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10.3.2.1\全庁\財政課\010 財政係\財政_H21～\03_財政 共有\○_R3\○_02_決算\01 照会\20211013100035_令和元年度財政状況資料集における財務書類に関する調査（分析欄等）について（照会）1／14\00大多喜町\"/>
    </mc:Choice>
  </mc:AlternateContent>
  <xr:revisionPtr revIDLastSave="0" documentId="13_ncr:1_{62F0331E-D984-4CF0-B404-681EF6EF88BB}"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s="1"/>
  <c r="U35" i="10" s="1"/>
  <c r="U36" i="10" s="1"/>
  <c r="AM34" i="10" l="1"/>
  <c r="AM35"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<sst xmlns="http://schemas.openxmlformats.org/spreadsheetml/2006/main" count="1167" uniqueCount="624">
  <si>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</si>
  <si>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</si>
  <si>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</si>
  <si>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</si>
  <si>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</si>
  <si>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</si>
  <si>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</si>
  <si>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</si>
  <si>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</si>
  <si>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</si>
  <si>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</si>
  <si>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</si>
  <si>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</si>
  <si>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</si>
  <si>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</si>
  <si>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</si>
  <si>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</si>
  <si>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</si>
  <si>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</si>
  <si>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</si>
  <si>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</si>
  <si>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</si>
  <si>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</si>
  <si>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</si>
  <si>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</si>
  <si>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</si>
  <si>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</si>
  <si>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</si>
  <si>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</si>
  <si>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</si>
  <si>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</si>
  <si>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</si>
  <si>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</si>
  <si>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</si>
  <si>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</si>
  <si>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</si>
  <si>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</si>
  <si>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</si>
  <si>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</si>
  <si>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</si>
  <si>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</si>
  <si>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</si>
  <si>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</si>
  <si>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</si>
  <si>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</si>
  <si>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</si>
  <si>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</si>
  <si>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</si>
  <si>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</si>
  <si>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</si>
  <si>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</si>
  <si>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</si>
  <si>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</si>
  <si>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</si>
  <si>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</si>
  <si>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</si>
  <si>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</si>
  <si>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</si>
  <si>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</si>
  <si>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</si>
  <si>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</si>
  <si>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</si>
  <si>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</si>
  <si>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</si>
  <si>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</si>
  <si>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</si>
  <si>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</si>
  <si>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</si>
  <si>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</si>
  <si>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</si>
  <si>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</si>
  <si>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</si>
  <si>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</si>
  <si>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</si>
  <si>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</si>
  <si>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</si>
  <si>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</si>
  <si>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</si>
  <si>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</si>
  <si>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</si>
  <si>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</si>
  <si>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</si>
  <si>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</si>
  <si>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</si>
  <si>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</si>
  <si>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</si>
  <si>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</si>
  <si>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</si>
  <si>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</si>
  <si>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</si>
  <si>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</si>
  <si>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</si>
  <si>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</si>
  <si>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</si>
  <si>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</si>
  <si>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</si>
  <si>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</si>
  <si>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</si>
  <si>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大多喜町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</si>
  <si>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</si>
  <si>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</si>
  <si>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</si>
  <si>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</si>
  <si>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</si>
  <si>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</si>
  <si>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</si>
  <si>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</si>
  <si>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</si>
  <si>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</si>
  <si>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</si>
  <si>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</si>
  <si>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</si>
  <si>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</si>
  <si>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</si>
  <si>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</si>
  <si>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</si>
  <si>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</si>
  <si>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</si>
  <si>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</si>
  <si>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</si>
  <si>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</si>
  <si>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</si>
  <si>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</si>
  <si>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</si>
  <si>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</si>
  <si>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</si>
  <si>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</si>
  <si>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</si>
  <si>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</si>
  <si>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</si>
  <si>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</si>
  <si>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</si>
  <si>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</si>
  <si>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</si>
  <si>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</si>
  <si>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</si>
  <si>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</si>
  <si>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</si>
  <si>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</si>
  <si>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</si>
  <si>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</si>
  <si>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</si>
  <si>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</si>
  <si>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</si>
  <si>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</si>
  <si>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</si>
  <si>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</si>
  <si>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</si>
  <si>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</si>
  <si>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</si>
  <si>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</si>
  <si>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</si>
  <si>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</si>
  <si>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</si>
  <si>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</si>
  <si>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</si>
  <si>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</si>
  <si>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</si>
  <si>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</si>
  <si>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</si>
  <si>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</si>
  <si>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</si>
  <si>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</si>
  <si>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</si>
  <si>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</si>
  <si>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</si>
  <si>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</si>
  <si>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</si>
  <si>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</si>
  <si>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</si>
  <si>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</si>
  <si>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</si>
  <si>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</si>
  <si>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</si>
  <si>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</si>
  <si>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</si>
  <si>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</si>
  <si>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</si>
  <si>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</si>
  <si>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</si>
  <si>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</si>
  <si>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</si>
  <si>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</si>
  <si>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</si>
  <si>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</si>
  <si>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</si>
  <si>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</si>
  <si>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</si>
  <si>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</si>
  <si>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</si>
  <si>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</si>
  <si>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</si>
  <si>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</si>
  <si>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</si>
  <si>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</si>
  <si>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</si>
  <si>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</si>
  <si>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</si>
  <si>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</si>
  <si>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</si>
  <si>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</si>
  <si>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</si>
  <si>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</si>
  <si>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</si>
  <si>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</si>
  <si>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</si>
  <si>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</si>
  <si>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</si>
  <si>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</si>
  <si>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</si>
  <si>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</si>
  <si>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</si>
  <si>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</si>
  <si>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</si>
  <si>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千葉県大多喜町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</si>
  <si>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</si>
  <si>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</si>
  <si>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</si>
  <si>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</si>
  <si>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</si>
  <si>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</si>
  <si>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</si>
  <si>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</si>
  <si>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</si>
  <si>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</si>
  <si>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</si>
  <si>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</si>
  <si>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</si>
  <si>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</si>
  <si>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</si>
  <si>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</si>
  <si>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</si>
  <si>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</si>
  <si>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</si>
  <si>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</si>
  <si>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</si>
  <si>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</si>
  <si>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</si>
  <si>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</si>
  <si>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</si>
  <si>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</si>
  <si>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</si>
  <si>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</si>
  <si>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</si>
  <si>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</si>
  <si>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</si>
  <si>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</si>
  <si>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</si>
  <si>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</si>
  <si>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</si>
  <si>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</si>
  <si>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</si>
  <si>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</si>
  <si>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</si>
  <si>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</si>
  <si>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</si>
  <si>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</si>
  <si>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</si>
  <si>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</si>
  <si>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</si>
  <si>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</si>
  <si>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</si>
  <si>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</si>
  <si>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</si>
  <si>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</si>
  <si>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</si>
  <si>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</si>
  <si>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</si>
  <si>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</si>
  <si>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</si>
  <si>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</si>
  <si>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</si>
  <si>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</si>
  <si>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</si>
  <si>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</si>
  <si>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</si>
  <si>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</si>
  <si>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</si>
  <si>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</si>
  <si>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</si>
  <si>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</si>
  <si>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</si>
  <si>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</si>
  <si>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</si>
  <si>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</si>
  <si>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</si>
  <si>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</si>
  <si>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</si>
  <si>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</si>
  <si>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</si>
  <si>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</si>
  <si>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</si>
  <si>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</si>
  <si>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</si>
  <si>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</si>
  <si>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</si>
  <si>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</si>
  <si>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</si>
  <si>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</si>
  <si>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</si>
  <si>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</si>
  <si>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</si>
  <si>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</si>
  <si>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</si>
  <si>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</si>
  <si>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</si>
  <si>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</si>
  <si>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</si>
  <si>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</si>
  <si>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</si>
  <si>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</si>
  <si>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</si>
  <si>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</si>
  <si>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</si>
  <si>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</si>
  <si>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</si>
  <si>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</si>
  <si>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</si>
  <si>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</si>
  <si>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</si>
  <si>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</si>
  <si>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</si>
  <si>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</si>
  <si>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</si>
  <si>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</si>
  <si>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</si>
  <si>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</si>
  <si>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</si>
  <si>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</si>
  <si>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</si>
  <si>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</si>
  <si>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</si>
  <si>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</si>
  <si>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</si>
  <si>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</si>
  <si>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</si>
  <si>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</si>
  <si>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</si>
  <si>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</si>
  <si>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</si>
  <si>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</si>
  <si>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</si>
  <si>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</si>
  <si>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</si>
  <si>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</si>
  <si>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</si>
  <si>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</si>
  <si>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</si>
  <si>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</si>
  <si>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</si>
  <si>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</si>
  <si>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</si>
  <si>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</si>
  <si>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</si>
  <si>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</si>
  <si>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</si>
  <si>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</si>
  <si>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</si>
  <si>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</si>
  <si>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</si>
  <si>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</si>
  <si>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</si>
  <si>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</si>
  <si>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</si>
  <si>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</si>
  <si>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</si>
  <si>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</si>
  <si>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</si>
  <si>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千葉県大多喜町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</si>
  <si>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</si>
  <si>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</si>
  <si>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</si>
  <si>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</si>
  <si>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</si>
  <si>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</si>
  <si>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</si>
  <si>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</si>
  <si>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</si>
  <si>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</si>
  <si>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</si>
  <si>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</si>
  <si>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</si>
  <si>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</si>
  <si>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</si>
  <si>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</si>
  <si>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</si>
  <si>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</si>
  <si>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</si>
  <si>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</si>
  <si>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</si>
  <si>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</si>
  <si>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</si>
  <si>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</si>
  <si>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</si>
  <si>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</si>
  <si>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</si>
  <si>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</si>
  <si>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</si>
  <si>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</si>
  <si>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</si>
  <si>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</si>
  <si>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</si>
  <si>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</si>
  <si>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</si>
  <si>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</si>
  <si>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</si>
  <si>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</si>
  <si>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大多喜町水道事業会計</t>
    <phoneticPr fontId="5"/>
  </si>
  <si>
    <t>法適用企業</t>
    <phoneticPr fontId="5"/>
  </si>
  <si>
    <t>大多喜町特別養護老人ホーム事業会計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</si>
  <si>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</si>
  <si>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</si>
  <si>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</si>
  <si>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</si>
  <si>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</si>
  <si>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</si>
  <si>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</si>
  <si>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</si>
  <si>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</si>
  <si>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</si>
  <si>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</si>
  <si>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</si>
  <si>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</si>
  <si>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</si>
  <si>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</si>
  <si>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</si>
  <si>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</si>
  <si>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</si>
  <si>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</si>
  <si>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</si>
  <si>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</si>
  <si>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</si>
  <si>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</si>
  <si>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</si>
  <si>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</si>
  <si>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</si>
  <si>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</si>
  <si>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</si>
  <si>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</si>
  <si>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</si>
  <si>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</si>
  <si>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</si>
  <si>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</si>
  <si>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</si>
  <si>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</si>
  <si>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</si>
  <si>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</si>
  <si>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</si>
  <si>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</si>
  <si>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</si>
  <si>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</si>
  <si>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</si>
  <si>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</si>
  <si>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</si>
  <si>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</si>
  <si>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</si>
  <si>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</si>
  <si>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</si>
  <si>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</si>
  <si>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</si>
  <si>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</si>
  <si>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</si>
  <si>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</si>
  <si>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</si>
  <si>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</si>
  <si>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</si>
  <si>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</si>
  <si>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</si>
  <si>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</si>
  <si>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</si>
  <si>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</si>
  <si>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</si>
  <si>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</si>
  <si>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</si>
  <si>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</si>
  <si>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</si>
  <si>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</si>
  <si>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</si>
  <si>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</si>
  <si>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</si>
  <si>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</si>
  <si>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</si>
  <si>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</si>
  <si>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</si>
  <si>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</si>
  <si>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</si>
  <si>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</si>
  <si>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</si>
  <si>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</si>
  <si>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</si>
  <si>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</si>
  <si>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</si>
  <si>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</si>
  <si>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</si>
  <si>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</si>
  <si>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</si>
  <si>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</si>
  <si>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</si>
  <si>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</si>
  <si>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</si>
  <si>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</si>
  <si>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</si>
  <si>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</si>
  <si>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</si>
  <si>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</si>
  <si>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</si>
  <si>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</si>
  <si>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</si>
  <si>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</si>
  <si>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</si>
  <si>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</si>
  <si>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</si>
  <si>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</si>
  <si>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</si>
  <si>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</si>
  <si>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</si>
  <si>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</si>
  <si>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</si>
  <si>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</si>
  <si>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</si>
  <si>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</si>
  <si>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</si>
  <si>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</si>
  <si>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</si>
  <si>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</si>
  <si>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</si>
  <si>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</si>
  <si>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</si>
  <si>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</si>
  <si>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</si>
  <si>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</si>
  <si>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</si>
  <si>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</si>
  <si>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</si>
  <si>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</si>
  <si>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</si>
  <si>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</si>
  <si>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</si>
  <si>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</si>
  <si>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</si>
  <si>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</si>
  <si>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</si>
  <si>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</si>
  <si>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</si>
  <si>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</si>
  <si>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</si>
  <si>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</si>
  <si>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</si>
  <si>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</si>
  <si>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</si>
  <si>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</si>
  <si>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</si>
  <si>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</si>
  <si>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</si>
  <si>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</si>
  <si>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</si>
  <si>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</si>
  <si>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</si>
  <si>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</si>
  <si>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</si>
  <si>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</si>
  <si>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0.74</t>
  </si>
  <si>
    <t>▲ 1.25</t>
  </si>
  <si>
    <t>▲ 0.76</t>
  </si>
  <si>
    <t>▲ 7.27</t>
  </si>
  <si>
    <t>大多喜町水道事業会計</t>
  </si>
  <si>
    <t>大多喜町特別養護老人ホーム事業会計</t>
  </si>
  <si>
    <t>一般会計</t>
  </si>
  <si>
    <t>国民健康保険特別会計</t>
  </si>
  <si>
    <t>介護保険特別会計</t>
  </si>
  <si>
    <t>後期高齢者医療特別会計</t>
  </si>
  <si>
    <t>鉄道経営対策事業基金特別会計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</si>
  <si>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</si>
  <si>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</si>
  <si>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</si>
  <si>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</si>
  <si>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</si>
  <si>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</si>
  <si>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</si>
  <si>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</si>
  <si>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ふるさと基金</t>
    <rPh sb="4" eb="6">
      <t>キキン</t>
    </rPh>
    <phoneticPr fontId="5"/>
  </si>
  <si>
    <t>鉄道経営対策事業基金</t>
    <rPh sb="0" eb="2">
      <t>テツドウ</t>
    </rPh>
    <rPh sb="2" eb="4">
      <t>ケイエイ</t>
    </rPh>
    <rPh sb="4" eb="6">
      <t>タイサク</t>
    </rPh>
    <rPh sb="6" eb="8">
      <t>ジギョウ</t>
    </rPh>
    <rPh sb="8" eb="10">
      <t>キキン</t>
    </rPh>
    <phoneticPr fontId="5"/>
  </si>
  <si>
    <t>福祉基金</t>
    <rPh sb="0" eb="2">
      <t>フクシ</t>
    </rPh>
    <rPh sb="2" eb="4">
      <t>キキン</t>
    </rPh>
    <phoneticPr fontId="5"/>
  </si>
  <si>
    <t>小中学校施設整備基金</t>
    <rPh sb="0" eb="4">
      <t>ショウチュウガッコウ</t>
    </rPh>
    <rPh sb="4" eb="6">
      <t>シセツ</t>
    </rPh>
    <rPh sb="6" eb="8">
      <t>セイビ</t>
    </rPh>
    <rPh sb="8" eb="10">
      <t>キキン</t>
    </rPh>
    <phoneticPr fontId="5"/>
  </si>
  <si>
    <t>一般廃棄物処理施設建設基金</t>
    <rPh sb="0" eb="2">
      <t>イッパン</t>
    </rPh>
    <rPh sb="2" eb="5">
      <t>ハイキブツ</t>
    </rPh>
    <rPh sb="5" eb="7">
      <t>ショリ</t>
    </rPh>
    <rPh sb="7" eb="9">
      <t>シセツ</t>
    </rPh>
    <rPh sb="9" eb="11">
      <t>ケンセツ</t>
    </rPh>
    <rPh sb="11" eb="13">
      <t>キキン</t>
    </rPh>
    <phoneticPr fontId="5"/>
  </si>
  <si>
    <t>-</t>
    <phoneticPr fontId="2"/>
  </si>
  <si>
    <t>-</t>
    <phoneticPr fontId="2"/>
  </si>
  <si>
    <t>-</t>
    <phoneticPr fontId="2"/>
  </si>
  <si>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</si>
  <si>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</si>
  <si>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</si>
  <si>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</si>
  <si>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</si>
  <si>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</si>
  <si>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</si>
  <si>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</si>
  <si>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</si>
  <si>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夷隅郡市広域市町村圏事務組合（一般会計）</t>
  </si>
  <si>
    <t>夷隅環境衛生組合（一般会計）</t>
  </si>
  <si>
    <t>南房総広域水道企業団（水道用水供給事業会計）</t>
  </si>
  <si>
    <t>国保国吉病院（国保国吉病院事業会計）</t>
    <rPh sb="7" eb="9">
      <t>コクホ</t>
    </rPh>
    <rPh sb="9" eb="11">
      <t>クニヨシ</t>
    </rPh>
    <rPh sb="11" eb="13">
      <t>ビョウイン</t>
    </rPh>
    <rPh sb="13" eb="15">
      <t>ジギョウ</t>
    </rPh>
    <rPh sb="15" eb="17">
      <t>カイケイ</t>
    </rPh>
    <phoneticPr fontId="2"/>
  </si>
  <si>
    <t>-</t>
    <phoneticPr fontId="2"/>
  </si>
  <si>
    <t>-</t>
    <phoneticPr fontId="2"/>
  </si>
  <si>
    <t>-</t>
    <phoneticPr fontId="2"/>
  </si>
  <si>
    <t>-</t>
    <phoneticPr fontId="2"/>
  </si>
  <si>
    <t>-</t>
    <phoneticPr fontId="2"/>
  </si>
  <si>
    <t>-</t>
    <phoneticPr fontId="2"/>
  </si>
  <si>
    <t>たけゆらの里大多喜</t>
    <rPh sb="5" eb="6">
      <t>サト</t>
    </rPh>
    <rPh sb="6" eb="9">
      <t>オオタキ</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</si>
  <si>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</si>
  <si>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</si>
  <si>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</si>
  <si>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</si>
  <si>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</si>
  <si>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</si>
  <si>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</si>
  <si>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地方債の新規発行を抑制してきたことにより、将来負担比率は低下傾向にある。
　有形固定資産減価償却率は増加の一途をたどっており、類似団体平均を上回っていることから老朽化した公共施設等の更新が先延ばしになっている傾向にある。
　個別施設計画を早急に策定し、施設の統廃合や長寿命化への適切な投資を行うことで、健全な数値を維持できるよう取り組んでいく。</t>
    <rPh sb="1" eb="4">
      <t>チホウサイ</t>
    </rPh>
    <rPh sb="5" eb="9">
      <t>シンキハッコウ</t>
    </rPh>
    <rPh sb="10" eb="12">
      <t>ヨクセイ</t>
    </rPh>
    <rPh sb="22" eb="28">
      <t>ショウライフタンヒリツ</t>
    </rPh>
    <rPh sb="29" eb="31">
      <t>テイカ</t>
    </rPh>
    <rPh sb="31" eb="33">
      <t>ケイコウ</t>
    </rPh>
    <rPh sb="39" eb="45">
      <t>ユウケイコテイシサン</t>
    </rPh>
    <rPh sb="45" eb="50">
      <t>ゲンカショウキャクリツ</t>
    </rPh>
    <rPh sb="51" eb="53">
      <t>ゾウカ</t>
    </rPh>
    <rPh sb="54" eb="56">
      <t>イット</t>
    </rPh>
    <rPh sb="64" eb="70">
      <t>ルイジダンタイヘイキン</t>
    </rPh>
    <rPh sb="71" eb="73">
      <t>ウワマワ</t>
    </rPh>
    <rPh sb="81" eb="84">
      <t>ロウキュウカ</t>
    </rPh>
    <rPh sb="86" eb="91">
      <t>コウキョウシセツトウ</t>
    </rPh>
    <rPh sb="92" eb="94">
      <t>コウシン</t>
    </rPh>
    <rPh sb="95" eb="97">
      <t>サキノ</t>
    </rPh>
    <rPh sb="105" eb="107">
      <t>ケイコウ</t>
    </rPh>
    <rPh sb="113" eb="117">
      <t>コベツシセツ</t>
    </rPh>
    <rPh sb="117" eb="119">
      <t>ケイカク</t>
    </rPh>
    <rPh sb="120" eb="122">
      <t>サッキュウ</t>
    </rPh>
    <rPh sb="123" eb="125">
      <t>サクテイ</t>
    </rPh>
    <rPh sb="127" eb="129">
      <t>シセツ</t>
    </rPh>
    <rPh sb="130" eb="133">
      <t>トウハイゴウ</t>
    </rPh>
    <rPh sb="134" eb="138">
      <t>チョウジュミョウカ</t>
    </rPh>
    <rPh sb="140" eb="142">
      <t>テキセツ</t>
    </rPh>
    <rPh sb="143" eb="145">
      <t>トウシ</t>
    </rPh>
    <rPh sb="146" eb="147">
      <t>オコナ</t>
    </rPh>
    <rPh sb="152" eb="154">
      <t>ケンゼン</t>
    </rPh>
    <rPh sb="155" eb="157">
      <t>スウチ</t>
    </rPh>
    <rPh sb="158" eb="160">
      <t>イジ</t>
    </rPh>
    <rPh sb="165" eb="166">
      <t>ト</t>
    </rPh>
    <rPh sb="167" eb="16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</si>
  <si>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</si>
  <si>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</si>
  <si>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</si>
  <si>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</si>
  <si>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</si>
  <si>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</si>
  <si>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実質公債費比率は減少しており類似団体平均と比較して低い水準にある一方で、将来負担比率は令和元年にかけて大きく減少したが依然として類似団体平均を上回っている。
　実質公債費比率については、地方債の新規発行額を毎年度の元利償還金を上回らないよう抑える基本方針のもと抑制したことから減少の一途をたどっている。
　しかしながら、近年は地方債を財源とすべき需要が増えており、実質公債費比率が今後上昇に転じることが予想されることから、今後は更なる公債費の適正化や基金の適正管理に努めることで将来負担比率の適正化を図る。</t>
    <rPh sb="1" eb="3">
      <t>ジッシツ</t>
    </rPh>
    <rPh sb="3" eb="5">
      <t>コウサイ</t>
    </rPh>
    <rPh sb="5" eb="6">
      <t>ヒ</t>
    </rPh>
    <rPh sb="6" eb="8">
      <t>ヒリツ</t>
    </rPh>
    <rPh sb="9" eb="11">
      <t>ゲンショウ</t>
    </rPh>
    <rPh sb="15" eb="21">
      <t>ルイジダンタイヘイキン</t>
    </rPh>
    <rPh sb="22" eb="24">
      <t>ヒカク</t>
    </rPh>
    <rPh sb="26" eb="27">
      <t>ヒク</t>
    </rPh>
    <rPh sb="28" eb="30">
      <t>スイジュン</t>
    </rPh>
    <rPh sb="33" eb="35">
      <t>イッポウ</t>
    </rPh>
    <rPh sb="37" eb="43">
      <t>ショウライフタンヒリツ</t>
    </rPh>
    <rPh sb="44" eb="48">
      <t>レイワガンネン</t>
    </rPh>
    <rPh sb="52" eb="53">
      <t>オオ</t>
    </rPh>
    <rPh sb="55" eb="57">
      <t>ゲンショウ</t>
    </rPh>
    <rPh sb="60" eb="62">
      <t>イゼン</t>
    </rPh>
    <rPh sb="65" eb="71">
      <t>ルイジダンタイヘイキン</t>
    </rPh>
    <rPh sb="72" eb="74">
      <t>ウワマワ</t>
    </rPh>
    <rPh sb="81" eb="88">
      <t>ジッシツコウサイヒヒリツ</t>
    </rPh>
    <rPh sb="94" eb="97">
      <t>チホウサイ</t>
    </rPh>
    <rPh sb="98" eb="103">
      <t>シンキハッコウガク</t>
    </rPh>
    <rPh sb="104" eb="107">
      <t>マイネンド</t>
    </rPh>
    <rPh sb="108" eb="113">
      <t>ガンリショウカンキン</t>
    </rPh>
    <rPh sb="114" eb="116">
      <t>ウワマワ</t>
    </rPh>
    <rPh sb="121" eb="122">
      <t>オサ</t>
    </rPh>
    <rPh sb="124" eb="128">
      <t>キホンホウシン</t>
    </rPh>
    <rPh sb="131" eb="133">
      <t>ヨクセイ</t>
    </rPh>
    <rPh sb="139" eb="141">
      <t>ゲンショウ</t>
    </rPh>
    <rPh sb="142" eb="144">
      <t>イット</t>
    </rPh>
    <rPh sb="161" eb="163">
      <t>キンネン</t>
    </rPh>
    <rPh sb="164" eb="167">
      <t>チホウサイ</t>
    </rPh>
    <rPh sb="168" eb="170">
      <t>ザイゲン</t>
    </rPh>
    <rPh sb="174" eb="176">
      <t>ジュヨウ</t>
    </rPh>
    <rPh sb="177" eb="178">
      <t>フ</t>
    </rPh>
    <rPh sb="183" eb="188">
      <t>ジッシツコウサイヒ</t>
    </rPh>
    <rPh sb="188" eb="190">
      <t>ヒリツ</t>
    </rPh>
    <rPh sb="191" eb="193">
      <t>コンゴ</t>
    </rPh>
    <rPh sb="193" eb="195">
      <t>ジョウショウ</t>
    </rPh>
    <rPh sb="196" eb="197">
      <t>テン</t>
    </rPh>
    <rPh sb="202" eb="204">
      <t>ヨソウ</t>
    </rPh>
    <rPh sb="212" eb="214">
      <t>コンゴ</t>
    </rPh>
    <rPh sb="215" eb="216">
      <t>サラ</t>
    </rPh>
    <rPh sb="218" eb="221">
      <t>コウサイヒ</t>
    </rPh>
    <rPh sb="222" eb="225">
      <t>テキセイカ</t>
    </rPh>
    <rPh sb="226" eb="228">
      <t>キキン</t>
    </rPh>
    <rPh sb="229" eb="233">
      <t>テキセイカンリ</t>
    </rPh>
    <rPh sb="234" eb="235">
      <t>ツト</t>
    </rPh>
    <rPh sb="240" eb="246">
      <t>ショウライフタンヒリツ</t>
    </rPh>
    <rPh sb="247" eb="250">
      <t>テキセイカ</t>
    </rPh>
    <rPh sb="251" eb="252">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</si>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</sst>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168ECCB-A25E-40A4-B2CE-2D54AF50C8E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D408-4345-920D-6EA70B3735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40809</c:v>
                </c:pt>
                <c:pt idx="1">
                  <c:v>25792</c:v>
                </c:pt>
                <c:pt idx="2">
                  <c:v>35726</c:v>
                </c:pt>
                <c:pt idx="3">
                  <c:v>56595</c:v>
                </c:pt>
                <c:pt idx="4">
                  <c:v>47483</c:v>
                </c:pt>
              </c:numCache>
            </c:numRef>
          </c:val>
          <c:smooth val="0"/>
          <c:extLst>
            <c:ext xmlns:c16="http://schemas.microsoft.com/office/drawing/2014/chart" uri="{C3380CC4-5D6E-409C-BE32-E72D297353CC}">
              <c16:uniqueId val="{00000001-D408-4345-920D-6EA70B373541}"/>
            </c:ext>
          </c:extLst>
        </c:ser>
        <c:dLbls>
          <c:showLegendKey val="0"/>
          <c:showVal val="0"/>
          <c:showCatName val="0"/>
          <c:showSerName val="0"/>
          <c:showPercent val="0"/>
          <c:showBubbleSize val="0"/>
        </c:dLbls>
        <c:marker val="1"/>
        <c:smooth val="0"/>
        <c:axId val="-1439533344"/>
        <c:axId val="-1439520832"/>
      </c:lineChart>
      <c:catAx>
        <c:axId val="-143953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9520832"/>
        <c:crosses val="autoZero"/>
        <c:auto val="1"/>
        <c:lblAlgn val="ctr"/>
        <c:lblOffset val="100"/>
        <c:tickLblSkip val="1"/>
        <c:tickMarkSkip val="1"/>
        <c:noMultiLvlLbl val="0"/>
      </c:catAx>
      <c:valAx>
        <c:axId val="-14395208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953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8.31</c:v>
                </c:pt>
                <c:pt idx="1">
                  <c:v>6.46</c:v>
                </c:pt>
                <c:pt idx="2">
                  <c:v>5.26</c:v>
                </c:pt>
                <c:pt idx="3">
                  <c:v>8.32</c:v>
                </c:pt>
                <c:pt idx="4">
                  <c:v>6.54</c:v>
                </c:pt>
              </c:numCache>
            </c:numRef>
          </c:val>
          <c:extLst>
            <c:ext xmlns:c16="http://schemas.microsoft.com/office/drawing/2014/chart" uri="{C3380CC4-5D6E-409C-BE32-E72D297353CC}">
              <c16:uniqueId val="{00000000-70FA-4287-9082-440FD20F5C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33.35</c:v>
                </c:pt>
                <c:pt idx="1">
                  <c:v>35.049999999999997</c:v>
                </c:pt>
                <c:pt idx="2">
                  <c:v>35.31</c:v>
                </c:pt>
                <c:pt idx="3">
                  <c:v>31.53</c:v>
                </c:pt>
                <c:pt idx="4">
                  <c:v>26.17</c:v>
                </c:pt>
              </c:numCache>
            </c:numRef>
          </c:val>
          <c:extLst>
            <c:ext xmlns:c16="http://schemas.microsoft.com/office/drawing/2014/chart" uri="{C3380CC4-5D6E-409C-BE32-E72D297353CC}">
              <c16:uniqueId val="{00000001-70FA-4287-9082-440FD20F5CC5}"/>
            </c:ext>
          </c:extLst>
        </c:ser>
        <c:dLbls>
          <c:showLegendKey val="0"/>
          <c:showVal val="0"/>
          <c:showCatName val="0"/>
          <c:showSerName val="0"/>
          <c:showPercent val="0"/>
          <c:showBubbleSize val="0"/>
        </c:dLbls>
        <c:gapWidth val="250"/>
        <c:overlap val="100"/>
        <c:axId val="-1439530080"/>
        <c:axId val="-1439527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2.77</c:v>
                </c:pt>
                <c:pt idx="1">
                  <c:v>-0.74</c:v>
                </c:pt>
                <c:pt idx="2">
                  <c:v>-1.25</c:v>
                </c:pt>
                <c:pt idx="3">
                  <c:v>-0.76</c:v>
                </c:pt>
                <c:pt idx="4">
                  <c:v>-7.27</c:v>
                </c:pt>
              </c:numCache>
            </c:numRef>
          </c:val>
          <c:smooth val="0"/>
          <c:extLst>
            <c:ext xmlns:c16="http://schemas.microsoft.com/office/drawing/2014/chart" uri="{C3380CC4-5D6E-409C-BE32-E72D297353CC}">
              <c16:uniqueId val="{00000002-70FA-4287-9082-440FD20F5CC5}"/>
            </c:ext>
          </c:extLst>
        </c:ser>
        <c:dLbls>
          <c:showLegendKey val="0"/>
          <c:showVal val="0"/>
          <c:showCatName val="0"/>
          <c:showSerName val="0"/>
          <c:showPercent val="0"/>
          <c:showBubbleSize val="0"/>
        </c:dLbls>
        <c:marker val="1"/>
        <c:smooth val="0"/>
        <c:axId val="-1439530080"/>
        <c:axId val="-1439527904"/>
      </c:lineChart>
      <c:catAx>
        <c:axId val="-143953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9527904"/>
        <c:crosses val="autoZero"/>
        <c:auto val="1"/>
        <c:lblAlgn val="ctr"/>
        <c:lblOffset val="100"/>
        <c:tickLblSkip val="1"/>
        <c:tickMarkSkip val="1"/>
        <c:noMultiLvlLbl val="0"/>
      </c:catAx>
      <c:valAx>
        <c:axId val="-143952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53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6B1-4FF1-A2D9-E3902E92C8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B1-4FF1-A2D9-E3902E92C8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B1-4FF1-A2D9-E3902E92C834}"/>
            </c:ext>
          </c:extLst>
        </c:ser>
        <c:ser>
          <c:idx val="3"/>
          <c:order val="3"/>
          <c:tx>
            <c:strRef>
              <c:f>データシート!$A$30</c:f>
              <c:strCache>
                <c:ptCount val="1"/>
                <c:pt idx="0">
                  <c:v>鉄道経営対策事業基金特別会計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6B1-4FF1-A2D9-E3902E92C83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c:v>
                </c:pt>
                <c:pt idx="4">
                  <c:v>#N/A</c:v>
                </c:pt>
                <c:pt idx="5">
                  <c:v>0</c:v>
                </c:pt>
                <c:pt idx="6">
                  <c:v>#N/A</c:v>
                </c:pt>
                <c:pt idx="7">
                  <c:v>0</c:v>
                </c:pt>
                <c:pt idx="8">
                  <c:v>#N/A</c:v>
                </c:pt>
                <c:pt idx="9">
                  <c:v>0.12</c:v>
                </c:pt>
              </c:numCache>
            </c:numRef>
          </c:val>
          <c:extLst>
            <c:ext xmlns:c16="http://schemas.microsoft.com/office/drawing/2014/chart" uri="{C3380CC4-5D6E-409C-BE32-E72D297353CC}">
              <c16:uniqueId val="{00000004-C6B1-4FF1-A2D9-E3902E92C83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1.43</c:v>
                </c:pt>
                <c:pt idx="2">
                  <c:v>#N/A</c:v>
                </c:pt>
                <c:pt idx="3">
                  <c:v>1.02</c:v>
                </c:pt>
                <c:pt idx="4">
                  <c:v>#N/A</c:v>
                </c:pt>
                <c:pt idx="5">
                  <c:v>0.93</c:v>
                </c:pt>
                <c:pt idx="6">
                  <c:v>#N/A</c:v>
                </c:pt>
                <c:pt idx="7">
                  <c:v>1.37</c:v>
                </c:pt>
                <c:pt idx="8">
                  <c:v>#N/A</c:v>
                </c:pt>
                <c:pt idx="9">
                  <c:v>1.32</c:v>
                </c:pt>
              </c:numCache>
            </c:numRef>
          </c:val>
          <c:extLst>
            <c:ext xmlns:c16="http://schemas.microsoft.com/office/drawing/2014/chart" uri="{C3380CC4-5D6E-409C-BE32-E72D297353CC}">
              <c16:uniqueId val="{00000005-C6B1-4FF1-A2D9-E3902E92C83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3.73</c:v>
                </c:pt>
                <c:pt idx="2">
                  <c:v>#N/A</c:v>
                </c:pt>
                <c:pt idx="3">
                  <c:v>5.57</c:v>
                </c:pt>
                <c:pt idx="4">
                  <c:v>#N/A</c:v>
                </c:pt>
                <c:pt idx="5">
                  <c:v>3.6</c:v>
                </c:pt>
                <c:pt idx="6">
                  <c:v>#N/A</c:v>
                </c:pt>
                <c:pt idx="7">
                  <c:v>3.3</c:v>
                </c:pt>
                <c:pt idx="8">
                  <c:v>#N/A</c:v>
                </c:pt>
                <c:pt idx="9">
                  <c:v>3.44</c:v>
                </c:pt>
              </c:numCache>
            </c:numRef>
          </c:val>
          <c:extLst>
            <c:ext xmlns:c16="http://schemas.microsoft.com/office/drawing/2014/chart" uri="{C3380CC4-5D6E-409C-BE32-E72D297353CC}">
              <c16:uniqueId val="{00000006-C6B1-4FF1-A2D9-E3902E92C83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8.31</c:v>
                </c:pt>
                <c:pt idx="2">
                  <c:v>#N/A</c:v>
                </c:pt>
                <c:pt idx="3">
                  <c:v>6.45</c:v>
                </c:pt>
                <c:pt idx="4">
                  <c:v>#N/A</c:v>
                </c:pt>
                <c:pt idx="5">
                  <c:v>5.25</c:v>
                </c:pt>
                <c:pt idx="6">
                  <c:v>#N/A</c:v>
                </c:pt>
                <c:pt idx="7">
                  <c:v>8.32</c:v>
                </c:pt>
                <c:pt idx="8">
                  <c:v>#N/A</c:v>
                </c:pt>
                <c:pt idx="9">
                  <c:v>6.54</c:v>
                </c:pt>
              </c:numCache>
            </c:numRef>
          </c:val>
          <c:extLst>
            <c:ext xmlns:c16="http://schemas.microsoft.com/office/drawing/2014/chart" uri="{C3380CC4-5D6E-409C-BE32-E72D297353CC}">
              <c16:uniqueId val="{00000007-C6B1-4FF1-A2D9-E3902E92C834}"/>
            </c:ext>
          </c:extLst>
        </c:ser>
        <c:ser>
          <c:idx val="8"/>
          <c:order val="8"/>
          <c:tx>
            <c:strRef>
              <c:f>データシート!$A$35</c:f>
              <c:strCache>
                <c:ptCount val="1"/>
                <c:pt idx="0">
                  <c:v>大多喜町特別養護老人ホーム事業会計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10.62</c:v>
                </c:pt>
                <c:pt idx="2">
                  <c:v>#N/A</c:v>
                </c:pt>
                <c:pt idx="3">
                  <c:v>13.07</c:v>
                </c:pt>
                <c:pt idx="4">
                  <c:v>#N/A</c:v>
                </c:pt>
                <c:pt idx="5">
                  <c:v>11.11</c:v>
                </c:pt>
                <c:pt idx="6">
                  <c:v>#N/A</c:v>
                </c:pt>
                <c:pt idx="7">
                  <c:v>9.07</c:v>
                </c:pt>
                <c:pt idx="8">
                  <c:v>#N/A</c:v>
                </c:pt>
                <c:pt idx="9">
                  <c:v>6.66</c:v>
                </c:pt>
              </c:numCache>
            </c:numRef>
          </c:val>
          <c:extLst>
            <c:ext xmlns:c16="http://schemas.microsoft.com/office/drawing/2014/chart" uri="{C3380CC4-5D6E-409C-BE32-E72D297353CC}">
              <c16:uniqueId val="{00000008-C6B1-4FF1-A2D9-E3902E92C834}"/>
            </c:ext>
          </c:extLst>
        </c:ser>
        <c:ser>
          <c:idx val="9"/>
          <c:order val="9"/>
          <c:tx>
            <c:strRef>
              <c:f>データシート!$A$36</c:f>
              <c:strCache>
                <c:ptCount val="1"/>
                <c:pt idx="0">
                  <c:v>大多喜町水道事業会計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7.96</c:v>
                </c:pt>
                <c:pt idx="2">
                  <c:v>#N/A</c:v>
                </c:pt>
                <c:pt idx="3">
                  <c:v>6.09</c:v>
                </c:pt>
                <c:pt idx="4">
                  <c:v>#N/A</c:v>
                </c:pt>
                <c:pt idx="5">
                  <c:v>6.88</c:v>
                </c:pt>
                <c:pt idx="6">
                  <c:v>#N/A</c:v>
                </c:pt>
                <c:pt idx="7">
                  <c:v>6.36</c:v>
                </c:pt>
                <c:pt idx="8">
                  <c:v>#N/A</c:v>
                </c:pt>
                <c:pt idx="9">
                  <c:v>7.14</c:v>
                </c:pt>
              </c:numCache>
            </c:numRef>
          </c:val>
          <c:extLst>
            <c:ext xmlns:c16="http://schemas.microsoft.com/office/drawing/2014/chart" uri="{C3380CC4-5D6E-409C-BE32-E72D297353CC}">
              <c16:uniqueId val="{00000009-C6B1-4FF1-A2D9-E3902E92C834}"/>
            </c:ext>
          </c:extLst>
        </c:ser>
        <c:dLbls>
          <c:showLegendKey val="0"/>
          <c:showVal val="0"/>
          <c:showCatName val="0"/>
          <c:showSerName val="0"/>
          <c:showPercent val="0"/>
          <c:showBubbleSize val="0"/>
        </c:dLbls>
        <c:gapWidth val="150"/>
        <c:overlap val="100"/>
        <c:axId val="-1439526272"/>
        <c:axId val="-1439519744"/>
      </c:barChart>
      <c:catAx>
        <c:axId val="-14395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9519744"/>
        <c:crosses val="autoZero"/>
        <c:auto val="1"/>
        <c:lblAlgn val="ctr"/>
        <c:lblOffset val="100"/>
        <c:tickLblSkip val="1"/>
        <c:tickMarkSkip val="1"/>
        <c:noMultiLvlLbl val="0"/>
      </c:catAx>
      <c:valAx>
        <c:axId val="-143951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526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355</c:v>
                </c:pt>
                <c:pt idx="5">
                  <c:v>380</c:v>
                </c:pt>
                <c:pt idx="8">
                  <c:v>391</c:v>
                </c:pt>
                <c:pt idx="11">
                  <c:v>375</c:v>
                </c:pt>
                <c:pt idx="14">
                  <c:v>373</c:v>
                </c:pt>
              </c:numCache>
            </c:numRef>
          </c:val>
          <c:extLst>
            <c:ext xmlns:c16="http://schemas.microsoft.com/office/drawing/2014/chart" uri="{C3380CC4-5D6E-409C-BE32-E72D297353CC}">
              <c16:uniqueId val="{00000000-138C-4D47-B40D-ABE6916390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8C-4D47-B40D-ABE6916390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38C-4D47-B40D-ABE6916390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36</c:v>
                </c:pt>
                <c:pt idx="3">
                  <c:v>35</c:v>
                </c:pt>
                <c:pt idx="6">
                  <c:v>35</c:v>
                </c:pt>
                <c:pt idx="9">
                  <c:v>40</c:v>
                </c:pt>
                <c:pt idx="12">
                  <c:v>34</c:v>
                </c:pt>
              </c:numCache>
            </c:numRef>
          </c:val>
          <c:extLst>
            <c:ext xmlns:c16="http://schemas.microsoft.com/office/drawing/2014/chart" uri="{C3380CC4-5D6E-409C-BE32-E72D297353CC}">
              <c16:uniqueId val="{00000003-138C-4D47-B40D-ABE6916390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c:v>
                </c:pt>
                <c:pt idx="3">
                  <c:v>21</c:v>
                </c:pt>
                <c:pt idx="6">
                  <c:v>19</c:v>
                </c:pt>
                <c:pt idx="9">
                  <c:v>18</c:v>
                </c:pt>
                <c:pt idx="12">
                  <c:v>20</c:v>
                </c:pt>
              </c:numCache>
            </c:numRef>
          </c:val>
          <c:extLst>
            <c:ext xmlns:c16="http://schemas.microsoft.com/office/drawing/2014/chart" uri="{C3380CC4-5D6E-409C-BE32-E72D297353CC}">
              <c16:uniqueId val="{00000004-138C-4D47-B40D-ABE6916390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8C-4D47-B40D-ABE6916390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8C-4D47-B40D-ABE6916390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454</c:v>
                </c:pt>
                <c:pt idx="3">
                  <c:v>486</c:v>
                </c:pt>
                <c:pt idx="6">
                  <c:v>486</c:v>
                </c:pt>
                <c:pt idx="9">
                  <c:v>460</c:v>
                </c:pt>
                <c:pt idx="12">
                  <c:v>448</c:v>
                </c:pt>
              </c:numCache>
            </c:numRef>
          </c:val>
          <c:extLst>
            <c:ext xmlns:c16="http://schemas.microsoft.com/office/drawing/2014/chart" uri="{C3380CC4-5D6E-409C-BE32-E72D297353CC}">
              <c16:uniqueId val="{00000007-138C-4D47-B40D-ABE69163909D}"/>
            </c:ext>
          </c:extLst>
        </c:ser>
        <c:dLbls>
          <c:showLegendKey val="0"/>
          <c:showVal val="0"/>
          <c:showCatName val="0"/>
          <c:showSerName val="0"/>
          <c:showPercent val="0"/>
          <c:showBubbleSize val="0"/>
        </c:dLbls>
        <c:gapWidth val="100"/>
        <c:overlap val="100"/>
        <c:axId val="-1439528992"/>
        <c:axId val="-1439530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155</c:v>
                </c:pt>
                <c:pt idx="2">
                  <c:v>#N/A</c:v>
                </c:pt>
                <c:pt idx="3">
                  <c:v>#N/A</c:v>
                </c:pt>
                <c:pt idx="4">
                  <c:v>162</c:v>
                </c:pt>
                <c:pt idx="5">
                  <c:v>#N/A</c:v>
                </c:pt>
                <c:pt idx="6">
                  <c:v>#N/A</c:v>
                </c:pt>
                <c:pt idx="7">
                  <c:v>149</c:v>
                </c:pt>
                <c:pt idx="8">
                  <c:v>#N/A</c:v>
                </c:pt>
                <c:pt idx="9">
                  <c:v>#N/A</c:v>
                </c:pt>
                <c:pt idx="10">
                  <c:v>143</c:v>
                </c:pt>
                <c:pt idx="11">
                  <c:v>#N/A</c:v>
                </c:pt>
                <c:pt idx="12">
                  <c:v>#N/A</c:v>
                </c:pt>
                <c:pt idx="13">
                  <c:v>129</c:v>
                </c:pt>
                <c:pt idx="14">
                  <c:v>#N/A</c:v>
                </c:pt>
              </c:numCache>
            </c:numRef>
          </c:val>
          <c:smooth val="0"/>
          <c:extLst>
            <c:ext xmlns:c16="http://schemas.microsoft.com/office/drawing/2014/chart" uri="{C3380CC4-5D6E-409C-BE32-E72D297353CC}">
              <c16:uniqueId val="{00000008-138C-4D47-B40D-ABE69163909D}"/>
            </c:ext>
          </c:extLst>
        </c:ser>
        <c:dLbls>
          <c:showLegendKey val="0"/>
          <c:showVal val="0"/>
          <c:showCatName val="0"/>
          <c:showSerName val="0"/>
          <c:showPercent val="0"/>
          <c:showBubbleSize val="0"/>
        </c:dLbls>
        <c:marker val="1"/>
        <c:smooth val="0"/>
        <c:axId val="-1439528992"/>
        <c:axId val="-1439530624"/>
      </c:lineChart>
      <c:catAx>
        <c:axId val="-143952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9530624"/>
        <c:crosses val="autoZero"/>
        <c:auto val="1"/>
        <c:lblAlgn val="ctr"/>
        <c:lblOffset val="100"/>
        <c:tickLblSkip val="1"/>
        <c:tickMarkSkip val="1"/>
        <c:noMultiLvlLbl val="0"/>
      </c:catAx>
      <c:valAx>
        <c:axId val="-143953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52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3941</c:v>
                </c:pt>
                <c:pt idx="5">
                  <c:v>3891</c:v>
                </c:pt>
                <c:pt idx="8">
                  <c:v>3667</c:v>
                </c:pt>
                <c:pt idx="11">
                  <c:v>3567</c:v>
                </c:pt>
                <c:pt idx="14">
                  <c:v>3811</c:v>
                </c:pt>
              </c:numCache>
            </c:numRef>
          </c:val>
          <c:extLst>
            <c:ext xmlns:c16="http://schemas.microsoft.com/office/drawing/2014/chart" uri="{C3380CC4-5D6E-409C-BE32-E72D297353CC}">
              <c16:uniqueId val="{00000000-3BD1-4A5A-91D0-0D4C2A0ACE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c:v>
                </c:pt>
                <c:pt idx="5">
                  <c:v>45</c:v>
                </c:pt>
                <c:pt idx="8">
                  <c:v>30</c:v>
                </c:pt>
                <c:pt idx="11">
                  <c:v>21</c:v>
                </c:pt>
                <c:pt idx="14">
                  <c:v>18</c:v>
                </c:pt>
              </c:numCache>
            </c:numRef>
          </c:val>
          <c:extLst>
            <c:ext xmlns:c16="http://schemas.microsoft.com/office/drawing/2014/chart" uri="{C3380CC4-5D6E-409C-BE32-E72D297353CC}">
              <c16:uniqueId val="{00000001-3BD1-4A5A-91D0-0D4C2A0ACE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2617</c:v>
                </c:pt>
                <c:pt idx="5">
                  <c:v>2679</c:v>
                </c:pt>
                <c:pt idx="8">
                  <c:v>2910</c:v>
                </c:pt>
                <c:pt idx="11">
                  <c:v>2721</c:v>
                </c:pt>
                <c:pt idx="14">
                  <c:v>2732</c:v>
                </c:pt>
              </c:numCache>
            </c:numRef>
          </c:val>
          <c:extLst>
            <c:ext xmlns:c16="http://schemas.microsoft.com/office/drawing/2014/chart" uri="{C3380CC4-5D6E-409C-BE32-E72D297353CC}">
              <c16:uniqueId val="{00000002-3BD1-4A5A-91D0-0D4C2A0ACE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D1-4A5A-91D0-0D4C2A0ACE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D1-4A5A-91D0-0D4C2A0ACE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D1-4A5A-91D0-0D4C2A0ACE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1997</c:v>
                </c:pt>
                <c:pt idx="3">
                  <c:v>1847</c:v>
                </c:pt>
                <c:pt idx="6">
                  <c:v>1806</c:v>
                </c:pt>
                <c:pt idx="9">
                  <c:v>1684</c:v>
                </c:pt>
                <c:pt idx="12">
                  <c:v>1577</c:v>
                </c:pt>
              </c:numCache>
            </c:numRef>
          </c:val>
          <c:extLst>
            <c:ext xmlns:c16="http://schemas.microsoft.com/office/drawing/2014/chart" uri="{C3380CC4-5D6E-409C-BE32-E72D297353CC}">
              <c16:uniqueId val="{00000006-3BD1-4A5A-91D0-0D4C2A0ACE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700</c:v>
                </c:pt>
                <c:pt idx="3">
                  <c:v>696</c:v>
                </c:pt>
                <c:pt idx="6">
                  <c:v>662</c:v>
                </c:pt>
                <c:pt idx="9">
                  <c:v>604</c:v>
                </c:pt>
                <c:pt idx="12">
                  <c:v>559</c:v>
                </c:pt>
              </c:numCache>
            </c:numRef>
          </c:val>
          <c:extLst>
            <c:ext xmlns:c16="http://schemas.microsoft.com/office/drawing/2014/chart" uri="{C3380CC4-5D6E-409C-BE32-E72D297353CC}">
              <c16:uniqueId val="{00000007-3BD1-4A5A-91D0-0D4C2A0ACE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243</c:v>
                </c:pt>
                <c:pt idx="3">
                  <c:v>242</c:v>
                </c:pt>
                <c:pt idx="6">
                  <c:v>237</c:v>
                </c:pt>
                <c:pt idx="9">
                  <c:v>228</c:v>
                </c:pt>
                <c:pt idx="12">
                  <c:v>212</c:v>
                </c:pt>
              </c:numCache>
            </c:numRef>
          </c:val>
          <c:extLst>
            <c:ext xmlns:c16="http://schemas.microsoft.com/office/drawing/2014/chart" uri="{C3380CC4-5D6E-409C-BE32-E72D297353CC}">
              <c16:uniqueId val="{00000008-3BD1-4A5A-91D0-0D4C2A0ACE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BD1-4A5A-91D0-0D4C2A0ACE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4675</c:v>
                </c:pt>
                <c:pt idx="3">
                  <c:v>4550</c:v>
                </c:pt>
                <c:pt idx="6">
                  <c:v>4469</c:v>
                </c:pt>
                <c:pt idx="9">
                  <c:v>4405</c:v>
                </c:pt>
                <c:pt idx="12">
                  <c:v>4357</c:v>
                </c:pt>
              </c:numCache>
            </c:numRef>
          </c:val>
          <c:extLst>
            <c:ext xmlns:c16="http://schemas.microsoft.com/office/drawing/2014/chart" uri="{C3380CC4-5D6E-409C-BE32-E72D297353CC}">
              <c16:uniqueId val="{0000000A-3BD1-4A5A-91D0-0D4C2A0ACEB5}"/>
            </c:ext>
          </c:extLst>
        </c:ser>
        <c:dLbls>
          <c:showLegendKey val="0"/>
          <c:showVal val="0"/>
          <c:showCatName val="0"/>
          <c:showSerName val="0"/>
          <c:showPercent val="0"/>
          <c:showBubbleSize val="0"/>
        </c:dLbls>
        <c:gapWidth val="100"/>
        <c:overlap val="100"/>
        <c:axId val="-1439521376"/>
        <c:axId val="-143952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996</c:v>
                </c:pt>
                <c:pt idx="2">
                  <c:v>#N/A</c:v>
                </c:pt>
                <c:pt idx="3">
                  <c:v>#N/A</c:v>
                </c:pt>
                <c:pt idx="4">
                  <c:v>720</c:v>
                </c:pt>
                <c:pt idx="5">
                  <c:v>#N/A</c:v>
                </c:pt>
                <c:pt idx="6">
                  <c:v>#N/A</c:v>
                </c:pt>
                <c:pt idx="7">
                  <c:v>567</c:v>
                </c:pt>
                <c:pt idx="8">
                  <c:v>#N/A</c:v>
                </c:pt>
                <c:pt idx="9">
                  <c:v>#N/A</c:v>
                </c:pt>
                <c:pt idx="10">
                  <c:v>613</c:v>
                </c:pt>
                <c:pt idx="11">
                  <c:v>#N/A</c:v>
                </c:pt>
                <c:pt idx="12">
                  <c:v>#N/A</c:v>
                </c:pt>
                <c:pt idx="13">
                  <c:v>144</c:v>
                </c:pt>
                <c:pt idx="14">
                  <c:v>#N/A</c:v>
                </c:pt>
              </c:numCache>
            </c:numRef>
          </c:val>
          <c:smooth val="0"/>
          <c:extLst>
            <c:ext xmlns:c16="http://schemas.microsoft.com/office/drawing/2014/chart" uri="{C3380CC4-5D6E-409C-BE32-E72D297353CC}">
              <c16:uniqueId val="{0000000B-3BD1-4A5A-91D0-0D4C2A0ACEB5}"/>
            </c:ext>
          </c:extLst>
        </c:ser>
        <c:dLbls>
          <c:showLegendKey val="0"/>
          <c:showVal val="0"/>
          <c:showCatName val="0"/>
          <c:showSerName val="0"/>
          <c:showPercent val="0"/>
          <c:showBubbleSize val="0"/>
        </c:dLbls>
        <c:marker val="1"/>
        <c:smooth val="0"/>
        <c:axId val="-1439521376"/>
        <c:axId val="-1439520288"/>
      </c:lineChart>
      <c:catAx>
        <c:axId val="-143952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9520288"/>
        <c:crosses val="autoZero"/>
        <c:auto val="1"/>
        <c:lblAlgn val="ctr"/>
        <c:lblOffset val="100"/>
        <c:tickLblSkip val="1"/>
        <c:tickMarkSkip val="1"/>
        <c:noMultiLvlLbl val="0"/>
      </c:catAx>
      <c:valAx>
        <c:axId val="-143952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52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1138</c:v>
                </c:pt>
                <c:pt idx="1">
                  <c:v>1015</c:v>
                </c:pt>
                <c:pt idx="2">
                  <c:v>840</c:v>
                </c:pt>
              </c:numCache>
            </c:numRef>
          </c:val>
          <c:extLst>
            <c:ext xmlns:c16="http://schemas.microsoft.com/office/drawing/2014/chart" uri="{C3380CC4-5D6E-409C-BE32-E72D297353CC}">
              <c16:uniqueId val="{00000000-5CDB-41CB-B928-7C4EFD00E3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257</c:v>
                </c:pt>
                <c:pt idx="1">
                  <c:v>257</c:v>
                </c:pt>
                <c:pt idx="2">
                  <c:v>257</c:v>
                </c:pt>
              </c:numCache>
            </c:numRef>
          </c:val>
          <c:extLst>
            <c:ext xmlns:c16="http://schemas.microsoft.com/office/drawing/2014/chart" uri="{C3380CC4-5D6E-409C-BE32-E72D297353CC}">
              <c16:uniqueId val="{00000001-5CDB-41CB-B928-7C4EFD00E3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1883</c:v>
                </c:pt>
                <c:pt idx="1">
                  <c:v>1736</c:v>
                </c:pt>
                <c:pt idx="2">
                  <c:v>1875</c:v>
                </c:pt>
              </c:numCache>
            </c:numRef>
          </c:val>
          <c:extLst>
            <c:ext xmlns:c16="http://schemas.microsoft.com/office/drawing/2014/chart" uri="{C3380CC4-5D6E-409C-BE32-E72D297353CC}">
              <c16:uniqueId val="{00000002-5CDB-41CB-B928-7C4EFD00E3E4}"/>
            </c:ext>
          </c:extLst>
        </c:ser>
        <c:dLbls>
          <c:showLegendKey val="0"/>
          <c:showVal val="0"/>
          <c:showCatName val="0"/>
          <c:showSerName val="0"/>
          <c:showPercent val="0"/>
          <c:showBubbleSize val="0"/>
        </c:dLbls>
        <c:gapWidth val="120"/>
        <c:overlap val="100"/>
        <c:axId val="-1439528448"/>
        <c:axId val="-1439527360"/>
      </c:barChart>
      <c:catAx>
        <c:axId val="-143952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39527360"/>
        <c:crosses val="autoZero"/>
        <c:auto val="1"/>
        <c:lblAlgn val="ctr"/>
        <c:lblOffset val="100"/>
        <c:tickLblSkip val="1"/>
        <c:tickMarkSkip val="1"/>
        <c:noMultiLvlLbl val="0"/>
      </c:catAx>
      <c:valAx>
        <c:axId val="-1439527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3952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{142C124A-3020-4FC4-BA8A-F56BF6D8E3C6}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FC0-47F9-BC00-F5952BF4EF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{71104B22-710E-45BE-9E3D-455BA69BE135}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C0-47F9-BC00-F5952BF4EF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{FEE16AF8-1803-470E-B0FA-6110BBE4ED4F}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C0-47F9-BC00-F5952BF4EF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{5BB4086C-F02C-4F8F-AD24-A94E6C5F172B}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C0-47F9-BC00-F5952BF4EF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{9F80CA11-574E-4BEC-A674-3BBDCEA8EB87}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C0-47F9-BC00-F5952BF4EF7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{61273DAC-8EA7-43F5-B759-1FB36C2955C2}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FC0-47F9-BC00-F5952BF4EF7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{BDF0880C-E1BE-45EB-9F66-89B59F6B8D9E}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FC0-47F9-BC00-F5952BF4EF7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{39294AE2-EE4E-4EDC-A53C-5A53677A2AFA}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FC0-47F9-BC00-F5952BF4EF7A}"/>
                </c:ext>
              </c:extLst>
            </c:dLbl>
            <c:dLbl>
              <c:idx val="32"/>
              <c:layout>
                <c:manualLayout>
                  <c:x val="-2.7245473843127786E-2"/>
                  <c:y val="-6.637363675729679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{5D80A03B-ECD8-4218-BC68-8E48AEE3F3C0}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FC0-47F9-BC00-F5952BF4EF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60.2</c:v>
                </c:pt>
                <c:pt idx="16">
                  <c:v>61</c:v>
                </c:pt>
                <c:pt idx="24">
                  <c:v>62.1</c:v>
                </c:pt>
                <c:pt idx="32">
                  <c:v>63.3</c:v>
                </c:pt>
              </c:numCache>
            </c:numRef>
          </c:xVal>
          <c:yVal>
            <c:numRef>
              <c:f>公会計指標分析・財政指標組合せ分析表!$BP$51:$DC$51</c:f>
              <c:numCache>
                <c:formatCode>#,##0.0;"▲ "#,##0.0</c:formatCode>
                <c:ptCount val="40"/>
                <c:pt idx="0">
                  <c:v>33.700000000000003</c:v>
                </c:pt>
                <c:pt idx="8">
                  <c:v>24.9</c:v>
                </c:pt>
                <c:pt idx="16">
                  <c:v>19.899999999999999</c:v>
                </c:pt>
                <c:pt idx="24">
                  <c:v>21.4</c:v>
                </c:pt>
                <c:pt idx="32">
                  <c:v>5</c:v>
                </c:pt>
              </c:numCache>
            </c:numRef>
          </c:yVal>
          <c:smooth val="0"/>
          <c:extLst>
            <c:ext xmlns:c16="http://schemas.microsoft.com/office/drawing/2014/chart" uri="{C3380CC4-5D6E-409C-BE32-E72D297353CC}">
              <c16:uniqueId val="{00000009-6FC0-47F9-BC00-F5952BF4EF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{28CDC8DF-136D-4A5A-AC96-06131E174BBD}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FC0-47F9-BC00-F5952BF4EF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{CDF2B4B4-6797-4E97-A8DB-80DA502B128F}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C0-47F9-BC00-F5952BF4EF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{1A571A78-2495-4AC5-9275-90B410204607}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C0-47F9-BC00-F5952BF4EF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{D8E02817-AE44-414C-93B5-D1BAA65EEF7D}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C0-47F9-BC00-F5952BF4EF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{32EF2B49-B6FC-42B6-BAF9-854F0207157E}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C0-47F9-BC00-F5952BF4EF7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{9CFCEDE3-C2FA-4BB6-9380-F8AFE441ECBC}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FC0-47F9-BC00-F5952BF4EF7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{34DDFB46-3911-46A9-8FDD-8218C41AEBCF}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FC0-47F9-BC00-F5952BF4EF7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{8CE2C212-CF85-4E32-8C9A-0FE1B61D7E26}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FC0-47F9-BC00-F5952BF4EF7A}"/>
                </c:ext>
              </c:extLst>
            </c:dLbl>
            <c:dLbl>
              <c:idx val="32"/>
              <c:layout>
                <c:manualLayout>
                  <c:x val="-3.6786027457340532E-2"/>
                  <c:y val="-6.3104447454433568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{C1DB55EB-9198-4442-8FCF-4DC8C2359A09}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FC0-47F9-BC00-F5952BF4EF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6FC0-47F9-BC00-F5952BF4EF7A}"/>
            </c:ext>
          </c:extLst>
        </c:ser>
        <c:dLbls>
          <c:showLegendKey val="0"/>
          <c:showVal val="1"/>
          <c:showCatName val="0"/>
          <c:showSerName val="0"/>
          <c:showPercent val="0"/>
          <c:showBubbleSize val="0"/>
        </c:dLbls>
        <c:axId val="46179840"/>
        <c:axId val="46181760"/>
      </c:scatterChart>
      <c:valAx>
        <c:axId val="46179840"/>
        <c:scaling>
          <c:orientation val="minMax"/>
          <c:max val="64.199999999999989"/>
          <c:min val="5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8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{5CB80A38-6CF6-4EED-9431-9CC86B32F6EA}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E2A-427A-B743-F8596E33CC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{DCBA702F-C9BB-46E6-BF58-44F2638F8C3A}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2A-427A-B743-F8596E33CC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{15D30F97-E3F0-4E98-BFEE-DF4427F1F60D}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2A-427A-B743-F8596E33CC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{71F0CCDD-DDD4-4C78-A37C-4B9BDD7043F7}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2A-427A-B743-F8596E33CC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{C1D0CDF6-B4A8-4470-87DF-C0FC27E11D4A}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2A-427A-B743-F8596E33CC8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{1C75081E-D7A7-4A74-81FE-006C495D34CC}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E2A-427A-B743-F8596E33CC8F}"/>
                </c:ext>
              </c:extLst>
            </c:dLbl>
            <c:dLbl>
              <c:idx val="16"/>
              <c:layout>
                <c:manualLayout>
                  <c:x val="0"/>
                  <c:y val="3.9375795855488629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{096A06BE-F7F0-4225-A0A1-CC2C46A3EECF}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E2A-427A-B743-F8596E33CC8F}"/>
                </c:ext>
              </c:extLst>
            </c:dLbl>
            <c:dLbl>
              <c:idx val="24"/>
              <c:layout>
                <c:manualLayout>
                  <c:x val="0"/>
                  <c:y val="-3.9372370979795287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{97383F87-BB98-4571-8531-89737095326D}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E2A-427A-B743-F8596E33CC8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{B5AB840B-A4E6-40DC-B662-A96DC12540CE}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E2A-427A-B743-F8596E33CC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5.4</c:v>
                </c:pt>
                <c:pt idx="16">
                  <c:v>5.3</c:v>
                </c:pt>
                <c:pt idx="24">
                  <c:v>5.2</c:v>
                </c:pt>
                <c:pt idx="32">
                  <c:v>4.9000000000000004</c:v>
                </c:pt>
              </c:numCache>
            </c:numRef>
          </c:xVal>
          <c:yVal>
            <c:numRef>
              <c:f>公会計指標分析・財政指標組合せ分析表!$BP$73:$DC$73</c:f>
              <c:numCache>
                <c:formatCode>#,##0.0;"▲ "#,##0.0</c:formatCode>
                <c:ptCount val="40"/>
                <c:pt idx="0">
                  <c:v>33.700000000000003</c:v>
                </c:pt>
                <c:pt idx="8">
                  <c:v>24.9</c:v>
                </c:pt>
                <c:pt idx="16">
                  <c:v>19.899999999999999</c:v>
                </c:pt>
                <c:pt idx="24">
                  <c:v>21.4</c:v>
                </c:pt>
                <c:pt idx="32">
                  <c:v>5</c:v>
                </c:pt>
              </c:numCache>
            </c:numRef>
          </c:yVal>
          <c:smooth val="0"/>
          <c:extLst>
            <c:ext xmlns:c16="http://schemas.microsoft.com/office/drawing/2014/chart" uri="{C3380CC4-5D6E-409C-BE32-E72D297353CC}">
              <c16:uniqueId val="{00000009-8E2A-427A-B743-F8596E33CC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1447208623563007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{69356A32-6C74-47DA-B2EA-244970637DA8}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E2A-427A-B743-F8596E33CC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{F8299A03-2302-412B-AE75-714BE0FF9DE0}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2A-427A-B743-F8596E33CC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{8CC42E72-7679-4781-BC4E-0C2F2D09728E}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2A-427A-B743-F8596E33CC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{CE9CF5CB-ED72-4C5C-9CB9-627FE9BA08BD}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2A-427A-B743-F8596E33CC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{98B4E7B3-5AD2-4CBB-95AE-067450A5D1CE}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2A-427A-B743-F8596E33CC8F}"/>
                </c:ext>
              </c:extLst>
            </c:dLbl>
            <c:dLbl>
              <c:idx val="8"/>
              <c:layout>
                <c:manualLayout>
                  <c:x val="0"/>
                  <c:y val="2.6294483141734372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{E3F3915A-1284-4C1B-B704-50B674AC5265}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E2A-427A-B743-F8596E33CC8F}"/>
                </c:ext>
              </c:extLst>
            </c:dLbl>
            <c:dLbl>
              <c:idx val="16"/>
              <c:layout>
                <c:manualLayout>
                  <c:x val="0"/>
                  <c:y val="5.1493006061337026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{55D74A27-325A-468B-A87E-43EE960DDD1B}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E2A-427A-B743-F8596E33CC8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{31BCA3DB-2CFE-4E70-ACAE-8A2D479680E4}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E2A-427A-B743-F8596E33CC8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{5D9B09A4-7555-4708-AF2B-11103C1D99BE}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E2A-427A-B743-F8596E33CC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8E2A-427A-B743-F8596E33CC8F}"/>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前年度に引き続き、据置となっていた過疎対策事業債の元金償還が始まったが、新規発行債の抑制に努めているため前年度よりも元利償還金は減少した。今後も新規発行債の抑制に努め、実質公債費比率の急激な上昇を抑え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新規発行債の抑制に努め地方債の現在高は減少しているが、充当可能基金の一部取り崩しを行ったため、将来負担比率の分子は増加している。今後も地方債の借入抑制や基金の計画的な積み増しを行い、将来負担の軽減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千葉県大多喜町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・ふるさと基金積立金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庁舎管理基金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百万円、公共施設整備基金積立金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百万円があったものの、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取崩し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百万円やふるさと基金の取崩し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百万円が多かったため、基金全体としては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・基金の使途を明確化するために、財政調整基金の取崩しを行い各特定目的基金に積立てを行う予定である。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・ふるさと基金：寄附金を財源として寄附者の社会的投資を具体化することにより、多様な人びとの参加による個性豊かな</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ふるさとづくりを目指す。</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・福祉基金：高齢者、障害者及び児童の保健福祉の増進に資する。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・ふるさと基金：ふるさと納税返礼品等の財源として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百万円を充当した一方で、受け入れたふるさと納税分の積立てが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あったため、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公共施設の老朽化及び長寿命化対策に備え、計画的に積立てを行っていく予定。</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特定目的基金へ積立て及び</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歳出に対する歳入の補填のため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・基金の使途を明確化するために、取崩しを行い各特定目的金に積立てを行う予定である。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・取崩しを行わなかったため増減なし。</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辺地対策事業債及び</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過疎対策事業債の借入が増加してきており、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償還に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備えて計画的に積立てを行っていく予定である。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A9283D7-36C3-439F-8186-9A882A0D6E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A0D50C3-1522-4D0B-A48D-5A06E94E3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FFC2D66-590A-4882-9BCF-10C94C852D7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A5A3AD-D7D3-411D-B789-2D11B5050E3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EDE92F5-FC46-403F-A8B7-AA6673E04F7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5B790AD-A1C9-4BAE-8CC4-7FA1FADBEBB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646CB18-17E3-4195-8868-CC7A95C0C7C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9D75587-1CF0-4318-9B1C-C2FF391164F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0441172-20F7-4447-888D-00E0099B9D4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47F5951-4675-4268-A04E-79D67C6BDCE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27D9791-262F-4A89-9582-13CDBBBCD13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3C99DC1-FA54-46B6-9E2A-9A896351595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8,899
129.87
5,342,179
5,075,833
210,001
3,208,857
4,356,649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440D0CD-BA94-4B05-ABA9-50BDB74AF20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43E7E50-02CB-48D3-8BE3-07148BE84CE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0F64767-2448-4885-8FDA-3F7A9D44A0F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6976668-FAC2-49A3-8A07-D82C63D0A8A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2E1EFBA-FC77-4649-9544-58726CDB0EA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2B01668-388C-4F12-9133-8269F23E685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941B0B0-33ED-462C-A28E-9ECCF59072F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5AFFCD0-2B8B-4A49-AAC2-AF15E76597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459AE93-FBA1-4C60-BCD3-35C5C45C344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ACC5363-E150-4A78-8EEB-CBD40D7A863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76972C3-AF6E-4846-B352-814D5DFD07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2510DFA-89D2-4DC2-937A-78CE20DAED2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16A4428-B318-43D7-88B6-9CD22B9EF79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2D4E11F-CCD8-4011-BC62-2BE051B079A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6D81BC2-938B-424F-8B1A-35B9F2A5315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234A211-6BB5-4DC4-A4C8-A7CDC40F474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64DC865-6215-482A-B0B7-C42DB8AD6DC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F7010E0-9B41-4E46-8D03-4CE34FB0235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E9D01B2-A99F-40A7-8D25-EEE03069163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51889B14-1742-48A1-82B0-C328A3E2F49B}"/>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F955BDA-DBE3-4A9D-8F3A-B98FA4AA04D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9D9116C-6206-42AB-857A-ABDFDC1CBC4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E22F52A-7EA6-4ADF-B85C-971AFA79E8A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1B6EB5A-2CB4-47E1-A6C1-D312651A4CA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BA19E1B-430E-4C6B-AE11-C2F11E92B87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3FB18AC-61E8-4323-92F3-1E4D506A9E0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2628235-EA49-436C-92B4-1B03409F365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EBCF95D-77D1-487C-8C1E-9C571A05CBA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B3A1303-35C4-4E03-9FF4-31B7657EB94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06A01F9-A2DD-44C8-BBD7-8893BACDBFB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413A239-9E0E-4254-971C-4DDA53E5795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9645F92-0C90-4852-A97B-5AFFF6B40B9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161D218-CA0B-4335-AC51-D8020B06976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A66D31D-2AE7-4CF4-96DE-B4D5F27239B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2F4A504-B4D0-463A-99A4-F8AB5A44747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年度以降、概ね類似団体平均を上回る傾向にあり、これは類似団体と比較して施設の老朽化が進んでいることを示している。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公共施設等の個別施設管理計画については令和元年現在、策定に向けて動いているところであり、今後の資産の適正な管理を進めていきたい。</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E64BAC7-E446-4869-9612-029A3385D18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BED13DD-D55F-4510-853A-C4DEDE06BAA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AE9E387-E9FA-4D30-BC6D-C41EFC21462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C7F0EF42-4FCB-47D3-B243-3ACC2F9AB1C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53EC983-8569-4FEA-81E4-444C9335508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4B6AE659-FFE1-4A67-9B2C-0A0434FACDB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4FA5CEB-36AF-41C7-B6E7-AEAFDB9C8AD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EAFB79B-68E7-4D66-B723-CA3FA3A5C60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476DBFF-D971-459B-ADBD-A2761F3EB0A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DE392814-1FD9-43EE-AAAB-5BEDEC44235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E048A3EA-CFC9-47C5-A6B2-F040CE42589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8183B53C-B24A-4D2F-8D3B-C2E942CA49D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60C6D83C-3E32-44B9-8F9F-FD9D002DF44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B85F1743-E977-414B-AB55-0EC175D7743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AED2238-3B1C-4B13-A56F-41E3E173C90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1963CC9-6B3E-4D5F-AF3A-61CC8ABACB7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C6F62F92-6E27-4C86-B48E-DC3B88AD46B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BC47D4B-442C-41DD-AB45-38333CA92BE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70C8DA0B-C450-4E1B-BF6B-1C3AFB0F0E53}"/>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CB045724-205B-40C4-B2A7-C5438CA53606}"/>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DD43F3A8-9983-49A8-874A-931F1967AD01}"/>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id="{78813217-9779-41F1-B500-DC9B94C1F573}"/>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id="{E192AAD9-F11B-4814-893E-FD8D295E4544}"/>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12BD2467-FDD6-4A24-A3DD-3CF6810C61F7}"/>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5862D9D5-070B-425D-A3CF-D95AFE262C33}"/>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id="{BD9ED7B9-26CD-4E95-A581-7B3100A33E1F}"/>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id="{3A0FB1F0-9A5D-4FEF-835C-F9DDA2C13449}"/>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A681D2CE-4402-44E7-B1C0-07E6A67F2FDA}"/>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id="{65E8C604-7BA6-41B2-BD2D-48C1146F1223}"/>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9F0265E-64A1-4AF3-8AC8-28B77911DF2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E7D1AE4-4902-43FC-8B94-746F8315F63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D399F42-1DBD-472F-ACB2-457AD003A6F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5A976B8-9481-41B5-BF7B-DC4B7E034AE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2849EAE-0182-4164-A088-D67E6F46350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83" name="楕円 82">
          <a:extLst>
            <a:ext uri="{FF2B5EF4-FFF2-40B4-BE49-F238E27FC236}">
              <a16:creationId xmlns:a16="http://schemas.microsoft.com/office/drawing/2014/main" id="{66D4539E-6DE7-45FB-8334-7ACC45926F30}"/>
            </a:ext>
          </a:extLst>
        </xdr:cNvPr>
        <xdr:cNvSpPr/>
      </xdr:nvSpPr>
      <xdr:spPr>
        <a:xfrm>
          <a:off x="47117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164119</xdr:rowOff>
    </xdr:from>
    <xdr:ext cx="405111" cy="259045"/>
    <xdr:sp macro="" textlink="">
      <xdr:nvSpPr>
        <xdr:cNvPr id="84" name="有形固定資産減価償却率該当値テキスト">
          <a:extLst>
            <a:ext uri="{FF2B5EF4-FFF2-40B4-BE49-F238E27FC236}">
              <a16:creationId xmlns:a16="http://schemas.microsoft.com/office/drawing/2014/main" id="{68349233-B52A-48F6-A905-2B6777E5A8DC}"/>
            </a:ext>
          </a:extLst>
        </xdr:cNvPr>
        <xdr:cNvSpPr txBox="1"/>
      </xdr:nvSpPr>
      <xdr:spPr>
        <a:xfrm>
          <a:off x="4813300" y="590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148681</xdr:rowOff>
    </xdr:from>
    <xdr:to>
      <xdr:col>19</xdr:col>
      <xdr:colOff>187325</xdr:colOff>
      <xdr:row>30</xdr:row>
      <xdr:rowOff>78831</xdr:rowOff>
    </xdr:to>
    <xdr:sp macro="" textlink="">
      <xdr:nvSpPr>
        <xdr:cNvPr id="85" name="楕円 84">
          <a:extLst>
            <a:ext uri="{FF2B5EF4-FFF2-40B4-BE49-F238E27FC236}">
              <a16:creationId xmlns:a16="http://schemas.microsoft.com/office/drawing/2014/main" id="{04727344-42E6-42A0-A9B4-6543E13765B1}"/>
            </a:ext>
          </a:extLst>
        </xdr:cNvPr>
        <xdr:cNvSpPr/>
      </xdr:nvSpPr>
      <xdr:spPr>
        <a:xfrm>
          <a:off x="4000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28031</xdr:rowOff>
    </xdr:from>
    <xdr:to>
      <xdr:col>23</xdr:col>
      <xdr:colOff>85725</xdr:colOff>
      <xdr:row>30</xdr:row>
      <xdr:rowOff>65042</xdr:rowOff>
    </xdr:to>
    <xdr:cxnSp macro="">
      <xdr:nvCxnSpPr>
        <xdr:cNvPr id="86" name="直線コネクタ 85">
          <a:extLst>
            <a:ext uri="{FF2B5EF4-FFF2-40B4-BE49-F238E27FC236}">
              <a16:creationId xmlns:a16="http://schemas.microsoft.com/office/drawing/2014/main" id="{688C82F2-15EE-4CA1-8C4C-0135D575C184}"/>
            </a:ext>
          </a:extLst>
        </xdr:cNvPr>
        <xdr:cNvCxnSpPr/>
      </xdr:nvCxnSpPr>
      <xdr:spPr>
        <a:xfrm>
          <a:off x="4051300" y="594305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114753</xdr:rowOff>
    </xdr:from>
    <xdr:to>
      <xdr:col>15</xdr:col>
      <xdr:colOff>187325</xdr:colOff>
      <xdr:row>30</xdr:row>
      <xdr:rowOff>44903</xdr:rowOff>
    </xdr:to>
    <xdr:sp macro="" textlink="">
      <xdr:nvSpPr>
        <xdr:cNvPr id="87" name="楕円 86">
          <a:extLst>
            <a:ext uri="{FF2B5EF4-FFF2-40B4-BE49-F238E27FC236}">
              <a16:creationId xmlns:a16="http://schemas.microsoft.com/office/drawing/2014/main" id="{2599BF37-BFAE-4B4D-A702-28A2A6BB8851}"/>
            </a:ext>
          </a:extLst>
        </xdr:cNvPr>
        <xdr:cNvSpPr/>
      </xdr:nvSpPr>
      <xdr:spPr>
        <a:xfrm>
          <a:off x="3238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165553</xdr:rowOff>
    </xdr:from>
    <xdr:to>
      <xdr:col>19</xdr:col>
      <xdr:colOff>136525</xdr:colOff>
      <xdr:row>30</xdr:row>
      <xdr:rowOff>28031</xdr:rowOff>
    </xdr:to>
    <xdr:cxnSp macro="">
      <xdr:nvCxnSpPr>
        <xdr:cNvPr id="88" name="直線コネクタ 87">
          <a:extLst>
            <a:ext uri="{FF2B5EF4-FFF2-40B4-BE49-F238E27FC236}">
              <a16:creationId xmlns:a16="http://schemas.microsoft.com/office/drawing/2014/main" id="{093478FD-CB04-4C7D-9C40-BAED1D8F4AAC}"/>
            </a:ext>
          </a:extLst>
        </xdr:cNvPr>
        <xdr:cNvCxnSpPr/>
      </xdr:nvCxnSpPr>
      <xdr:spPr>
        <a:xfrm>
          <a:off x="3289300" y="5909128"/>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90079</xdr:rowOff>
    </xdr:from>
    <xdr:to>
      <xdr:col>11</xdr:col>
      <xdr:colOff>187325</xdr:colOff>
      <xdr:row>30</xdr:row>
      <xdr:rowOff>20229</xdr:rowOff>
    </xdr:to>
    <xdr:sp macro="" textlink="">
      <xdr:nvSpPr>
        <xdr:cNvPr id="89" name="楕円 88">
          <a:extLst>
            <a:ext uri="{FF2B5EF4-FFF2-40B4-BE49-F238E27FC236}">
              <a16:creationId xmlns:a16="http://schemas.microsoft.com/office/drawing/2014/main" id="{0820AA27-FE3C-4C61-8ED3-D30254DFB788}"/>
            </a:ext>
          </a:extLst>
        </xdr:cNvPr>
        <xdr:cNvSpPr/>
      </xdr:nvSpPr>
      <xdr:spPr>
        <a:xfrm>
          <a:off x="2476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140879</xdr:rowOff>
    </xdr:from>
    <xdr:to>
      <xdr:col>15</xdr:col>
      <xdr:colOff>136525</xdr:colOff>
      <xdr:row>29</xdr:row>
      <xdr:rowOff>165553</xdr:rowOff>
    </xdr:to>
    <xdr:cxnSp macro="">
      <xdr:nvCxnSpPr>
        <xdr:cNvPr id="90" name="直線コネクタ 89">
          <a:extLst>
            <a:ext uri="{FF2B5EF4-FFF2-40B4-BE49-F238E27FC236}">
              <a16:creationId xmlns:a16="http://schemas.microsoft.com/office/drawing/2014/main" id="{7A7BCE7D-AF4D-46D0-A3C6-8E5740F76812}"/>
            </a:ext>
          </a:extLst>
        </xdr:cNvPr>
        <xdr:cNvCxnSpPr/>
      </xdr:nvCxnSpPr>
      <xdr:spPr>
        <a:xfrm>
          <a:off x="2527300" y="588445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98062</xdr:rowOff>
    </xdr:from>
    <xdr:to>
      <xdr:col>7</xdr:col>
      <xdr:colOff>187325</xdr:colOff>
      <xdr:row>29</xdr:row>
      <xdr:rowOff>28212</xdr:rowOff>
    </xdr:to>
    <xdr:sp macro="" textlink="">
      <xdr:nvSpPr>
        <xdr:cNvPr id="91" name="楕円 90">
          <a:extLst>
            <a:ext uri="{FF2B5EF4-FFF2-40B4-BE49-F238E27FC236}">
              <a16:creationId xmlns:a16="http://schemas.microsoft.com/office/drawing/2014/main" id="{931AA863-4F4E-4997-8E8A-FEB963BD17CF}"/>
            </a:ext>
          </a:extLst>
        </xdr:cNvPr>
        <xdr:cNvSpPr/>
      </xdr:nvSpPr>
      <xdr:spPr>
        <a:xfrm>
          <a:off x="1714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148862</xdr:rowOff>
    </xdr:from>
    <xdr:to>
      <xdr:col>11</xdr:col>
      <xdr:colOff>136525</xdr:colOff>
      <xdr:row>29</xdr:row>
      <xdr:rowOff>140879</xdr:rowOff>
    </xdr:to>
    <xdr:cxnSp macro="">
      <xdr:nvCxnSpPr>
        <xdr:cNvPr id="92" name="直線コネクタ 91">
          <a:extLst>
            <a:ext uri="{FF2B5EF4-FFF2-40B4-BE49-F238E27FC236}">
              <a16:creationId xmlns:a16="http://schemas.microsoft.com/office/drawing/2014/main" id="{3293D377-08B6-4942-8715-99EA95BE4FF8}"/>
            </a:ext>
          </a:extLst>
        </xdr:cNvPr>
        <xdr:cNvCxnSpPr/>
      </xdr:nvCxnSpPr>
      <xdr:spPr>
        <a:xfrm>
          <a:off x="1765300" y="5720987"/>
          <a:ext cx="762000" cy="1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3" name="n_1aveValue有形固定資産減価償却率">
          <a:extLst>
            <a:ext uri="{FF2B5EF4-FFF2-40B4-BE49-F238E27FC236}">
              <a16:creationId xmlns:a16="http://schemas.microsoft.com/office/drawing/2014/main" id="{4A1798D3-7F50-43E7-8C2E-088FB966AFBC}"/>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4" name="n_2aveValue有形固定資産減価償却率">
          <a:extLst>
            <a:ext uri="{FF2B5EF4-FFF2-40B4-BE49-F238E27FC236}">
              <a16:creationId xmlns:a16="http://schemas.microsoft.com/office/drawing/2014/main" id="{423A0394-4C81-4EA5-815E-3EA9E5FEE29F}"/>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5" name="n_3aveValue有形固定資産減価償却率">
          <a:extLst>
            <a:ext uri="{FF2B5EF4-FFF2-40B4-BE49-F238E27FC236}">
              <a16:creationId xmlns:a16="http://schemas.microsoft.com/office/drawing/2014/main" id="{946B0785-8457-4FA9-AEA2-630F4AFDA008}"/>
            </a:ext>
          </a:extLst>
        </xdr:cNvPr>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96" name="n_4aveValue有形固定資産減価償却率">
          <a:extLst>
            <a:ext uri="{FF2B5EF4-FFF2-40B4-BE49-F238E27FC236}">
              <a16:creationId xmlns:a16="http://schemas.microsoft.com/office/drawing/2014/main" id="{FF218943-4E58-4FE3-A856-C475DAF108C4}"/>
            </a:ext>
          </a:extLst>
        </xdr:cNvPr>
        <xdr:cNvSpPr txBox="1"/>
      </xdr:nvSpPr>
      <xdr:spPr>
        <a:xfrm>
          <a:off x="1562744"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95358</xdr:rowOff>
    </xdr:from>
    <xdr:ext cx="405111" cy="259045"/>
    <xdr:sp macro="" textlink="">
      <xdr:nvSpPr>
        <xdr:cNvPr id="97" name="n_1mainValue有形固定資産減価償却率">
          <a:extLst>
            <a:ext uri="{FF2B5EF4-FFF2-40B4-BE49-F238E27FC236}">
              <a16:creationId xmlns:a16="http://schemas.microsoft.com/office/drawing/2014/main" id="{6191C486-8B7D-41A8-89C5-F86D635B3EEF}"/>
            </a:ext>
          </a:extLst>
        </xdr:cNvPr>
        <xdr:cNvSpPr txBox="1"/>
      </xdr:nvSpPr>
      <xdr:spPr>
        <a:xfrm>
          <a:off x="38360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36030</xdr:rowOff>
    </xdr:from>
    <xdr:ext cx="405111" cy="259045"/>
    <xdr:sp macro="" textlink="">
      <xdr:nvSpPr>
        <xdr:cNvPr id="98" name="n_2mainValue有形固定資産減価償却率">
          <a:extLst>
            <a:ext uri="{FF2B5EF4-FFF2-40B4-BE49-F238E27FC236}">
              <a16:creationId xmlns:a16="http://schemas.microsoft.com/office/drawing/2014/main" id="{8892E084-FEA8-40FF-9738-6BC33942A4E9}"/>
            </a:ext>
          </a:extLst>
        </xdr:cNvPr>
        <xdr:cNvSpPr txBox="1"/>
      </xdr:nvSpPr>
      <xdr:spPr>
        <a:xfrm>
          <a:off x="3086744"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11356</xdr:rowOff>
    </xdr:from>
    <xdr:ext cx="405111" cy="259045"/>
    <xdr:sp macro="" textlink="">
      <xdr:nvSpPr>
        <xdr:cNvPr id="99" name="n_3mainValue有形固定資産減価償却率">
          <a:extLst>
            <a:ext uri="{FF2B5EF4-FFF2-40B4-BE49-F238E27FC236}">
              <a16:creationId xmlns:a16="http://schemas.microsoft.com/office/drawing/2014/main" id="{131E3AA8-5445-48E3-870B-912A68250F59}"/>
            </a:ext>
          </a:extLst>
        </xdr:cNvPr>
        <xdr:cNvSpPr txBox="1"/>
      </xdr:nvSpPr>
      <xdr:spPr>
        <a:xfrm>
          <a:off x="2324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44739</xdr:rowOff>
    </xdr:from>
    <xdr:ext cx="405111" cy="259045"/>
    <xdr:sp macro="" textlink="">
      <xdr:nvSpPr>
        <xdr:cNvPr id="100" name="n_4mainValue有形固定資産減価償却率">
          <a:extLst>
            <a:ext uri="{FF2B5EF4-FFF2-40B4-BE49-F238E27FC236}">
              <a16:creationId xmlns:a16="http://schemas.microsoft.com/office/drawing/2014/main" id="{8642FDCC-5486-498F-897F-85FA4B379A7B}"/>
            </a:ext>
          </a:extLst>
        </xdr:cNvPr>
        <xdr:cNvSpPr txBox="1"/>
      </xdr:nvSpPr>
      <xdr:spPr>
        <a:xfrm>
          <a:off x="15627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F9B98DF2-0B32-451E-B0A1-1F445ABF6FA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252C6AE-1BF3-4177-A346-FE09010B67D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B78F4273-0AA9-4D46-B7D4-20AE590B709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D6FD3E3D-C2DE-44D8-AC6C-BCF8D2259DB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79087999-38C2-4250-ADC9-302A8948231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1505128D-7C97-47B7-9603-AAF825369F2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2CFD01A-BC46-4ADD-B157-4DE30C0625A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37B15BA-DF2B-4067-A76C-2C07A2FCA01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299F5A02-B5D9-4ED3-A3BB-E74DBD841CF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F67CED2F-2F8C-48C6-8A27-FDBDD31A173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9CB916C-69D4-4F5F-BCF3-77F6AEE2168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54573B8-1E3A-47B1-A1B4-1275FD9146B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6BAE703-3113-4186-90B3-670F5558E0E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平成３０年度以降、類似団体平均を上回っている。財政調整基金の取崩しによる充当可能財源の減少や、経常経費充当財源等の増加が原因となっている。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今後も人口減少による地方税収の減が見込まれ、長期的視点に立った債務の管理が必要である。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低い水準を目指し、基金や起債の取り扱いに注意して取り組んでいく。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647FA0C-74A0-43A0-86B7-AE91BB73291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B503DA6-4E3E-4672-B9F0-1CA4851BE2E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4876493E-752A-41CF-9320-816F49823D1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C7A12E40-BBBA-4EB6-9C0F-D199EAFC63F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ABE554C0-8EAE-4E77-B25B-E4FD7385FBB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10F4F7C5-480D-49F5-B36E-4ECDEF0AC7E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E5F20CA9-EDF2-45EB-AB01-8E12B9B9DE5B}"/>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7EC45287-EDD4-4700-AAAF-F12ABB641F1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8A318530-7CBA-4C0B-A446-B6102A33E48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E53F7F02-682F-4C54-B2CC-0162B071E4D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FF695028-A41D-4817-865A-DE95F574F9D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69C36BD1-B909-403F-98B3-BDBA80F5D2A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910254DD-D21D-4829-A6F0-990FA9C7EF8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B8D17B4-3954-4401-A8DF-360672C8E6A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65F76AAE-4166-490C-8644-390AB499742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8AB97146-B30C-45A2-B5E8-1A2732A41CD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D2F0581D-C913-4B3C-8D10-040DE5EF45B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a:extLst>
            <a:ext uri="{FF2B5EF4-FFF2-40B4-BE49-F238E27FC236}">
              <a16:creationId xmlns:a16="http://schemas.microsoft.com/office/drawing/2014/main" id="{D015E6A7-1A06-42C4-8047-F78355198F13}"/>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a:extLst>
            <a:ext uri="{FF2B5EF4-FFF2-40B4-BE49-F238E27FC236}">
              <a16:creationId xmlns:a16="http://schemas.microsoft.com/office/drawing/2014/main" id="{FAADBF46-4CCE-4FCC-8188-1CB340B6C27E}"/>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a:extLst>
            <a:ext uri="{FF2B5EF4-FFF2-40B4-BE49-F238E27FC236}">
              <a16:creationId xmlns:a16="http://schemas.microsoft.com/office/drawing/2014/main" id="{57B0BD71-B2C5-4611-A135-BC587FAA27BF}"/>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CEB8B92D-C140-47C7-BFC1-923A38DD0F4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1D09523B-27A1-48DC-995B-3A74B1452C0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a:extLst>
            <a:ext uri="{FF2B5EF4-FFF2-40B4-BE49-F238E27FC236}">
              <a16:creationId xmlns:a16="http://schemas.microsoft.com/office/drawing/2014/main" id="{96CDD0FD-FD4C-499A-95B5-CCB561749404}"/>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a:extLst>
            <a:ext uri="{FF2B5EF4-FFF2-40B4-BE49-F238E27FC236}">
              <a16:creationId xmlns:a16="http://schemas.microsoft.com/office/drawing/2014/main" id="{74EC2728-203F-4B6C-836C-DBD7A0B5769E}"/>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a:extLst>
            <a:ext uri="{FF2B5EF4-FFF2-40B4-BE49-F238E27FC236}">
              <a16:creationId xmlns:a16="http://schemas.microsoft.com/office/drawing/2014/main" id="{BE207846-30C2-4571-8AC1-E351B9EB5D81}"/>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a:extLst>
            <a:ext uri="{FF2B5EF4-FFF2-40B4-BE49-F238E27FC236}">
              <a16:creationId xmlns:a16="http://schemas.microsoft.com/office/drawing/2014/main" id="{642BEB50-3CFD-460E-BBB8-AE5861DC07CC}"/>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a:extLst>
            <a:ext uri="{FF2B5EF4-FFF2-40B4-BE49-F238E27FC236}">
              <a16:creationId xmlns:a16="http://schemas.microsoft.com/office/drawing/2014/main" id="{2703518D-2EA4-4299-8339-AAD9F5DC2FEF}"/>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a:extLst>
            <a:ext uri="{FF2B5EF4-FFF2-40B4-BE49-F238E27FC236}">
              <a16:creationId xmlns:a16="http://schemas.microsoft.com/office/drawing/2014/main" id="{C2932388-8D87-430D-97F1-45D0879CA526}"/>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84BAB1B-133D-4148-8B7F-B60ED90974F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82A52C5-EC3C-4918-B622-46950BC38BF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BD4AF4F-83B7-408B-9134-FC483005AB5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26055E7-68DC-4EAE-B793-C4685C377FE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DB7C89EA-BEF0-4B84-AC22-097CC08F066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6187</xdr:rowOff>
    </xdr:from>
    <xdr:to>
      <xdr:col>76</xdr:col>
      <xdr:colOff>73025</xdr:colOff>
      <xdr:row>29</xdr:row>
      <xdr:rowOff>107787</xdr:rowOff>
    </xdr:to>
    <xdr:sp macro="" textlink="">
      <xdr:nvSpPr>
        <xdr:cNvPr id="147" name="楕円 146">
          <a:extLst>
            <a:ext uri="{FF2B5EF4-FFF2-40B4-BE49-F238E27FC236}">
              <a16:creationId xmlns:a16="http://schemas.microsoft.com/office/drawing/2014/main" id="{286EE484-3396-4E1D-916E-3B4EE46AB15D}"/>
            </a:ext>
          </a:extLst>
        </xdr:cNvPr>
        <xdr:cNvSpPr/>
      </xdr:nvSpPr>
      <xdr:spPr>
        <a:xfrm>
          <a:off x="14744700" y="57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156064</xdr:rowOff>
    </xdr:from>
    <xdr:ext cx="469744" cy="259045"/>
    <xdr:sp macro="" textlink="">
      <xdr:nvSpPr>
        <xdr:cNvPr id="148" name="債務償還比率該当値テキスト">
          <a:extLst>
            <a:ext uri="{FF2B5EF4-FFF2-40B4-BE49-F238E27FC236}">
              <a16:creationId xmlns:a16="http://schemas.microsoft.com/office/drawing/2014/main" id="{A55BAA35-CD95-4EA6-BFFF-68AA4D87332A}"/>
            </a:ext>
          </a:extLst>
        </xdr:cNvPr>
        <xdr:cNvSpPr txBox="1"/>
      </xdr:nvSpPr>
      <xdr:spPr>
        <a:xfrm>
          <a:off x="14846300" y="572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13281</xdr:rowOff>
    </xdr:from>
    <xdr:to>
      <xdr:col>72</xdr:col>
      <xdr:colOff>123825</xdr:colOff>
      <xdr:row>29</xdr:row>
      <xdr:rowOff>114881</xdr:rowOff>
    </xdr:to>
    <xdr:sp macro="" textlink="">
      <xdr:nvSpPr>
        <xdr:cNvPr id="149" name="楕円 148">
          <a:extLst>
            <a:ext uri="{FF2B5EF4-FFF2-40B4-BE49-F238E27FC236}">
              <a16:creationId xmlns:a16="http://schemas.microsoft.com/office/drawing/2014/main" id="{5B4B102E-9E6A-41A0-842E-BD4C5789403B}"/>
            </a:ext>
          </a:extLst>
        </xdr:cNvPr>
        <xdr:cNvSpPr/>
      </xdr:nvSpPr>
      <xdr:spPr>
        <a:xfrm>
          <a:off x="14033500" y="57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56987</xdr:rowOff>
    </xdr:from>
    <xdr:to>
      <xdr:col>76</xdr:col>
      <xdr:colOff>22225</xdr:colOff>
      <xdr:row>29</xdr:row>
      <xdr:rowOff>64081</xdr:rowOff>
    </xdr:to>
    <xdr:cxnSp macro="">
      <xdr:nvCxnSpPr>
        <xdr:cNvPr id="150" name="直線コネクタ 149">
          <a:extLst>
            <a:ext uri="{FF2B5EF4-FFF2-40B4-BE49-F238E27FC236}">
              <a16:creationId xmlns:a16="http://schemas.microsoft.com/office/drawing/2014/main" id="{E76FF416-3CAC-44FD-A7CE-5A87785783DB}"/>
            </a:ext>
          </a:extLst>
        </xdr:cNvPr>
        <xdr:cNvCxnSpPr/>
      </xdr:nvCxnSpPr>
      <xdr:spPr>
        <a:xfrm flipV="1">
          <a:off x="14084300" y="5800562"/>
          <a:ext cx="7112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150906</xdr:rowOff>
    </xdr:from>
    <xdr:to>
      <xdr:col>68</xdr:col>
      <xdr:colOff>123825</xdr:colOff>
      <xdr:row>29</xdr:row>
      <xdr:rowOff>81056</xdr:rowOff>
    </xdr:to>
    <xdr:sp macro="" textlink="">
      <xdr:nvSpPr>
        <xdr:cNvPr id="151" name="楕円 150">
          <a:extLst>
            <a:ext uri="{FF2B5EF4-FFF2-40B4-BE49-F238E27FC236}">
              <a16:creationId xmlns:a16="http://schemas.microsoft.com/office/drawing/2014/main" id="{98A2C4CD-A132-472F-ACC7-F082499BE28C}"/>
            </a:ext>
          </a:extLst>
        </xdr:cNvPr>
        <xdr:cNvSpPr/>
      </xdr:nvSpPr>
      <xdr:spPr>
        <a:xfrm>
          <a:off x="13271500" y="57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30256</xdr:rowOff>
    </xdr:from>
    <xdr:to>
      <xdr:col>72</xdr:col>
      <xdr:colOff>73025</xdr:colOff>
      <xdr:row>29</xdr:row>
      <xdr:rowOff>64081</xdr:rowOff>
    </xdr:to>
    <xdr:cxnSp macro="">
      <xdr:nvCxnSpPr>
        <xdr:cNvPr id="152" name="直線コネクタ 151">
          <a:extLst>
            <a:ext uri="{FF2B5EF4-FFF2-40B4-BE49-F238E27FC236}">
              <a16:creationId xmlns:a16="http://schemas.microsoft.com/office/drawing/2014/main" id="{5061FD8C-7115-478E-80A1-BA249549BDE9}"/>
            </a:ext>
          </a:extLst>
        </xdr:cNvPr>
        <xdr:cNvCxnSpPr/>
      </xdr:nvCxnSpPr>
      <xdr:spPr>
        <a:xfrm>
          <a:off x="13322300" y="5773831"/>
          <a:ext cx="762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22019</xdr:rowOff>
    </xdr:from>
    <xdr:to>
      <xdr:col>64</xdr:col>
      <xdr:colOff>123825</xdr:colOff>
      <xdr:row>29</xdr:row>
      <xdr:rowOff>123619</xdr:rowOff>
    </xdr:to>
    <xdr:sp macro="" textlink="">
      <xdr:nvSpPr>
        <xdr:cNvPr id="153" name="楕円 152">
          <a:extLst>
            <a:ext uri="{FF2B5EF4-FFF2-40B4-BE49-F238E27FC236}">
              <a16:creationId xmlns:a16="http://schemas.microsoft.com/office/drawing/2014/main" id="{94E01026-4860-40B4-A011-AE0BC9EE3768}"/>
            </a:ext>
          </a:extLst>
        </xdr:cNvPr>
        <xdr:cNvSpPr/>
      </xdr:nvSpPr>
      <xdr:spPr>
        <a:xfrm>
          <a:off x="12509500" y="576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30256</xdr:rowOff>
    </xdr:from>
    <xdr:to>
      <xdr:col>68</xdr:col>
      <xdr:colOff>73025</xdr:colOff>
      <xdr:row>29</xdr:row>
      <xdr:rowOff>72819</xdr:rowOff>
    </xdr:to>
    <xdr:cxnSp macro="">
      <xdr:nvCxnSpPr>
        <xdr:cNvPr id="154" name="直線コネクタ 153">
          <a:extLst>
            <a:ext uri="{FF2B5EF4-FFF2-40B4-BE49-F238E27FC236}">
              <a16:creationId xmlns:a16="http://schemas.microsoft.com/office/drawing/2014/main" id="{A31A60A8-50BD-4510-85C3-43B91625F40B}"/>
            </a:ext>
          </a:extLst>
        </xdr:cNvPr>
        <xdr:cNvCxnSpPr/>
      </xdr:nvCxnSpPr>
      <xdr:spPr>
        <a:xfrm flipV="1">
          <a:off x="12560300" y="5773831"/>
          <a:ext cx="7620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62218</xdr:rowOff>
    </xdr:from>
    <xdr:to>
      <xdr:col>60</xdr:col>
      <xdr:colOff>123825</xdr:colOff>
      <xdr:row>29</xdr:row>
      <xdr:rowOff>163818</xdr:rowOff>
    </xdr:to>
    <xdr:sp macro="" textlink="">
      <xdr:nvSpPr>
        <xdr:cNvPr id="155" name="楕円 154">
          <a:extLst>
            <a:ext uri="{FF2B5EF4-FFF2-40B4-BE49-F238E27FC236}">
              <a16:creationId xmlns:a16="http://schemas.microsoft.com/office/drawing/2014/main" id="{F9A13B3D-D5CD-42E4-8686-1B8E87C58CA2}"/>
            </a:ext>
          </a:extLst>
        </xdr:cNvPr>
        <xdr:cNvSpPr/>
      </xdr:nvSpPr>
      <xdr:spPr>
        <a:xfrm>
          <a:off x="11747500" y="580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72819</xdr:rowOff>
    </xdr:from>
    <xdr:to>
      <xdr:col>64</xdr:col>
      <xdr:colOff>73025</xdr:colOff>
      <xdr:row>29</xdr:row>
      <xdr:rowOff>113018</xdr:rowOff>
    </xdr:to>
    <xdr:cxnSp macro="">
      <xdr:nvCxnSpPr>
        <xdr:cNvPr id="156" name="直線コネクタ 155">
          <a:extLst>
            <a:ext uri="{FF2B5EF4-FFF2-40B4-BE49-F238E27FC236}">
              <a16:creationId xmlns:a16="http://schemas.microsoft.com/office/drawing/2014/main" id="{631E0FBB-2108-4EDD-9068-4A392A1D9168}"/>
            </a:ext>
          </a:extLst>
        </xdr:cNvPr>
        <xdr:cNvCxnSpPr/>
      </xdr:nvCxnSpPr>
      <xdr:spPr>
        <a:xfrm flipV="1">
          <a:off x="11798300" y="5816394"/>
          <a:ext cx="762000" cy="4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a:extLst>
            <a:ext uri="{FF2B5EF4-FFF2-40B4-BE49-F238E27FC236}">
              <a16:creationId xmlns:a16="http://schemas.microsoft.com/office/drawing/2014/main" id="{4B077B79-A9F4-4999-AE6B-D6753997E7FA}"/>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58" name="n_2aveValue債務償還比率">
          <a:extLst>
            <a:ext uri="{FF2B5EF4-FFF2-40B4-BE49-F238E27FC236}">
              <a16:creationId xmlns:a16="http://schemas.microsoft.com/office/drawing/2014/main" id="{8B9C2017-7CF1-42CA-8DB1-CF093FF0F165}"/>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59" name="n_3aveValue債務償還比率">
          <a:extLst>
            <a:ext uri="{FF2B5EF4-FFF2-40B4-BE49-F238E27FC236}">
              <a16:creationId xmlns:a16="http://schemas.microsoft.com/office/drawing/2014/main" id="{A688CAC8-F058-468A-838B-CE62B4EF3356}"/>
            </a:ext>
          </a:extLst>
        </xdr:cNvPr>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0" name="n_4aveValue債務償還比率">
          <a:extLst>
            <a:ext uri="{FF2B5EF4-FFF2-40B4-BE49-F238E27FC236}">
              <a16:creationId xmlns:a16="http://schemas.microsoft.com/office/drawing/2014/main" id="{F89135B1-80C8-4FFC-80C2-FD5671B43743}"/>
            </a:ext>
          </a:extLst>
        </xdr:cNvPr>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106008</xdr:rowOff>
    </xdr:from>
    <xdr:ext cx="469744" cy="259045"/>
    <xdr:sp macro="" textlink="">
      <xdr:nvSpPr>
        <xdr:cNvPr id="161" name="n_1mainValue債務償還比率">
          <a:extLst>
            <a:ext uri="{FF2B5EF4-FFF2-40B4-BE49-F238E27FC236}">
              <a16:creationId xmlns:a16="http://schemas.microsoft.com/office/drawing/2014/main" id="{11021062-D89A-4151-8B67-72AC6184C6D6}"/>
            </a:ext>
          </a:extLst>
        </xdr:cNvPr>
        <xdr:cNvSpPr txBox="1"/>
      </xdr:nvSpPr>
      <xdr:spPr>
        <a:xfrm>
          <a:off x="13836727" y="584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97583</xdr:rowOff>
    </xdr:from>
    <xdr:ext cx="469744" cy="259045"/>
    <xdr:sp macro="" textlink="">
      <xdr:nvSpPr>
        <xdr:cNvPr id="162" name="n_2mainValue債務償還比率">
          <a:extLst>
            <a:ext uri="{FF2B5EF4-FFF2-40B4-BE49-F238E27FC236}">
              <a16:creationId xmlns:a16="http://schemas.microsoft.com/office/drawing/2014/main" id="{EF149876-500F-47BB-8753-902807F89702}"/>
            </a:ext>
          </a:extLst>
        </xdr:cNvPr>
        <xdr:cNvSpPr txBox="1"/>
      </xdr:nvSpPr>
      <xdr:spPr>
        <a:xfrm>
          <a:off x="13087427" y="549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140146</xdr:rowOff>
    </xdr:from>
    <xdr:ext cx="469744" cy="259045"/>
    <xdr:sp macro="" textlink="">
      <xdr:nvSpPr>
        <xdr:cNvPr id="163" name="n_3mainValue債務償還比率">
          <a:extLst>
            <a:ext uri="{FF2B5EF4-FFF2-40B4-BE49-F238E27FC236}">
              <a16:creationId xmlns:a16="http://schemas.microsoft.com/office/drawing/2014/main" id="{EF9D85A9-D991-471D-9BED-CF803D2AD783}"/>
            </a:ext>
          </a:extLst>
        </xdr:cNvPr>
        <xdr:cNvSpPr txBox="1"/>
      </xdr:nvSpPr>
      <xdr:spPr>
        <a:xfrm>
          <a:off x="12325427" y="55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154945</xdr:rowOff>
    </xdr:from>
    <xdr:ext cx="469744" cy="259045"/>
    <xdr:sp macro="" textlink="">
      <xdr:nvSpPr>
        <xdr:cNvPr id="164" name="n_4mainValue債務償還比率">
          <a:extLst>
            <a:ext uri="{FF2B5EF4-FFF2-40B4-BE49-F238E27FC236}">
              <a16:creationId xmlns:a16="http://schemas.microsoft.com/office/drawing/2014/main" id="{5B3EB3B8-B131-4844-B9CC-EC2ACC050C23}"/>
            </a:ext>
          </a:extLst>
        </xdr:cNvPr>
        <xdr:cNvSpPr txBox="1"/>
      </xdr:nvSpPr>
      <xdr:spPr>
        <a:xfrm>
          <a:off x="11563427" y="589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2EBB7E46-D2CB-4CA0-90E8-EAD2B715450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93B85C4A-CDE1-4FA7-AEF9-119151A4247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944CDDCD-4C9C-4D96-A046-02E00BEAEA3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F5CB576E-0EAC-434D-9C42-6040970828A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89CADF2-91C4-4E6A-AB7D-06CE1D30A94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6A2BB53B-9393-4768-BEF3-B048CD7D7DA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AE849C-6E20-46B5-8A41-40AB5D7CB67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8F7D39-B7B3-4104-9884-36311DA28E7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C1231E-04FF-4F28-A270-62A3AE257A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0B0673-BD7C-4B2A-9E2D-AACDA96CC2D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069918-6F35-47BD-8E84-5E2FD7ECFC3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CE6D07B-8FFD-4F4E-98CD-98BF7DC9A9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AC218D-5F81-4257-87CE-543C6A2E84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6047FD-6B08-43B9-965D-F1888117F6A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9F084C-8E69-4660-BEF9-CD29BE507D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930929-4A84-4265-95E5-E563B9C4AB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8,899
129.87
5,342,179
5,075,833
210,001
3,208,857
4,356,649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AEBE63-605F-4D3A-BCE2-E1393E55E9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4585B2-AA71-498D-B6A7-6C987E0546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CF7ABAF-9950-4547-A2D4-0DE2249178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93CCBE-E29E-45CD-81EF-4204C4C25C5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1BE333-C3ED-4A66-B3CB-2313EC548C7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A3AB345-CE92-4B94-9BDC-48C2D4DB17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E604A5C-5B72-4FFE-B2A9-58B2B23399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7B49BC-3F3C-4C37-9666-36F9184A44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2CBE2F-80B8-4082-84DC-CD65EFCA38A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4FFFC40-1178-4BE8-8D73-3A464EB5298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EA3EDF-C4E0-4C3A-B5F1-AE979E8320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4FB4F3-21BF-4649-A058-8EF74E5EDE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05F48E-929E-4E59-B85B-58607708F89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65FE75-C100-49B4-865D-674068390DA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E6CE712-28AA-4AB2-9757-53FA39597CE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D1CB260-64B8-45D4-818E-F6158C44AE9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492A42-0320-47F7-A84D-E8BB1CC8BCE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355EF9E-4C31-4978-AF2F-0B5339872EF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BA7CB35-6AAB-4CEE-96AC-B084D323C58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D5FB7CE-5B1D-4EDF-AB07-D0BC52B81E2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396955-2AF9-4350-B9B5-F5D048B36DC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D1B227E-0AC4-4AC2-A642-A4F1A0966B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834B25-692F-4197-8D2C-044EE21531A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1372DBD-3F89-4A20-9394-89D8001CC72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E171C76-3F5F-42D4-AC11-97AAE835D2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3751384-C04B-499B-92BA-547EA7E21F9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F42AC9E-3552-435C-A7D2-C29ED51440D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473C8D-500C-4EB3-96C2-BC1679AFD2D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DA55A3F-6315-4B42-9499-028CAD013BD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80107B8-B482-44E1-9097-E4631DE6442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786D7AE-3307-4480-8EB1-10F1A7EB23A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779D743-F72D-424B-9445-248436D4056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FE9540A-6C83-4EF5-A8D1-94400EBE2D4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74F91D0-C996-46AB-A35E-BB4258B822A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33A658D-5147-4955-A7E4-172AEBEAABC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CDE1F15-0811-4E45-900D-7598257EFE7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468C9B0-4B2D-4672-A7FB-8A217D182E5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B6A13BC-9F2E-4289-8563-66E24E99FB7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B83F7B4-06BC-45E8-B484-89BCBD846CC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238C6FB-1CF6-4D4A-9F3C-0D1E56306AD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0F7049E-E3CA-4109-BAE1-2A89D55D295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6E92F25-93C4-4536-915C-84C39E92EE5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AF6A372-9690-46B2-89BD-60D3656CE35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6955525-EE3F-4B25-B800-AD8814E8246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7AE6DA0-8916-41A0-A65A-9977AA2E4E8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6AF177A-1256-481B-A781-B65A2D890BA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1B499F9E-E335-4C6B-96DF-6A82C02630B8}"/>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3AD480B7-1574-42D8-A325-70EEC40105A5}"/>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C30384DE-61DB-404C-AF62-B1EDAE9A4ECE}"/>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8574645F-2EDE-4A53-8AB4-2026DCD69D81}"/>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298A4B4-CF7F-45DC-AFA6-F7A85D225084}"/>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846D93A4-1D77-4941-8004-3B7C3BFFF26D}"/>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D8E4A729-5756-4F4D-8C85-B7502B95805F}"/>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83B69585-78A0-4E00-8AF4-DF58C49BAB8F}"/>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CD2EA399-7DC8-4893-AA78-AFDC530295DD}"/>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2BA2439F-8582-4BC1-9A3F-DDC2902897E4}"/>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93B7A602-C514-448C-A6A3-700226C908F1}"/>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3C9461-EDB8-48DA-A2EA-B27B56764D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20998E4-1A39-48DA-84A4-75421A4A55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B9AB113-6984-4133-894D-16B58B28093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8444BA4-F38E-4C10-9114-561B8CEC6E1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BF0FAAF-890E-487D-B952-06A1C4B4291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4" name="楕円 73">
          <a:extLst>
            <a:ext uri="{FF2B5EF4-FFF2-40B4-BE49-F238E27FC236}">
              <a16:creationId xmlns:a16="http://schemas.microsoft.com/office/drawing/2014/main" id="{B83F457D-17FB-4B77-B50A-F550C01BE8CE}"/>
            </a:ext>
          </a:extLst>
        </xdr:cNvPr>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5" name="【道路】&#10;有形固定資産減価償却率該当値テキスト">
          <a:extLst>
            <a:ext uri="{FF2B5EF4-FFF2-40B4-BE49-F238E27FC236}">
              <a16:creationId xmlns:a16="http://schemas.microsoft.com/office/drawing/2014/main" id="{94366ED9-0B8A-421A-95ED-2C697CFA79AF}"/>
            </a:ext>
          </a:extLst>
        </xdr:cNvPr>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62956</xdr:rowOff>
    </xdr:from>
    <xdr:to>
      <xdr:col>20</xdr:col>
      <xdr:colOff>38100</xdr:colOff>
      <xdr:row>37</xdr:row>
      <xdr:rowOff>164556</xdr:rowOff>
    </xdr:to>
    <xdr:sp macro="" textlink="">
      <xdr:nvSpPr>
        <xdr:cNvPr id="76" name="楕円 75">
          <a:extLst>
            <a:ext uri="{FF2B5EF4-FFF2-40B4-BE49-F238E27FC236}">
              <a16:creationId xmlns:a16="http://schemas.microsoft.com/office/drawing/2014/main" id="{7739BB0B-66D5-488D-8230-522265A9A888}"/>
            </a:ext>
          </a:extLst>
        </xdr:cNvPr>
        <xdr:cNvSpPr/>
      </xdr:nvSpPr>
      <xdr:spPr>
        <a:xfrm>
          <a:off x="3746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113756</xdr:rowOff>
    </xdr:from>
    <xdr:to>
      <xdr:col>24</xdr:col>
      <xdr:colOff>63500</xdr:colOff>
      <xdr:row>37</xdr:row>
      <xdr:rowOff>144780</xdr:rowOff>
    </xdr:to>
    <xdr:cxnSp macro="">
      <xdr:nvCxnSpPr>
        <xdr:cNvPr id="77" name="直線コネクタ 76">
          <a:extLst>
            <a:ext uri="{FF2B5EF4-FFF2-40B4-BE49-F238E27FC236}">
              <a16:creationId xmlns:a16="http://schemas.microsoft.com/office/drawing/2014/main" id="{545CE097-87E6-4947-B307-968A2FA4F268}"/>
            </a:ext>
          </a:extLst>
        </xdr:cNvPr>
        <xdr:cNvCxnSpPr/>
      </xdr:nvCxnSpPr>
      <xdr:spPr>
        <a:xfrm>
          <a:off x="3797300" y="64574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31931</xdr:rowOff>
    </xdr:from>
    <xdr:to>
      <xdr:col>15</xdr:col>
      <xdr:colOff>101600</xdr:colOff>
      <xdr:row>37</xdr:row>
      <xdr:rowOff>133531</xdr:rowOff>
    </xdr:to>
    <xdr:sp macro="" textlink="">
      <xdr:nvSpPr>
        <xdr:cNvPr id="78" name="楕円 77">
          <a:extLst>
            <a:ext uri="{FF2B5EF4-FFF2-40B4-BE49-F238E27FC236}">
              <a16:creationId xmlns:a16="http://schemas.microsoft.com/office/drawing/2014/main" id="{92D411F0-3AEA-42E2-9DB5-26A9F76BE0D2}"/>
            </a:ext>
          </a:extLst>
        </xdr:cNvPr>
        <xdr:cNvSpPr/>
      </xdr:nvSpPr>
      <xdr:spPr>
        <a:xfrm>
          <a:off x="2857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82731</xdr:rowOff>
    </xdr:from>
    <xdr:to>
      <xdr:col>19</xdr:col>
      <xdr:colOff>177800</xdr:colOff>
      <xdr:row>37</xdr:row>
      <xdr:rowOff>113756</xdr:rowOff>
    </xdr:to>
    <xdr:cxnSp macro="">
      <xdr:nvCxnSpPr>
        <xdr:cNvPr id="79" name="直線コネクタ 78">
          <a:extLst>
            <a:ext uri="{FF2B5EF4-FFF2-40B4-BE49-F238E27FC236}">
              <a16:creationId xmlns:a16="http://schemas.microsoft.com/office/drawing/2014/main" id="{39C26832-9977-4D93-9469-787BDE67A00D}"/>
            </a:ext>
          </a:extLst>
        </xdr:cNvPr>
        <xdr:cNvCxnSpPr/>
      </xdr:nvCxnSpPr>
      <xdr:spPr>
        <a:xfrm>
          <a:off x="2908300" y="64263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18869</xdr:rowOff>
    </xdr:from>
    <xdr:to>
      <xdr:col>10</xdr:col>
      <xdr:colOff>165100</xdr:colOff>
      <xdr:row>37</xdr:row>
      <xdr:rowOff>120469</xdr:rowOff>
    </xdr:to>
    <xdr:sp macro="" textlink="">
      <xdr:nvSpPr>
        <xdr:cNvPr id="80" name="楕円 79">
          <a:extLst>
            <a:ext uri="{FF2B5EF4-FFF2-40B4-BE49-F238E27FC236}">
              <a16:creationId xmlns:a16="http://schemas.microsoft.com/office/drawing/2014/main" id="{1D161F4C-D221-4BC2-839C-71E453B92E58}"/>
            </a:ext>
          </a:extLst>
        </xdr:cNvPr>
        <xdr:cNvSpPr/>
      </xdr:nvSpPr>
      <xdr:spPr>
        <a:xfrm>
          <a:off x="1968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69669</xdr:rowOff>
    </xdr:from>
    <xdr:to>
      <xdr:col>15</xdr:col>
      <xdr:colOff>50800</xdr:colOff>
      <xdr:row>37</xdr:row>
      <xdr:rowOff>82731</xdr:rowOff>
    </xdr:to>
    <xdr:cxnSp macro="">
      <xdr:nvCxnSpPr>
        <xdr:cNvPr id="81" name="直線コネクタ 80">
          <a:extLst>
            <a:ext uri="{FF2B5EF4-FFF2-40B4-BE49-F238E27FC236}">
              <a16:creationId xmlns:a16="http://schemas.microsoft.com/office/drawing/2014/main" id="{FD6C014E-9453-495B-876A-1531947FBD34}"/>
            </a:ext>
          </a:extLst>
        </xdr:cNvPr>
        <xdr:cNvCxnSpPr/>
      </xdr:nvCxnSpPr>
      <xdr:spPr>
        <a:xfrm>
          <a:off x="2019300" y="64133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159294</xdr:rowOff>
    </xdr:from>
    <xdr:to>
      <xdr:col>6</xdr:col>
      <xdr:colOff>38100</xdr:colOff>
      <xdr:row>37</xdr:row>
      <xdr:rowOff>89444</xdr:rowOff>
    </xdr:to>
    <xdr:sp macro="" textlink="">
      <xdr:nvSpPr>
        <xdr:cNvPr id="82" name="楕円 81">
          <a:extLst>
            <a:ext uri="{FF2B5EF4-FFF2-40B4-BE49-F238E27FC236}">
              <a16:creationId xmlns:a16="http://schemas.microsoft.com/office/drawing/2014/main" id="{58E1036F-6242-4514-8796-C7C7F6F59C27}"/>
            </a:ext>
          </a:extLst>
        </xdr:cNvPr>
        <xdr:cNvSpPr/>
      </xdr:nvSpPr>
      <xdr:spPr>
        <a:xfrm>
          <a:off x="1079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38644</xdr:rowOff>
    </xdr:from>
    <xdr:to>
      <xdr:col>10</xdr:col>
      <xdr:colOff>114300</xdr:colOff>
      <xdr:row>37</xdr:row>
      <xdr:rowOff>69669</xdr:rowOff>
    </xdr:to>
    <xdr:cxnSp macro="">
      <xdr:nvCxnSpPr>
        <xdr:cNvPr id="83" name="直線コネクタ 82">
          <a:extLst>
            <a:ext uri="{FF2B5EF4-FFF2-40B4-BE49-F238E27FC236}">
              <a16:creationId xmlns:a16="http://schemas.microsoft.com/office/drawing/2014/main" id="{0C0503B2-8D6C-4BDB-8EC2-E07C243E212E}"/>
            </a:ext>
          </a:extLst>
        </xdr:cNvPr>
        <xdr:cNvCxnSpPr/>
      </xdr:nvCxnSpPr>
      <xdr:spPr>
        <a:xfrm>
          <a:off x="1130300" y="63822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a:extLst>
            <a:ext uri="{FF2B5EF4-FFF2-40B4-BE49-F238E27FC236}">
              <a16:creationId xmlns:a16="http://schemas.microsoft.com/office/drawing/2014/main" id="{D640E300-EE01-4943-B6BE-7D5E2BADB84E}"/>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67A3329B-85C9-4E79-9383-AB2301503E0B}"/>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a:extLst>
            <a:ext uri="{FF2B5EF4-FFF2-40B4-BE49-F238E27FC236}">
              <a16:creationId xmlns:a16="http://schemas.microsoft.com/office/drawing/2014/main" id="{4854BF38-7DEB-435E-A2BA-CD7A15BE9108}"/>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623BD566-02FC-479D-9569-1E920EAD395E}"/>
            </a:ext>
          </a:extLst>
        </xdr:cNvPr>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9633</xdr:rowOff>
    </xdr:from>
    <xdr:ext cx="405111" cy="259045"/>
    <xdr:sp macro="" textlink="">
      <xdr:nvSpPr>
        <xdr:cNvPr id="88" name="n_1mainValue【道路】&#10;有形固定資産減価償却率">
          <a:extLst>
            <a:ext uri="{FF2B5EF4-FFF2-40B4-BE49-F238E27FC236}">
              <a16:creationId xmlns:a16="http://schemas.microsoft.com/office/drawing/2014/main" id="{7947EBC3-632A-4E9A-AEC5-45D55E41ED55}"/>
            </a:ext>
          </a:extLst>
        </xdr:cNvPr>
        <xdr:cNvSpPr txBox="1"/>
      </xdr:nvSpPr>
      <xdr:spPr>
        <a:xfrm>
          <a:off x="3582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150058</xdr:rowOff>
    </xdr:from>
    <xdr:ext cx="405111" cy="259045"/>
    <xdr:sp macro="" textlink="">
      <xdr:nvSpPr>
        <xdr:cNvPr id="89" name="n_2mainValue【道路】&#10;有形固定資産減価償却率">
          <a:extLst>
            <a:ext uri="{FF2B5EF4-FFF2-40B4-BE49-F238E27FC236}">
              <a16:creationId xmlns:a16="http://schemas.microsoft.com/office/drawing/2014/main" id="{5159924A-718F-4B8A-BC94-55E83F05F0B5}"/>
            </a:ext>
          </a:extLst>
        </xdr:cNvPr>
        <xdr:cNvSpPr txBox="1"/>
      </xdr:nvSpPr>
      <xdr:spPr>
        <a:xfrm>
          <a:off x="2705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90" name="n_3mainValue【道路】&#10;有形固定資産減価償却率">
          <a:extLst>
            <a:ext uri="{FF2B5EF4-FFF2-40B4-BE49-F238E27FC236}">
              <a16:creationId xmlns:a16="http://schemas.microsoft.com/office/drawing/2014/main" id="{084A430A-D298-466F-AB2F-DA59DC15ACE3}"/>
            </a:ext>
          </a:extLst>
        </xdr:cNvPr>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105971</xdr:rowOff>
    </xdr:from>
    <xdr:ext cx="405111" cy="259045"/>
    <xdr:sp macro="" textlink="">
      <xdr:nvSpPr>
        <xdr:cNvPr id="91" name="n_4mainValue【道路】&#10;有形固定資産減価償却率">
          <a:extLst>
            <a:ext uri="{FF2B5EF4-FFF2-40B4-BE49-F238E27FC236}">
              <a16:creationId xmlns:a16="http://schemas.microsoft.com/office/drawing/2014/main" id="{7424EF20-9B7B-4DB6-A88B-6CB65C157956}"/>
            </a:ext>
          </a:extLst>
        </xdr:cNvPr>
        <xdr:cNvSpPr txBox="1"/>
      </xdr:nvSpPr>
      <xdr:spPr>
        <a:xfrm>
          <a:off x="927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8F6D72C-CCFE-45B4-B087-94D65B034EE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1A49088-15EA-4021-949C-3F61C7BD755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553F0C0-9D9B-4D4E-B1EA-E6C430689E7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1115BC0-60B9-4696-A718-B8275498B9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6B53C3F-CE4A-4016-91DC-8535FAEC11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E02332B-2241-4DD1-B15B-2358547D9B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347CF7B-97A4-4AF4-B777-EC4EB6BD1F8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AB60BAC-84C0-4AEA-A43F-F96394A0764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1872C59-0667-48AC-AD2E-B9188B61360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6C0B554-62FC-48A9-9837-07900E4624F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C8C6B629-684A-4F1E-8C77-4BFEC25FA71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8059BC3-DB90-4888-B9FA-D6D52AF94C7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CE0701B-DE00-4B6B-A1B2-B421445D72D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933C462F-F4B9-40B1-9243-5F91ABE35A4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CE202C2-F0BD-4317-8788-3B51C93881E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1C23AA4C-153F-47EB-B7C9-B708129891A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F0E7FCBA-3546-4A27-8880-664FC25E319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6E50E1AC-F8C8-4BDC-9257-2E688AAB676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330E9666-906B-4342-AA75-D3EEC1CD885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A12E8F68-97AF-448B-846B-7589B11A3C5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F6F3E76E-DB79-43C1-825F-3B495B9BD3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id="{DC78E993-AE74-481D-8E98-2058F59F83EA}"/>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id="{2683A215-146B-4B32-83EE-EA0C7F44A57F}"/>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id="{04C2653F-9E58-4437-8C0D-A9F215D67705}"/>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id="{885DA490-EA30-46F6-96FB-C28013E1A6AA}"/>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id="{AF9A2DCC-4899-4165-9F64-65369A840ACA}"/>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8" name="【道路】&#10;一人当たり延長平均値テキスト">
          <a:extLst>
            <a:ext uri="{FF2B5EF4-FFF2-40B4-BE49-F238E27FC236}">
              <a16:creationId xmlns:a16="http://schemas.microsoft.com/office/drawing/2014/main" id="{1CDD8791-1FB0-4690-99CB-3FAF23633017}"/>
            </a:ext>
          </a:extLst>
        </xdr:cNvPr>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id="{63A54698-7D09-48D7-8B59-8BA7799B3D51}"/>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id="{C2418BE6-F6F6-4B4F-A6B7-EBCD508120A1}"/>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id="{CD39BF46-A3C6-4220-A412-61640443ECCA}"/>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id="{97415649-8B63-4B15-A442-EF9B934B498B}"/>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a:extLst>
            <a:ext uri="{FF2B5EF4-FFF2-40B4-BE49-F238E27FC236}">
              <a16:creationId xmlns:a16="http://schemas.microsoft.com/office/drawing/2014/main" id="{EFDACF44-786E-4F34-83A3-7D9D1F0393AF}"/>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44D4B04-466C-44C0-9A2E-94617288083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A282831-1A9E-4B89-8ECC-2CD31D7DC9B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3B951D8-76F3-431D-8E69-AE026F1CBA0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8501744-4A64-4330-86A2-81CF49E7349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0612A7C-0D26-4384-8633-0A9F294EE59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108948</xdr:rowOff>
    </xdr:from>
    <xdr:to>
      <xdr:col>55</xdr:col>
      <xdr:colOff>50800</xdr:colOff>
      <xdr:row>40</xdr:row>
      <xdr:rowOff>39098</xdr:rowOff>
    </xdr:to>
    <xdr:sp macro="" textlink="">
      <xdr:nvSpPr>
        <xdr:cNvPr id="129" name="楕円 128">
          <a:extLst>
            <a:ext uri="{FF2B5EF4-FFF2-40B4-BE49-F238E27FC236}">
              <a16:creationId xmlns:a16="http://schemas.microsoft.com/office/drawing/2014/main" id="{8C52F3B2-DDB4-4EE4-80D0-9966970A8718}"/>
            </a:ext>
          </a:extLst>
        </xdr:cNvPr>
        <xdr:cNvSpPr/>
      </xdr:nvSpPr>
      <xdr:spPr>
        <a:xfrm>
          <a:off x="10426700" y="67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131825</xdr:rowOff>
    </xdr:from>
    <xdr:ext cx="534377" cy="259045"/>
    <xdr:sp macro="" textlink="">
      <xdr:nvSpPr>
        <xdr:cNvPr id="130" name="【道路】&#10;一人当たり延長該当値テキスト">
          <a:extLst>
            <a:ext uri="{FF2B5EF4-FFF2-40B4-BE49-F238E27FC236}">
              <a16:creationId xmlns:a16="http://schemas.microsoft.com/office/drawing/2014/main" id="{C0DD6612-D895-4440-8CB7-92BFCE085022}"/>
            </a:ext>
          </a:extLst>
        </xdr:cNvPr>
        <xdr:cNvSpPr txBox="1"/>
      </xdr:nvSpPr>
      <xdr:spPr>
        <a:xfrm>
          <a:off x="10515600" y="664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115285</xdr:rowOff>
    </xdr:from>
    <xdr:to>
      <xdr:col>50</xdr:col>
      <xdr:colOff>165100</xdr:colOff>
      <xdr:row>40</xdr:row>
      <xdr:rowOff>45435</xdr:rowOff>
    </xdr:to>
    <xdr:sp macro="" textlink="">
      <xdr:nvSpPr>
        <xdr:cNvPr id="131" name="楕円 130">
          <a:extLst>
            <a:ext uri="{FF2B5EF4-FFF2-40B4-BE49-F238E27FC236}">
              <a16:creationId xmlns:a16="http://schemas.microsoft.com/office/drawing/2014/main" id="{F8BBEC75-4428-4D06-B33F-D3ACC553D996}"/>
            </a:ext>
          </a:extLst>
        </xdr:cNvPr>
        <xdr:cNvSpPr/>
      </xdr:nvSpPr>
      <xdr:spPr>
        <a:xfrm>
          <a:off x="9588500" y="68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159748</xdr:rowOff>
    </xdr:from>
    <xdr:to>
      <xdr:col>55</xdr:col>
      <xdr:colOff>0</xdr:colOff>
      <xdr:row>39</xdr:row>
      <xdr:rowOff>166085</xdr:rowOff>
    </xdr:to>
    <xdr:cxnSp macro="">
      <xdr:nvCxnSpPr>
        <xdr:cNvPr id="132" name="直線コネクタ 131">
          <a:extLst>
            <a:ext uri="{FF2B5EF4-FFF2-40B4-BE49-F238E27FC236}">
              <a16:creationId xmlns:a16="http://schemas.microsoft.com/office/drawing/2014/main" id="{1914B619-D767-4256-8930-B28A86E14D4D}"/>
            </a:ext>
          </a:extLst>
        </xdr:cNvPr>
        <xdr:cNvCxnSpPr/>
      </xdr:nvCxnSpPr>
      <xdr:spPr>
        <a:xfrm flipV="1">
          <a:off x="9639300" y="6846298"/>
          <a:ext cx="8382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124960</xdr:rowOff>
    </xdr:from>
    <xdr:to>
      <xdr:col>46</xdr:col>
      <xdr:colOff>38100</xdr:colOff>
      <xdr:row>40</xdr:row>
      <xdr:rowOff>55110</xdr:rowOff>
    </xdr:to>
    <xdr:sp macro="" textlink="">
      <xdr:nvSpPr>
        <xdr:cNvPr id="133" name="楕円 132">
          <a:extLst>
            <a:ext uri="{FF2B5EF4-FFF2-40B4-BE49-F238E27FC236}">
              <a16:creationId xmlns:a16="http://schemas.microsoft.com/office/drawing/2014/main" id="{2C087DF2-FF0D-44B5-9D93-72C16D49D373}"/>
            </a:ext>
          </a:extLst>
        </xdr:cNvPr>
        <xdr:cNvSpPr/>
      </xdr:nvSpPr>
      <xdr:spPr>
        <a:xfrm>
          <a:off x="8699500" y="6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166085</xdr:rowOff>
    </xdr:from>
    <xdr:to>
      <xdr:col>50</xdr:col>
      <xdr:colOff>114300</xdr:colOff>
      <xdr:row>40</xdr:row>
      <xdr:rowOff>4310</xdr:rowOff>
    </xdr:to>
    <xdr:cxnSp macro="">
      <xdr:nvCxnSpPr>
        <xdr:cNvPr id="134" name="直線コネクタ 133">
          <a:extLst>
            <a:ext uri="{FF2B5EF4-FFF2-40B4-BE49-F238E27FC236}">
              <a16:creationId xmlns:a16="http://schemas.microsoft.com/office/drawing/2014/main" id="{D74BA69E-9136-47F7-8A51-933361EC9495}"/>
            </a:ext>
          </a:extLst>
        </xdr:cNvPr>
        <xdr:cNvCxnSpPr/>
      </xdr:nvCxnSpPr>
      <xdr:spPr>
        <a:xfrm flipV="1">
          <a:off x="8750300" y="6852635"/>
          <a:ext cx="889000" cy="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130492</xdr:rowOff>
    </xdr:from>
    <xdr:to>
      <xdr:col>41</xdr:col>
      <xdr:colOff>101600</xdr:colOff>
      <xdr:row>40</xdr:row>
      <xdr:rowOff>60642</xdr:rowOff>
    </xdr:to>
    <xdr:sp macro="" textlink="">
      <xdr:nvSpPr>
        <xdr:cNvPr id="135" name="楕円 134">
          <a:extLst>
            <a:ext uri="{FF2B5EF4-FFF2-40B4-BE49-F238E27FC236}">
              <a16:creationId xmlns:a16="http://schemas.microsoft.com/office/drawing/2014/main" id="{E2EF7E9E-9343-42A5-8BB5-58DB470C1973}"/>
            </a:ext>
          </a:extLst>
        </xdr:cNvPr>
        <xdr:cNvSpPr/>
      </xdr:nvSpPr>
      <xdr:spPr>
        <a:xfrm>
          <a:off x="7810500" y="68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4310</xdr:rowOff>
    </xdr:from>
    <xdr:to>
      <xdr:col>45</xdr:col>
      <xdr:colOff>177800</xdr:colOff>
      <xdr:row>40</xdr:row>
      <xdr:rowOff>9842</xdr:rowOff>
    </xdr:to>
    <xdr:cxnSp macro="">
      <xdr:nvCxnSpPr>
        <xdr:cNvPr id="136" name="直線コネクタ 135">
          <a:extLst>
            <a:ext uri="{FF2B5EF4-FFF2-40B4-BE49-F238E27FC236}">
              <a16:creationId xmlns:a16="http://schemas.microsoft.com/office/drawing/2014/main" id="{475AFA61-3CF5-4875-A72A-A0D71C2700B2}"/>
            </a:ext>
          </a:extLst>
        </xdr:cNvPr>
        <xdr:cNvCxnSpPr/>
      </xdr:nvCxnSpPr>
      <xdr:spPr>
        <a:xfrm flipV="1">
          <a:off x="7861300" y="6862310"/>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136125</xdr:rowOff>
    </xdr:from>
    <xdr:to>
      <xdr:col>36</xdr:col>
      <xdr:colOff>165100</xdr:colOff>
      <xdr:row>40</xdr:row>
      <xdr:rowOff>66275</xdr:rowOff>
    </xdr:to>
    <xdr:sp macro="" textlink="">
      <xdr:nvSpPr>
        <xdr:cNvPr id="137" name="楕円 136">
          <a:extLst>
            <a:ext uri="{FF2B5EF4-FFF2-40B4-BE49-F238E27FC236}">
              <a16:creationId xmlns:a16="http://schemas.microsoft.com/office/drawing/2014/main" id="{ADFC3AF5-13BA-4D4E-87F3-283D44474EF0}"/>
            </a:ext>
          </a:extLst>
        </xdr:cNvPr>
        <xdr:cNvSpPr/>
      </xdr:nvSpPr>
      <xdr:spPr>
        <a:xfrm>
          <a:off x="6921500" y="68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9842</xdr:rowOff>
    </xdr:from>
    <xdr:to>
      <xdr:col>41</xdr:col>
      <xdr:colOff>50800</xdr:colOff>
      <xdr:row>40</xdr:row>
      <xdr:rowOff>15475</xdr:rowOff>
    </xdr:to>
    <xdr:cxnSp macro="">
      <xdr:nvCxnSpPr>
        <xdr:cNvPr id="138" name="直線コネクタ 137">
          <a:extLst>
            <a:ext uri="{FF2B5EF4-FFF2-40B4-BE49-F238E27FC236}">
              <a16:creationId xmlns:a16="http://schemas.microsoft.com/office/drawing/2014/main" id="{94442FD6-A763-41F5-A2FD-981B920DCD13}"/>
            </a:ext>
          </a:extLst>
        </xdr:cNvPr>
        <xdr:cNvCxnSpPr/>
      </xdr:nvCxnSpPr>
      <xdr:spPr>
        <a:xfrm flipV="1">
          <a:off x="6972300" y="6867842"/>
          <a:ext cx="8890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a:extLst>
            <a:ext uri="{FF2B5EF4-FFF2-40B4-BE49-F238E27FC236}">
              <a16:creationId xmlns:a16="http://schemas.microsoft.com/office/drawing/2014/main" id="{40B3ACD1-9377-4184-A42F-F1CF92C6A757}"/>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40" name="n_2aveValue【道路】&#10;一人当たり延長">
          <a:extLst>
            <a:ext uri="{FF2B5EF4-FFF2-40B4-BE49-F238E27FC236}">
              <a16:creationId xmlns:a16="http://schemas.microsoft.com/office/drawing/2014/main" id="{A4A5F995-5300-439C-A832-5D48868C439F}"/>
            </a:ext>
          </a:extLst>
        </xdr:cNvPr>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a:extLst>
            <a:ext uri="{FF2B5EF4-FFF2-40B4-BE49-F238E27FC236}">
              <a16:creationId xmlns:a16="http://schemas.microsoft.com/office/drawing/2014/main" id="{5916BBD8-24DB-4C2E-9135-EEFBB41D840C}"/>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108782</xdr:rowOff>
    </xdr:from>
    <xdr:ext cx="534377" cy="259045"/>
    <xdr:sp macro="" textlink="">
      <xdr:nvSpPr>
        <xdr:cNvPr id="142" name="n_4aveValue【道路】&#10;一人当たり延長">
          <a:extLst>
            <a:ext uri="{FF2B5EF4-FFF2-40B4-BE49-F238E27FC236}">
              <a16:creationId xmlns:a16="http://schemas.microsoft.com/office/drawing/2014/main" id="{2ADFBA73-7F85-4FC4-8030-6C1C6738D6A9}"/>
            </a:ext>
          </a:extLst>
        </xdr:cNvPr>
        <xdr:cNvSpPr txBox="1"/>
      </xdr:nvSpPr>
      <xdr:spPr>
        <a:xfrm>
          <a:off x="6705111" y="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36562</xdr:rowOff>
    </xdr:from>
    <xdr:ext cx="534377" cy="259045"/>
    <xdr:sp macro="" textlink="">
      <xdr:nvSpPr>
        <xdr:cNvPr id="143" name="n_1mainValue【道路】&#10;一人当たり延長">
          <a:extLst>
            <a:ext uri="{FF2B5EF4-FFF2-40B4-BE49-F238E27FC236}">
              <a16:creationId xmlns:a16="http://schemas.microsoft.com/office/drawing/2014/main" id="{BE8757B8-3E1F-49AE-AFD9-EE143DEF6827}"/>
            </a:ext>
          </a:extLst>
        </xdr:cNvPr>
        <xdr:cNvSpPr txBox="1"/>
      </xdr:nvSpPr>
      <xdr:spPr>
        <a:xfrm>
          <a:off x="9359411" y="68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71637</xdr:rowOff>
    </xdr:from>
    <xdr:ext cx="534377" cy="259045"/>
    <xdr:sp macro="" textlink="">
      <xdr:nvSpPr>
        <xdr:cNvPr id="144" name="n_2mainValue【道路】&#10;一人当たり延長">
          <a:extLst>
            <a:ext uri="{FF2B5EF4-FFF2-40B4-BE49-F238E27FC236}">
              <a16:creationId xmlns:a16="http://schemas.microsoft.com/office/drawing/2014/main" id="{12353801-1583-43AA-B197-6261171F6865}"/>
            </a:ext>
          </a:extLst>
        </xdr:cNvPr>
        <xdr:cNvSpPr txBox="1"/>
      </xdr:nvSpPr>
      <xdr:spPr>
        <a:xfrm>
          <a:off x="8483111" y="65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51769</xdr:rowOff>
    </xdr:from>
    <xdr:ext cx="534377" cy="259045"/>
    <xdr:sp macro="" textlink="">
      <xdr:nvSpPr>
        <xdr:cNvPr id="145" name="n_3mainValue【道路】&#10;一人当たり延長">
          <a:extLst>
            <a:ext uri="{FF2B5EF4-FFF2-40B4-BE49-F238E27FC236}">
              <a16:creationId xmlns:a16="http://schemas.microsoft.com/office/drawing/2014/main" id="{5E5B58F7-DD47-448A-9115-1143EA3075D9}"/>
            </a:ext>
          </a:extLst>
        </xdr:cNvPr>
        <xdr:cNvSpPr txBox="1"/>
      </xdr:nvSpPr>
      <xdr:spPr>
        <a:xfrm>
          <a:off x="7594111" y="69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82802</xdr:rowOff>
    </xdr:from>
    <xdr:ext cx="534377" cy="259045"/>
    <xdr:sp macro="" textlink="">
      <xdr:nvSpPr>
        <xdr:cNvPr id="146" name="n_4mainValue【道路】&#10;一人当たり延長">
          <a:extLst>
            <a:ext uri="{FF2B5EF4-FFF2-40B4-BE49-F238E27FC236}">
              <a16:creationId xmlns:a16="http://schemas.microsoft.com/office/drawing/2014/main" id="{35DF5E49-31DC-4CEA-A974-8CDAF8F04934}"/>
            </a:ext>
          </a:extLst>
        </xdr:cNvPr>
        <xdr:cNvSpPr txBox="1"/>
      </xdr:nvSpPr>
      <xdr:spPr>
        <a:xfrm>
          <a:off x="6705111" y="65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2AB3EAE-D83D-4BEA-BED4-97AA5F2D6E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B8AE777-C562-461B-8C09-31A593BF7BE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90B5080-DDA0-4B1F-84C2-7E555BB429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6A9C7E14-5D11-4EEE-BDB5-959084E2FA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74252E5-A866-44A0-BCFB-115AAFBC1D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723E500-B827-4073-A06F-F702E34CD7C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3A964EB-7EC8-4308-AA37-34746498639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3744CAD-1AFF-4E93-9A25-D33215A201C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3348CDB-1480-4903-88FE-895754F4D6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BFDF3696-2D95-472B-A03F-4B6D435B91F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F8A197D-9287-4465-ACA6-5B0CA72C421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6F84BAC-98C1-43A3-A850-E6D94D4DD4A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FA0E0DA3-FF5C-4B65-9594-80FC262746F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85EC5F83-4E33-43CE-A78C-DE6326EA3AB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85550E9D-9BD7-4F29-A5A5-E4A815CA0A6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A7E85834-8F7B-449C-9026-5F82FCAB442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C0FFF167-ADB0-435B-8032-45E1F8354E2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6274F66A-F8EC-483D-B395-007F0F328E4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98F96BBA-C3AD-4472-AAB4-EF3D69E7E40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CF25338D-493D-4D29-B66C-B61A98055DF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D8E44CF3-A6C9-4982-BA72-95A6483C02E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2E4571D5-5223-45B0-AAE1-9CA45750527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9302A443-0958-4FF8-A763-B0C3940D292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818BBD3-E45E-4B8F-A148-17E96C5F45C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8B660BD3-D175-4F95-BBA6-2BB07D88A2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id="{D3C582DF-D853-42C0-9A09-CA85B57EF592}"/>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F29C379F-5805-4B9A-99C8-48C733C04CBC}"/>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id="{67322BFB-15E8-4561-A79A-E7C01075EBD9}"/>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E604F742-0E80-4F4B-BCAC-9107B8E24676}"/>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9A2E4E91-DDA6-42A9-83C6-6088E17F7841}"/>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24FB71D3-39CD-4CE2-9268-EC1750B2C22D}"/>
            </a:ext>
          </a:extLst>
        </xdr:cNvPr>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id="{C2798A89-E782-485C-9289-761692FC7007}"/>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id="{52198E23-97D2-4BEF-9AD8-6DFDDDC56C63}"/>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id="{0F2419B0-38C0-4B38-AE3A-38DA052CD2A7}"/>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id="{600A816B-0F09-4359-93BF-0C4EE48FF1EC}"/>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a16="http://schemas.microsoft.com/office/drawing/2014/main" id="{ABCC6842-0F2C-4DE9-BD3D-E53CD03C8592}"/>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17AC2FB-004A-485B-BED7-3709962E90F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AE6910E-75E4-425A-B15E-8A37F59D676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734F3A5-3B6A-45B8-9CD2-9D2BF323CB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4FCC676-82DF-47BB-9E81-9A452E413B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345A3B5-D5B4-4542-B09A-C167912F89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27577</xdr:rowOff>
    </xdr:from>
    <xdr:to>
      <xdr:col>24</xdr:col>
      <xdr:colOff>114300</xdr:colOff>
      <xdr:row>62</xdr:row>
      <xdr:rowOff>129177</xdr:rowOff>
    </xdr:to>
    <xdr:sp macro="" textlink="">
      <xdr:nvSpPr>
        <xdr:cNvPr id="188" name="楕円 187">
          <a:extLst>
            <a:ext uri="{FF2B5EF4-FFF2-40B4-BE49-F238E27FC236}">
              <a16:creationId xmlns:a16="http://schemas.microsoft.com/office/drawing/2014/main" id="{713D3938-54A5-46EF-A3D2-701E34083752}"/>
            </a:ext>
          </a:extLst>
        </xdr:cNvPr>
        <xdr:cNvSpPr/>
      </xdr:nvSpPr>
      <xdr:spPr>
        <a:xfrm>
          <a:off x="45847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6004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CE0DEE6-39BE-4BF0-B6A7-AD188441A385}"/>
            </a:ext>
          </a:extLst>
        </xdr:cNvPr>
        <xdr:cNvSpPr txBox="1"/>
      </xdr:nvSpPr>
      <xdr:spPr>
        <a:xfrm>
          <a:off x="4673600"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9616</xdr:rowOff>
    </xdr:from>
    <xdr:to>
      <xdr:col>20</xdr:col>
      <xdr:colOff>38100</xdr:colOff>
      <xdr:row>62</xdr:row>
      <xdr:rowOff>111216</xdr:rowOff>
    </xdr:to>
    <xdr:sp macro="" textlink="">
      <xdr:nvSpPr>
        <xdr:cNvPr id="190" name="楕円 189">
          <a:extLst>
            <a:ext uri="{FF2B5EF4-FFF2-40B4-BE49-F238E27FC236}">
              <a16:creationId xmlns:a16="http://schemas.microsoft.com/office/drawing/2014/main" id="{0CDB56E1-DD34-4474-9225-17A1F7BE0E62}"/>
            </a:ext>
          </a:extLst>
        </xdr:cNvPr>
        <xdr:cNvSpPr/>
      </xdr:nvSpPr>
      <xdr:spPr>
        <a:xfrm>
          <a:off x="3746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60416</xdr:rowOff>
    </xdr:from>
    <xdr:to>
      <xdr:col>24</xdr:col>
      <xdr:colOff>63500</xdr:colOff>
      <xdr:row>62</xdr:row>
      <xdr:rowOff>78377</xdr:rowOff>
    </xdr:to>
    <xdr:cxnSp macro="">
      <xdr:nvCxnSpPr>
        <xdr:cNvPr id="191" name="直線コネクタ 190">
          <a:extLst>
            <a:ext uri="{FF2B5EF4-FFF2-40B4-BE49-F238E27FC236}">
              <a16:creationId xmlns:a16="http://schemas.microsoft.com/office/drawing/2014/main" id="{CD60AD2F-5949-47AE-9A84-5F2979A1144E}"/>
            </a:ext>
          </a:extLst>
        </xdr:cNvPr>
        <xdr:cNvCxnSpPr/>
      </xdr:nvCxnSpPr>
      <xdr:spPr>
        <a:xfrm>
          <a:off x="3797300" y="1069031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192" name="楕円 191">
          <a:extLst>
            <a:ext uri="{FF2B5EF4-FFF2-40B4-BE49-F238E27FC236}">
              <a16:creationId xmlns:a16="http://schemas.microsoft.com/office/drawing/2014/main" id="{0D90D910-8DD7-4585-AC7B-62669D203715}"/>
            </a:ext>
          </a:extLst>
        </xdr:cNvPr>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60416</xdr:rowOff>
    </xdr:to>
    <xdr:cxnSp macro="">
      <xdr:nvCxnSpPr>
        <xdr:cNvPr id="193" name="直線コネクタ 192">
          <a:extLst>
            <a:ext uri="{FF2B5EF4-FFF2-40B4-BE49-F238E27FC236}">
              <a16:creationId xmlns:a16="http://schemas.microsoft.com/office/drawing/2014/main" id="{C8E8DCD7-40A7-4BD2-82A8-30D302C25903}"/>
            </a:ext>
          </a:extLst>
        </xdr:cNvPr>
        <xdr:cNvCxnSpPr/>
      </xdr:nvCxnSpPr>
      <xdr:spPr>
        <a:xfrm>
          <a:off x="2908300" y="106756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148409</xdr:rowOff>
    </xdr:from>
    <xdr:to>
      <xdr:col>10</xdr:col>
      <xdr:colOff>165100</xdr:colOff>
      <xdr:row>62</xdr:row>
      <xdr:rowOff>78559</xdr:rowOff>
    </xdr:to>
    <xdr:sp macro="" textlink="">
      <xdr:nvSpPr>
        <xdr:cNvPr id="194" name="楕円 193">
          <a:extLst>
            <a:ext uri="{FF2B5EF4-FFF2-40B4-BE49-F238E27FC236}">
              <a16:creationId xmlns:a16="http://schemas.microsoft.com/office/drawing/2014/main" id="{040EEF2C-0887-40D4-B442-13EBF8B75500}"/>
            </a:ext>
          </a:extLst>
        </xdr:cNvPr>
        <xdr:cNvSpPr/>
      </xdr:nvSpPr>
      <xdr:spPr>
        <a:xfrm>
          <a:off x="1968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27759</xdr:rowOff>
    </xdr:from>
    <xdr:to>
      <xdr:col>15</xdr:col>
      <xdr:colOff>50800</xdr:colOff>
      <xdr:row>62</xdr:row>
      <xdr:rowOff>45720</xdr:rowOff>
    </xdr:to>
    <xdr:cxnSp macro="">
      <xdr:nvCxnSpPr>
        <xdr:cNvPr id="195" name="直線コネクタ 194">
          <a:extLst>
            <a:ext uri="{FF2B5EF4-FFF2-40B4-BE49-F238E27FC236}">
              <a16:creationId xmlns:a16="http://schemas.microsoft.com/office/drawing/2014/main" id="{B7C8E7C0-B491-4895-B735-25CFAA421EFC}"/>
            </a:ext>
          </a:extLst>
        </xdr:cNvPr>
        <xdr:cNvCxnSpPr/>
      </xdr:nvCxnSpPr>
      <xdr:spPr>
        <a:xfrm>
          <a:off x="2019300" y="106576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128815</xdr:rowOff>
    </xdr:from>
    <xdr:to>
      <xdr:col>6</xdr:col>
      <xdr:colOff>38100</xdr:colOff>
      <xdr:row>62</xdr:row>
      <xdr:rowOff>58965</xdr:rowOff>
    </xdr:to>
    <xdr:sp macro="" textlink="">
      <xdr:nvSpPr>
        <xdr:cNvPr id="196" name="楕円 195">
          <a:extLst>
            <a:ext uri="{FF2B5EF4-FFF2-40B4-BE49-F238E27FC236}">
              <a16:creationId xmlns:a16="http://schemas.microsoft.com/office/drawing/2014/main" id="{3512C091-4BBA-4C08-BDBA-57579B2747DC}"/>
            </a:ext>
          </a:extLst>
        </xdr:cNvPr>
        <xdr:cNvSpPr/>
      </xdr:nvSpPr>
      <xdr:spPr>
        <a:xfrm>
          <a:off x="1079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8165</xdr:rowOff>
    </xdr:from>
    <xdr:to>
      <xdr:col>10</xdr:col>
      <xdr:colOff>114300</xdr:colOff>
      <xdr:row>62</xdr:row>
      <xdr:rowOff>27759</xdr:rowOff>
    </xdr:to>
    <xdr:cxnSp macro="">
      <xdr:nvCxnSpPr>
        <xdr:cNvPr id="197" name="直線コネクタ 196">
          <a:extLst>
            <a:ext uri="{FF2B5EF4-FFF2-40B4-BE49-F238E27FC236}">
              <a16:creationId xmlns:a16="http://schemas.microsoft.com/office/drawing/2014/main" id="{04EBC5F7-9FC0-484B-836A-745A12D92165}"/>
            </a:ext>
          </a:extLst>
        </xdr:cNvPr>
        <xdr:cNvCxnSpPr/>
      </xdr:nvCxnSpPr>
      <xdr:spPr>
        <a:xfrm>
          <a:off x="1130300" y="1063806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F3728D39-8F96-481B-9C7D-E2850D222B01}"/>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BEF70B04-9825-49F2-9EDD-49C501AD1D6F}"/>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9A6D323C-83B3-45D4-B245-1A9E9EC99E8E}"/>
            </a:ext>
          </a:extLst>
        </xdr:cNvPr>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EA691DDE-8C76-471C-9130-DE68FAA1EB64}"/>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102343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0630B7C-84C0-4B33-BFFB-C81ED6267BE6}"/>
            </a:ext>
          </a:extLst>
        </xdr:cNvPr>
        <xdr:cNvSpPr txBox="1"/>
      </xdr:nvSpPr>
      <xdr:spPr>
        <a:xfrm>
          <a:off x="35820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2DF8EF1-0665-48C9-B8EA-981C06F32DA8}"/>
            </a:ext>
          </a:extLst>
        </xdr:cNvPr>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69686</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F7DA0D5E-903A-4F27-9459-DD038ADD8061}"/>
            </a:ext>
          </a:extLst>
        </xdr:cNvPr>
        <xdr:cNvSpPr txBox="1"/>
      </xdr:nvSpPr>
      <xdr:spPr>
        <a:xfrm>
          <a:off x="1816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50092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8C2FF03C-7602-48BC-B13D-866A3D84BE01}"/>
            </a:ext>
          </a:extLst>
        </xdr:cNvPr>
        <xdr:cNvSpPr txBox="1"/>
      </xdr:nvSpPr>
      <xdr:spPr>
        <a:xfrm>
          <a:off x="927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64618A0-382D-459A-A15D-32CDCA052A6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8C0E6EA-5264-40DA-AA97-0D771AA65F3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85E516C5-6198-4A70-B5C3-8A4B4395F0C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CD7C966-7352-42A0-91C9-577CFF4993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C641A4F2-D735-454A-9034-2E576F38787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BE84DDA7-309D-476E-8001-A61A7CD0D33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44E7D30-F1D8-49C6-B7A8-66B202DACB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CB447FF-EEBD-4566-A775-3C622A67010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480E5DED-1E48-4098-91E6-45461A3A043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13054D3-1A1C-4009-B129-FF6BDA7AA46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AFF2979C-281C-4544-8424-1451A202FF1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C231AB84-7C7A-44E1-8A08-7C1FF111FEF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E55B6A70-A420-44C7-97F3-21A312AE32D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8EB105E5-0DEF-4197-8126-5FD6BA418EA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11E0F5E6-5339-44E6-A317-25346C395F0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9133915-AA26-4734-BEF9-CEC56BE667D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EB71C149-0752-407C-A9A8-654EF126F96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BE5DCE5A-1DD8-4728-B6C8-57224BE34E0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E8667022-38D6-4AF0-8CF5-7C30F06E972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E9087FC5-2599-47F3-A351-1DDD468CE50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DFD62FB-474D-4A49-8C5C-E6F93155011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A2BB6481-9E39-4F0F-A942-C3A99D27734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C5069B6B-7565-42B0-A621-49883A2B275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id="{8EC10832-F090-46F0-8699-A716B5575009}"/>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85FA7502-FC4F-44E2-93CB-80E5FC95C2D3}"/>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id="{17DC284E-AF30-4278-B7AA-6E0EA1D1F314}"/>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75EBF8C4-F98B-4028-8840-45DD58CF0ECA}"/>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id="{A9351B9E-496D-4FB4-ACA6-748E52EAA841}"/>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94214853-5281-4F47-9FD5-9F5B381F7D46}"/>
            </a:ext>
          </a:extLst>
        </xdr:cNvPr>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id="{D04DBF01-85C6-4F92-9C79-FB1E608FA03B}"/>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id="{F8392391-DE22-43CA-8670-C2E7C4906BF0}"/>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id="{F5140485-5975-479D-BC4A-246826383015}"/>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id="{13ECF334-12F9-4BEA-A196-3B22071D6A5E}"/>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a:extLst>
            <a:ext uri="{FF2B5EF4-FFF2-40B4-BE49-F238E27FC236}">
              <a16:creationId xmlns:a16="http://schemas.microsoft.com/office/drawing/2014/main" id="{7368CF3A-5983-492C-9398-310A1621DD6D}"/>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FE02F4-10B8-4E85-85B6-FE19A669434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56EDD73-0F8A-4564-BC8B-44689747C6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F6BE257-A5C3-457D-BC67-687054E3D1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19E4F17-ED51-40A3-959F-84B5F00251B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855B28A-5498-42EF-942F-FEAE1151258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35960</xdr:rowOff>
    </xdr:from>
    <xdr:to>
      <xdr:col>55</xdr:col>
      <xdr:colOff>50800</xdr:colOff>
      <xdr:row>62</xdr:row>
      <xdr:rowOff>137560</xdr:rowOff>
    </xdr:to>
    <xdr:sp macro="" textlink="">
      <xdr:nvSpPr>
        <xdr:cNvPr id="245" name="楕円 244">
          <a:extLst>
            <a:ext uri="{FF2B5EF4-FFF2-40B4-BE49-F238E27FC236}">
              <a16:creationId xmlns:a16="http://schemas.microsoft.com/office/drawing/2014/main" id="{C776A106-13E3-43AA-B4FD-871975536397}"/>
            </a:ext>
          </a:extLst>
        </xdr:cNvPr>
        <xdr:cNvSpPr/>
      </xdr:nvSpPr>
      <xdr:spPr>
        <a:xfrm>
          <a:off x="10426700" y="106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58837</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D88D5E43-A462-49E7-BA80-54685037959F}"/>
            </a:ext>
          </a:extLst>
        </xdr:cNvPr>
        <xdr:cNvSpPr txBox="1"/>
      </xdr:nvSpPr>
      <xdr:spPr>
        <a:xfrm>
          <a:off x="10515600" y="1051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42800</xdr:rowOff>
    </xdr:from>
    <xdr:to>
      <xdr:col>50</xdr:col>
      <xdr:colOff>165100</xdr:colOff>
      <xdr:row>62</xdr:row>
      <xdr:rowOff>144400</xdr:rowOff>
    </xdr:to>
    <xdr:sp macro="" textlink="">
      <xdr:nvSpPr>
        <xdr:cNvPr id="247" name="楕円 246">
          <a:extLst>
            <a:ext uri="{FF2B5EF4-FFF2-40B4-BE49-F238E27FC236}">
              <a16:creationId xmlns:a16="http://schemas.microsoft.com/office/drawing/2014/main" id="{F2CA2939-A84E-449C-93AA-A21D3A5AE6BD}"/>
            </a:ext>
          </a:extLst>
        </xdr:cNvPr>
        <xdr:cNvSpPr/>
      </xdr:nvSpPr>
      <xdr:spPr>
        <a:xfrm>
          <a:off x="9588500" y="106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86760</xdr:rowOff>
    </xdr:from>
    <xdr:to>
      <xdr:col>55</xdr:col>
      <xdr:colOff>0</xdr:colOff>
      <xdr:row>62</xdr:row>
      <xdr:rowOff>93600</xdr:rowOff>
    </xdr:to>
    <xdr:cxnSp macro="">
      <xdr:nvCxnSpPr>
        <xdr:cNvPr id="248" name="直線コネクタ 247">
          <a:extLst>
            <a:ext uri="{FF2B5EF4-FFF2-40B4-BE49-F238E27FC236}">
              <a16:creationId xmlns:a16="http://schemas.microsoft.com/office/drawing/2014/main" id="{A7701469-8C41-4A74-B43F-8A30EA9532A8}"/>
            </a:ext>
          </a:extLst>
        </xdr:cNvPr>
        <xdr:cNvCxnSpPr/>
      </xdr:nvCxnSpPr>
      <xdr:spPr>
        <a:xfrm flipV="1">
          <a:off x="9639300" y="10716660"/>
          <a:ext cx="8382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51381</xdr:rowOff>
    </xdr:from>
    <xdr:to>
      <xdr:col>46</xdr:col>
      <xdr:colOff>38100</xdr:colOff>
      <xdr:row>62</xdr:row>
      <xdr:rowOff>152981</xdr:rowOff>
    </xdr:to>
    <xdr:sp macro="" textlink="">
      <xdr:nvSpPr>
        <xdr:cNvPr id="249" name="楕円 248">
          <a:extLst>
            <a:ext uri="{FF2B5EF4-FFF2-40B4-BE49-F238E27FC236}">
              <a16:creationId xmlns:a16="http://schemas.microsoft.com/office/drawing/2014/main" id="{FF23F14C-215E-4CC3-A5B4-64C24806F3C3}"/>
            </a:ext>
          </a:extLst>
        </xdr:cNvPr>
        <xdr:cNvSpPr/>
      </xdr:nvSpPr>
      <xdr:spPr>
        <a:xfrm>
          <a:off x="8699500" y="106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93600</xdr:rowOff>
    </xdr:from>
    <xdr:to>
      <xdr:col>50</xdr:col>
      <xdr:colOff>114300</xdr:colOff>
      <xdr:row>62</xdr:row>
      <xdr:rowOff>102181</xdr:rowOff>
    </xdr:to>
    <xdr:cxnSp macro="">
      <xdr:nvCxnSpPr>
        <xdr:cNvPr id="250" name="直線コネクタ 249">
          <a:extLst>
            <a:ext uri="{FF2B5EF4-FFF2-40B4-BE49-F238E27FC236}">
              <a16:creationId xmlns:a16="http://schemas.microsoft.com/office/drawing/2014/main" id="{22C77AE6-BD7E-46E1-89AE-5982D80C61D1}"/>
            </a:ext>
          </a:extLst>
        </xdr:cNvPr>
        <xdr:cNvCxnSpPr/>
      </xdr:nvCxnSpPr>
      <xdr:spPr>
        <a:xfrm flipV="1">
          <a:off x="8750300" y="10723500"/>
          <a:ext cx="8890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57215</xdr:rowOff>
    </xdr:from>
    <xdr:to>
      <xdr:col>41</xdr:col>
      <xdr:colOff>101600</xdr:colOff>
      <xdr:row>62</xdr:row>
      <xdr:rowOff>158815</xdr:rowOff>
    </xdr:to>
    <xdr:sp macro="" textlink="">
      <xdr:nvSpPr>
        <xdr:cNvPr id="251" name="楕円 250">
          <a:extLst>
            <a:ext uri="{FF2B5EF4-FFF2-40B4-BE49-F238E27FC236}">
              <a16:creationId xmlns:a16="http://schemas.microsoft.com/office/drawing/2014/main" id="{F6BA7334-CCAD-41BB-ABC5-6B9EC33BACB8}"/>
            </a:ext>
          </a:extLst>
        </xdr:cNvPr>
        <xdr:cNvSpPr/>
      </xdr:nvSpPr>
      <xdr:spPr>
        <a:xfrm>
          <a:off x="7810500" y="106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102181</xdr:rowOff>
    </xdr:from>
    <xdr:to>
      <xdr:col>45</xdr:col>
      <xdr:colOff>177800</xdr:colOff>
      <xdr:row>62</xdr:row>
      <xdr:rowOff>108015</xdr:rowOff>
    </xdr:to>
    <xdr:cxnSp macro="">
      <xdr:nvCxnSpPr>
        <xdr:cNvPr id="252" name="直線コネクタ 251">
          <a:extLst>
            <a:ext uri="{FF2B5EF4-FFF2-40B4-BE49-F238E27FC236}">
              <a16:creationId xmlns:a16="http://schemas.microsoft.com/office/drawing/2014/main" id="{D6C233AC-6DE3-47C6-A366-A0BB74A55B5D}"/>
            </a:ext>
          </a:extLst>
        </xdr:cNvPr>
        <xdr:cNvCxnSpPr/>
      </xdr:nvCxnSpPr>
      <xdr:spPr>
        <a:xfrm flipV="1">
          <a:off x="7861300" y="10732081"/>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63151</xdr:rowOff>
    </xdr:from>
    <xdr:to>
      <xdr:col>36</xdr:col>
      <xdr:colOff>165100</xdr:colOff>
      <xdr:row>62</xdr:row>
      <xdr:rowOff>164751</xdr:rowOff>
    </xdr:to>
    <xdr:sp macro="" textlink="">
      <xdr:nvSpPr>
        <xdr:cNvPr id="253" name="楕円 252">
          <a:extLst>
            <a:ext uri="{FF2B5EF4-FFF2-40B4-BE49-F238E27FC236}">
              <a16:creationId xmlns:a16="http://schemas.microsoft.com/office/drawing/2014/main" id="{EFD39E62-A34C-4DBB-A310-E75E82155DD1}"/>
            </a:ext>
          </a:extLst>
        </xdr:cNvPr>
        <xdr:cNvSpPr/>
      </xdr:nvSpPr>
      <xdr:spPr>
        <a:xfrm>
          <a:off x="6921500" y="106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108015</xdr:rowOff>
    </xdr:from>
    <xdr:to>
      <xdr:col>41</xdr:col>
      <xdr:colOff>50800</xdr:colOff>
      <xdr:row>62</xdr:row>
      <xdr:rowOff>113951</xdr:rowOff>
    </xdr:to>
    <xdr:cxnSp macro="">
      <xdr:nvCxnSpPr>
        <xdr:cNvPr id="254" name="直線コネクタ 253">
          <a:extLst>
            <a:ext uri="{FF2B5EF4-FFF2-40B4-BE49-F238E27FC236}">
              <a16:creationId xmlns:a16="http://schemas.microsoft.com/office/drawing/2014/main" id="{313DA198-4F27-4B77-9D78-ABB30AA46402}"/>
            </a:ext>
          </a:extLst>
        </xdr:cNvPr>
        <xdr:cNvCxnSpPr/>
      </xdr:nvCxnSpPr>
      <xdr:spPr>
        <a:xfrm flipV="1">
          <a:off x="6972300" y="10737915"/>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5591DBB0-24B7-4197-AA57-28DF88759D8D}"/>
            </a:ext>
          </a:extLst>
        </xdr:cNvPr>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96064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94254198-43EC-4C7E-8020-E5EC21C3FADA}"/>
            </a:ext>
          </a:extLst>
        </xdr:cNvPr>
        <xdr:cNvSpPr txBox="1"/>
      </xdr:nvSpPr>
      <xdr:spPr>
        <a:xfrm>
          <a:off x="8450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88647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BBB07685-F14A-429E-A937-C7593362E499}"/>
            </a:ext>
          </a:extLst>
        </xdr:cNvPr>
        <xdr:cNvSpPr txBox="1"/>
      </xdr:nvSpPr>
      <xdr:spPr>
        <a:xfrm>
          <a:off x="7561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126020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1BF78E9C-EAF1-4A42-9B90-99169B6CD967}"/>
            </a:ext>
          </a:extLst>
        </xdr:cNvPr>
        <xdr:cNvSpPr txBox="1"/>
      </xdr:nvSpPr>
      <xdr:spPr>
        <a:xfrm>
          <a:off x="6672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160927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AE6C8E09-5D22-4E0D-8834-A427431B9D1D}"/>
            </a:ext>
          </a:extLst>
        </xdr:cNvPr>
        <xdr:cNvSpPr txBox="1"/>
      </xdr:nvSpPr>
      <xdr:spPr>
        <a:xfrm>
          <a:off x="9327095" y="1044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169508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F5485F39-22A0-4F50-8D1D-203D4ED1149D}"/>
            </a:ext>
          </a:extLst>
        </xdr:cNvPr>
        <xdr:cNvSpPr txBox="1"/>
      </xdr:nvSpPr>
      <xdr:spPr>
        <a:xfrm>
          <a:off x="8450795" y="1045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3892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B6B5368C-FEBF-47BC-A07C-659EEC500931}"/>
            </a:ext>
          </a:extLst>
        </xdr:cNvPr>
        <xdr:cNvSpPr txBox="1"/>
      </xdr:nvSpPr>
      <xdr:spPr>
        <a:xfrm>
          <a:off x="7561795" y="1046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9828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20EB4731-E8A2-4776-8BCB-4BA85B108AA6}"/>
            </a:ext>
          </a:extLst>
        </xdr:cNvPr>
        <xdr:cNvSpPr txBox="1"/>
      </xdr:nvSpPr>
      <xdr:spPr>
        <a:xfrm>
          <a:off x="6672795" y="1046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DE2FD1B-1F83-4457-8A66-FCFDBAA94E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833C68F-C612-4C44-A762-ADAF658B5F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7A494FD-D07B-4D42-994D-789F7C3AA05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E42A3EFF-8DE9-440C-9A7A-88557E466D6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6B3E5B5-FDF6-4BAD-8F38-E4A4B397F3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A42F017-E2D7-4967-B86C-BC02E09D4E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3D73498-669F-4CF4-B76F-B9182FD60EA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4EB5255-1074-4B42-A0B4-90556E967A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7D711A73-51A7-48F1-BAD2-63DCF0E268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93332DA-FBE8-413F-A45D-C45B715A3E8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51C26BFF-5ADF-4D7A-B758-0EB77CF9856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7554573B-7C7D-4CA1-A29D-D8ACB7508E0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6DE49F74-F757-4E87-877E-A6BDA232252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8217EE50-D638-4B9E-80D4-1A291D50507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D9535848-EEBB-4F10-BB1B-BF489D367A0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D898EE82-A4C2-404F-94F7-8C12BD8B744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2DAD137-D591-4103-BC9D-641CD427B9D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CB0B213A-1B0C-4EC8-A835-BF5A93F76D5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359CB7FA-0882-4E81-A6EA-FDF75267B0D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116BC62B-0099-4F0B-B524-965299B9A08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72006555-7551-4D08-8BD5-F4A419A426D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82B5D27-B2FC-46E6-A996-D3A6AA41F2A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449CCF1D-EE35-4F28-AC98-329707F03C7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BB1E431-97E4-48E6-9562-AE1A5A73443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D76E8B5-E491-44E8-A460-AB4E956AF8E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CEC870F1-0827-4AA0-A90D-1F92C90A739C}"/>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B8387438-CD2B-4CCB-9F8C-9A037955E23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D3988C9B-B80E-4C51-8025-AF52C395F9B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2C595558-E5D8-497A-994E-7B3AA37FC8CA}"/>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id="{71B11D8E-63F6-485A-8EBD-C15B9B77AEDF}"/>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B902053-95ED-4D64-9598-0F5DBC106764}"/>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id="{739091D8-41E9-4443-9DA6-4650A2656EF4}"/>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id="{CBD5F1C0-50C2-414C-9EEB-D48DDA1C4C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id="{01533F86-B1F2-420E-9FD9-F4E823348B96}"/>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id="{DB385E3A-0CDC-450E-92CB-9C629F36C1A9}"/>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a:extLst>
            <a:ext uri="{FF2B5EF4-FFF2-40B4-BE49-F238E27FC236}">
              <a16:creationId xmlns:a16="http://schemas.microsoft.com/office/drawing/2014/main" id="{C38902F0-A4FF-4273-ADA7-BEA6E88EF0F9}"/>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653975F-EE78-4B78-90DC-4735D5F657A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81D61B3-2268-4925-B295-49F878327E9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D4BD4C8-418E-4761-BDA7-768A66BC7E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2B4EC06-4049-4E0B-B20C-6EC13218070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592074D-71E3-417F-84DD-7C6D00C637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34652</xdr:rowOff>
    </xdr:from>
    <xdr:to>
      <xdr:col>24</xdr:col>
      <xdr:colOff>114300</xdr:colOff>
      <xdr:row>86</xdr:row>
      <xdr:rowOff>136252</xdr:rowOff>
    </xdr:to>
    <xdr:sp macro="" textlink="">
      <xdr:nvSpPr>
        <xdr:cNvPr id="304" name="楕円 303">
          <a:extLst>
            <a:ext uri="{FF2B5EF4-FFF2-40B4-BE49-F238E27FC236}">
              <a16:creationId xmlns:a16="http://schemas.microsoft.com/office/drawing/2014/main" id="{9E4F2791-44DE-4521-970E-C502D07BB809}"/>
            </a:ext>
          </a:extLst>
        </xdr:cNvPr>
        <xdr:cNvSpPr/>
      </xdr:nvSpPr>
      <xdr:spPr>
        <a:xfrm>
          <a:off x="45847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121029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2BAD806F-36A8-4295-976C-57B294304FEA}"/>
            </a:ext>
          </a:extLst>
        </xdr:cNvPr>
        <xdr:cNvSpPr txBox="1"/>
      </xdr:nvSpPr>
      <xdr:spPr>
        <a:xfrm>
          <a:off x="4673600" y="14694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13426</xdr:rowOff>
    </xdr:from>
    <xdr:to>
      <xdr:col>20</xdr:col>
      <xdr:colOff>38100</xdr:colOff>
      <xdr:row>86</xdr:row>
      <xdr:rowOff>115026</xdr:rowOff>
    </xdr:to>
    <xdr:sp macro="" textlink="">
      <xdr:nvSpPr>
        <xdr:cNvPr id="306" name="楕円 305">
          <a:extLst>
            <a:ext uri="{FF2B5EF4-FFF2-40B4-BE49-F238E27FC236}">
              <a16:creationId xmlns:a16="http://schemas.microsoft.com/office/drawing/2014/main" id="{DE8969AF-03AA-49E1-92C7-D3B0E5B2A397}"/>
            </a:ext>
          </a:extLst>
        </xdr:cNvPr>
        <xdr:cNvSpPr/>
      </xdr:nvSpPr>
      <xdr:spPr>
        <a:xfrm>
          <a:off x="3746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64226</xdr:rowOff>
    </xdr:from>
    <xdr:to>
      <xdr:col>24</xdr:col>
      <xdr:colOff>63500</xdr:colOff>
      <xdr:row>86</xdr:row>
      <xdr:rowOff>85452</xdr:rowOff>
    </xdr:to>
    <xdr:cxnSp macro="">
      <xdr:nvCxnSpPr>
        <xdr:cNvPr id="307" name="直線コネクタ 306">
          <a:extLst>
            <a:ext uri="{FF2B5EF4-FFF2-40B4-BE49-F238E27FC236}">
              <a16:creationId xmlns:a16="http://schemas.microsoft.com/office/drawing/2014/main" id="{51DE088E-BC28-4317-AAE0-E96B5D191550}"/>
            </a:ext>
          </a:extLst>
        </xdr:cNvPr>
        <xdr:cNvCxnSpPr/>
      </xdr:nvCxnSpPr>
      <xdr:spPr>
        <a:xfrm>
          <a:off x="3797300" y="1480892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150586</xdr:rowOff>
    </xdr:from>
    <xdr:to>
      <xdr:col>15</xdr:col>
      <xdr:colOff>101600</xdr:colOff>
      <xdr:row>86</xdr:row>
      <xdr:rowOff>80736</xdr:rowOff>
    </xdr:to>
    <xdr:sp macro="" textlink="">
      <xdr:nvSpPr>
        <xdr:cNvPr id="308" name="楕円 307">
          <a:extLst>
            <a:ext uri="{FF2B5EF4-FFF2-40B4-BE49-F238E27FC236}">
              <a16:creationId xmlns:a16="http://schemas.microsoft.com/office/drawing/2014/main" id="{B9780D96-9245-4163-9D28-9D4965D2F8E3}"/>
            </a:ext>
          </a:extLst>
        </xdr:cNvPr>
        <xdr:cNvSpPr/>
      </xdr:nvSpPr>
      <xdr:spPr>
        <a:xfrm>
          <a:off x="2857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29936</xdr:rowOff>
    </xdr:from>
    <xdr:to>
      <xdr:col>19</xdr:col>
      <xdr:colOff>177800</xdr:colOff>
      <xdr:row>86</xdr:row>
      <xdr:rowOff>64226</xdr:rowOff>
    </xdr:to>
    <xdr:cxnSp macro="">
      <xdr:nvCxnSpPr>
        <xdr:cNvPr id="309" name="直線コネクタ 308">
          <a:extLst>
            <a:ext uri="{FF2B5EF4-FFF2-40B4-BE49-F238E27FC236}">
              <a16:creationId xmlns:a16="http://schemas.microsoft.com/office/drawing/2014/main" id="{08EB41BA-C28D-46CA-919B-EEE86AB7AA9F}"/>
            </a:ext>
          </a:extLst>
        </xdr:cNvPr>
        <xdr:cNvCxnSpPr/>
      </xdr:nvCxnSpPr>
      <xdr:spPr>
        <a:xfrm>
          <a:off x="2908300" y="147746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111398</xdr:rowOff>
    </xdr:from>
    <xdr:to>
      <xdr:col>10</xdr:col>
      <xdr:colOff>165100</xdr:colOff>
      <xdr:row>86</xdr:row>
      <xdr:rowOff>41548</xdr:rowOff>
    </xdr:to>
    <xdr:sp macro="" textlink="">
      <xdr:nvSpPr>
        <xdr:cNvPr id="310" name="楕円 309">
          <a:extLst>
            <a:ext uri="{FF2B5EF4-FFF2-40B4-BE49-F238E27FC236}">
              <a16:creationId xmlns:a16="http://schemas.microsoft.com/office/drawing/2014/main" id="{999A958D-9C35-434D-B35C-91055FD7D7C6}"/>
            </a:ext>
          </a:extLst>
        </xdr:cNvPr>
        <xdr:cNvSpPr/>
      </xdr:nvSpPr>
      <xdr:spPr>
        <a:xfrm>
          <a:off x="1968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162198</xdr:rowOff>
    </xdr:from>
    <xdr:to>
      <xdr:col>15</xdr:col>
      <xdr:colOff>50800</xdr:colOff>
      <xdr:row>86</xdr:row>
      <xdr:rowOff>29936</xdr:rowOff>
    </xdr:to>
    <xdr:cxnSp macro="">
      <xdr:nvCxnSpPr>
        <xdr:cNvPr id="311" name="直線コネクタ 310">
          <a:extLst>
            <a:ext uri="{FF2B5EF4-FFF2-40B4-BE49-F238E27FC236}">
              <a16:creationId xmlns:a16="http://schemas.microsoft.com/office/drawing/2014/main" id="{D33B4874-132C-4552-944D-5EFC35650EFD}"/>
            </a:ext>
          </a:extLst>
        </xdr:cNvPr>
        <xdr:cNvCxnSpPr/>
      </xdr:nvCxnSpPr>
      <xdr:spPr>
        <a:xfrm>
          <a:off x="2019300" y="147354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72208</xdr:rowOff>
    </xdr:from>
    <xdr:to>
      <xdr:col>6</xdr:col>
      <xdr:colOff>38100</xdr:colOff>
      <xdr:row>86</xdr:row>
      <xdr:rowOff>2358</xdr:rowOff>
    </xdr:to>
    <xdr:sp macro="" textlink="">
      <xdr:nvSpPr>
        <xdr:cNvPr id="312" name="楕円 311">
          <a:extLst>
            <a:ext uri="{FF2B5EF4-FFF2-40B4-BE49-F238E27FC236}">
              <a16:creationId xmlns:a16="http://schemas.microsoft.com/office/drawing/2014/main" id="{043BFC3E-82D5-4B9A-9DBB-1B3809A413A4}"/>
            </a:ext>
          </a:extLst>
        </xdr:cNvPr>
        <xdr:cNvSpPr/>
      </xdr:nvSpPr>
      <xdr:spPr>
        <a:xfrm>
          <a:off x="1079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123008</xdr:rowOff>
    </xdr:from>
    <xdr:to>
      <xdr:col>10</xdr:col>
      <xdr:colOff>114300</xdr:colOff>
      <xdr:row>85</xdr:row>
      <xdr:rowOff>162198</xdr:rowOff>
    </xdr:to>
    <xdr:cxnSp macro="">
      <xdr:nvCxnSpPr>
        <xdr:cNvPr id="313" name="直線コネクタ 312">
          <a:extLst>
            <a:ext uri="{FF2B5EF4-FFF2-40B4-BE49-F238E27FC236}">
              <a16:creationId xmlns:a16="http://schemas.microsoft.com/office/drawing/2014/main" id="{03DD24DC-355F-4BB9-A63D-56F0CDD0B545}"/>
            </a:ext>
          </a:extLst>
        </xdr:cNvPr>
        <xdr:cNvCxnSpPr/>
      </xdr:nvCxnSpPr>
      <xdr:spPr>
        <a:xfrm>
          <a:off x="1130300" y="1469625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a:extLst>
            <a:ext uri="{FF2B5EF4-FFF2-40B4-BE49-F238E27FC236}">
              <a16:creationId xmlns:a16="http://schemas.microsoft.com/office/drawing/2014/main" id="{7206F494-E79E-4497-9777-3BB491CAB6EC}"/>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a:extLst>
            <a:ext uri="{FF2B5EF4-FFF2-40B4-BE49-F238E27FC236}">
              <a16:creationId xmlns:a16="http://schemas.microsoft.com/office/drawing/2014/main" id="{333C9F0D-5DAF-4535-9039-E1C84225CEA4}"/>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a:extLst>
            <a:ext uri="{FF2B5EF4-FFF2-40B4-BE49-F238E27FC236}">
              <a16:creationId xmlns:a16="http://schemas.microsoft.com/office/drawing/2014/main" id="{A2568FB4-4E26-4CE7-A882-8843A124661A}"/>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7" name="n_4aveValue【公営住宅】&#10;有形固定資産減価償却率">
          <a:extLst>
            <a:ext uri="{FF2B5EF4-FFF2-40B4-BE49-F238E27FC236}">
              <a16:creationId xmlns:a16="http://schemas.microsoft.com/office/drawing/2014/main" id="{D3323656-0D80-4D1F-BE9E-947E18449094}"/>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106153</xdr:rowOff>
    </xdr:from>
    <xdr:ext cx="405111" cy="259045"/>
    <xdr:sp macro="" textlink="">
      <xdr:nvSpPr>
        <xdr:cNvPr id="318" name="n_1mainValue【公営住宅】&#10;有形固定資産減価償却率">
          <a:extLst>
            <a:ext uri="{FF2B5EF4-FFF2-40B4-BE49-F238E27FC236}">
              <a16:creationId xmlns:a16="http://schemas.microsoft.com/office/drawing/2014/main" id="{CBA00E77-ED54-4403-AA4A-3DF46907BB61}"/>
            </a:ext>
          </a:extLst>
        </xdr:cNvPr>
        <xdr:cNvSpPr txBox="1"/>
      </xdr:nvSpPr>
      <xdr:spPr>
        <a:xfrm>
          <a:off x="3582044" y="1485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71863</xdr:rowOff>
    </xdr:from>
    <xdr:ext cx="405111" cy="259045"/>
    <xdr:sp macro="" textlink="">
      <xdr:nvSpPr>
        <xdr:cNvPr id="319" name="n_2mainValue【公営住宅】&#10;有形固定資産減価償却率">
          <a:extLst>
            <a:ext uri="{FF2B5EF4-FFF2-40B4-BE49-F238E27FC236}">
              <a16:creationId xmlns:a16="http://schemas.microsoft.com/office/drawing/2014/main" id="{43600155-09E9-4F4D-B6F6-78234F3EA39E}"/>
            </a:ext>
          </a:extLst>
        </xdr:cNvPr>
        <xdr:cNvSpPr txBox="1"/>
      </xdr:nvSpPr>
      <xdr:spPr>
        <a:xfrm>
          <a:off x="2705744" y="1481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32675</xdr:rowOff>
    </xdr:from>
    <xdr:ext cx="405111" cy="259045"/>
    <xdr:sp macro="" textlink="">
      <xdr:nvSpPr>
        <xdr:cNvPr id="320" name="n_3mainValue【公営住宅】&#10;有形固定資産減価償却率">
          <a:extLst>
            <a:ext uri="{FF2B5EF4-FFF2-40B4-BE49-F238E27FC236}">
              <a16:creationId xmlns:a16="http://schemas.microsoft.com/office/drawing/2014/main" id="{DCA941D6-4BCC-4BC0-8C6F-A50CACFC77A1}"/>
            </a:ext>
          </a:extLst>
        </xdr:cNvPr>
        <xdr:cNvSpPr txBox="1"/>
      </xdr:nvSpPr>
      <xdr:spPr>
        <a:xfrm>
          <a:off x="18167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164935</xdr:rowOff>
    </xdr:from>
    <xdr:ext cx="405111" cy="259045"/>
    <xdr:sp macro="" textlink="">
      <xdr:nvSpPr>
        <xdr:cNvPr id="321" name="n_4mainValue【公営住宅】&#10;有形固定資産減価償却率">
          <a:extLst>
            <a:ext uri="{FF2B5EF4-FFF2-40B4-BE49-F238E27FC236}">
              <a16:creationId xmlns:a16="http://schemas.microsoft.com/office/drawing/2014/main" id="{BD5504FB-4D0A-4D4B-8B40-46FCD6572217}"/>
            </a:ext>
          </a:extLst>
        </xdr:cNvPr>
        <xdr:cNvSpPr txBox="1"/>
      </xdr:nvSpPr>
      <xdr:spPr>
        <a:xfrm>
          <a:off x="9277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ADFEA56-3B3D-4522-8DC7-614C21E85A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F003E58-D429-4530-8AC2-A150365CB20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341788F-4FB6-41CC-896F-4A833F1D11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941D034-45B5-4B85-8DE6-E21A132895C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7AB94E0-D6D5-473B-8CAE-A1FC7B23662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233D8935-BB52-49A1-9E01-771782F78E6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8139BEA6-28FA-4A84-88B0-7DC394F44F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D6B24E74-77DC-49BF-BD96-C3619D78173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14AD7E4-E3DB-46D0-9854-DAFFC52912D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6711FF77-7534-4514-9E3A-4D5D5777705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8080A0B8-F98F-4E60-BA7F-988F487F702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D6A1E31E-1E2C-4EB9-9F30-341F1CE11AC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BACFEA6D-FA8F-4316-8F1C-81200413BA9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850315FA-0868-4F0D-8398-63A6153F218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423C91EA-44D7-4C25-B956-FE3799BDD44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B8FBC83E-73D6-4403-B469-FDC5C4FA77A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8EF9287-C8E1-4977-AC08-5B69FA3DF52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3081C7-22F6-4C1A-8B17-53D01E29D62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4F52A44-FCD3-4E8C-85E5-849742B4B84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193FD03C-71E7-4ED3-93A5-52C6E0564A9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71EBF38-615E-46E2-9227-22E3CF4B82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C5C1FF4E-88A1-4929-A256-CCD260BCE4B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447A021-9BC2-49A5-B9C8-EB0C74E1A55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id="{036AD6D7-D398-4EF4-A3BC-827542F34E09}"/>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id="{BFD3A815-504A-492C-9CA4-504EA1EB8202}"/>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id="{834FEA6D-8A51-42EC-AE19-B182A15D51F3}"/>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id="{99950E7D-9D82-4AE4-994D-8773702D9052}"/>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id="{00213CC4-B974-43E5-B338-48D33415592F}"/>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a:extLst>
            <a:ext uri="{FF2B5EF4-FFF2-40B4-BE49-F238E27FC236}">
              <a16:creationId xmlns:a16="http://schemas.microsoft.com/office/drawing/2014/main" id="{889F5041-45CA-4AA7-8AEE-4C6573766BCF}"/>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id="{76A8C53A-5231-4A72-B478-10C88A807C0E}"/>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id="{D118C434-5444-40D4-B1C0-9DE34B99FE34}"/>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id="{0D34D7CE-E49C-47C8-8CDE-8556B04726EF}"/>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id="{58301E1B-FB1A-4DAE-87AF-221AB1757D90}"/>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a16="http://schemas.microsoft.com/office/drawing/2014/main" id="{FAB8499B-3EBC-482A-84D5-DB9421983093}"/>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9731F39-74C7-47D8-A55D-5E2B7A6E96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660F7A4-8469-4465-AC4A-E06D188CB77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7B12917-518B-4E70-B404-D6CBD8764C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063C7D8-9761-4C1A-9C9A-A39900080F2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A836034-48D6-4C28-A89B-1FA73AC8F00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74549</xdr:rowOff>
    </xdr:from>
    <xdr:to>
      <xdr:col>55</xdr:col>
      <xdr:colOff>50800</xdr:colOff>
      <xdr:row>86</xdr:row>
      <xdr:rowOff>4699</xdr:rowOff>
    </xdr:to>
    <xdr:sp macro="" textlink="">
      <xdr:nvSpPr>
        <xdr:cNvPr id="361" name="楕円 360">
          <a:extLst>
            <a:ext uri="{FF2B5EF4-FFF2-40B4-BE49-F238E27FC236}">
              <a16:creationId xmlns:a16="http://schemas.microsoft.com/office/drawing/2014/main" id="{FBD8124C-7EB1-4E85-BCBA-F3916C8A54EA}"/>
            </a:ext>
          </a:extLst>
        </xdr:cNvPr>
        <xdr:cNvSpPr/>
      </xdr:nvSpPr>
      <xdr:spPr>
        <a:xfrm>
          <a:off x="10426700" y="14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52976</xdr:rowOff>
    </xdr:from>
    <xdr:ext cx="469744" cy="259045"/>
    <xdr:sp macro="" textlink="">
      <xdr:nvSpPr>
        <xdr:cNvPr id="362" name="【公営住宅】&#10;一人当たり面積該当値テキスト">
          <a:extLst>
            <a:ext uri="{FF2B5EF4-FFF2-40B4-BE49-F238E27FC236}">
              <a16:creationId xmlns:a16="http://schemas.microsoft.com/office/drawing/2014/main" id="{DD46B83F-3886-4EE0-B30A-FC7784704EB7}"/>
            </a:ext>
          </a:extLst>
        </xdr:cNvPr>
        <xdr:cNvSpPr txBox="1"/>
      </xdr:nvSpPr>
      <xdr:spPr>
        <a:xfrm>
          <a:off x="10515600" y="1462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77788</xdr:rowOff>
    </xdr:from>
    <xdr:to>
      <xdr:col>50</xdr:col>
      <xdr:colOff>165100</xdr:colOff>
      <xdr:row>86</xdr:row>
      <xdr:rowOff>7938</xdr:rowOff>
    </xdr:to>
    <xdr:sp macro="" textlink="">
      <xdr:nvSpPr>
        <xdr:cNvPr id="363" name="楕円 362">
          <a:extLst>
            <a:ext uri="{FF2B5EF4-FFF2-40B4-BE49-F238E27FC236}">
              <a16:creationId xmlns:a16="http://schemas.microsoft.com/office/drawing/2014/main" id="{A28C3F20-A9FF-438E-A51B-D6BDD5551224}"/>
            </a:ext>
          </a:extLst>
        </xdr:cNvPr>
        <xdr:cNvSpPr/>
      </xdr:nvSpPr>
      <xdr:spPr>
        <a:xfrm>
          <a:off x="9588500" y="146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125349</xdr:rowOff>
    </xdr:from>
    <xdr:to>
      <xdr:col>55</xdr:col>
      <xdr:colOff>0</xdr:colOff>
      <xdr:row>85</xdr:row>
      <xdr:rowOff>128588</xdr:rowOff>
    </xdr:to>
    <xdr:cxnSp macro="">
      <xdr:nvCxnSpPr>
        <xdr:cNvPr id="364" name="直線コネクタ 363">
          <a:extLst>
            <a:ext uri="{FF2B5EF4-FFF2-40B4-BE49-F238E27FC236}">
              <a16:creationId xmlns:a16="http://schemas.microsoft.com/office/drawing/2014/main" id="{4142C31E-2892-4BF5-BE5B-AEBC09893603}"/>
            </a:ext>
          </a:extLst>
        </xdr:cNvPr>
        <xdr:cNvCxnSpPr/>
      </xdr:nvCxnSpPr>
      <xdr:spPr>
        <a:xfrm flipV="1">
          <a:off x="9639300" y="14698599"/>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81598</xdr:rowOff>
    </xdr:from>
    <xdr:to>
      <xdr:col>46</xdr:col>
      <xdr:colOff>38100</xdr:colOff>
      <xdr:row>86</xdr:row>
      <xdr:rowOff>11748</xdr:rowOff>
    </xdr:to>
    <xdr:sp macro="" textlink="">
      <xdr:nvSpPr>
        <xdr:cNvPr id="365" name="楕円 364">
          <a:extLst>
            <a:ext uri="{FF2B5EF4-FFF2-40B4-BE49-F238E27FC236}">
              <a16:creationId xmlns:a16="http://schemas.microsoft.com/office/drawing/2014/main" id="{1AB6ADAF-90E6-4FF9-8194-A43B1984694B}"/>
            </a:ext>
          </a:extLst>
        </xdr:cNvPr>
        <xdr:cNvSpPr/>
      </xdr:nvSpPr>
      <xdr:spPr>
        <a:xfrm>
          <a:off x="8699500" y="146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128588</xdr:rowOff>
    </xdr:from>
    <xdr:to>
      <xdr:col>50</xdr:col>
      <xdr:colOff>114300</xdr:colOff>
      <xdr:row>85</xdr:row>
      <xdr:rowOff>132398</xdr:rowOff>
    </xdr:to>
    <xdr:cxnSp macro="">
      <xdr:nvCxnSpPr>
        <xdr:cNvPr id="366" name="直線コネクタ 365">
          <a:extLst>
            <a:ext uri="{FF2B5EF4-FFF2-40B4-BE49-F238E27FC236}">
              <a16:creationId xmlns:a16="http://schemas.microsoft.com/office/drawing/2014/main" id="{C2D90567-0091-4049-AB5D-2C6BFDB352D6}"/>
            </a:ext>
          </a:extLst>
        </xdr:cNvPr>
        <xdr:cNvCxnSpPr/>
      </xdr:nvCxnSpPr>
      <xdr:spPr>
        <a:xfrm flipV="1">
          <a:off x="8750300" y="1470183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84265</xdr:rowOff>
    </xdr:from>
    <xdr:to>
      <xdr:col>41</xdr:col>
      <xdr:colOff>101600</xdr:colOff>
      <xdr:row>86</xdr:row>
      <xdr:rowOff>14415</xdr:rowOff>
    </xdr:to>
    <xdr:sp macro="" textlink="">
      <xdr:nvSpPr>
        <xdr:cNvPr id="367" name="楕円 366">
          <a:extLst>
            <a:ext uri="{FF2B5EF4-FFF2-40B4-BE49-F238E27FC236}">
              <a16:creationId xmlns:a16="http://schemas.microsoft.com/office/drawing/2014/main" id="{C4ADDD41-BAC8-4E85-873D-3D1DDCEA175C}"/>
            </a:ext>
          </a:extLst>
        </xdr:cNvPr>
        <xdr:cNvSpPr/>
      </xdr:nvSpPr>
      <xdr:spPr>
        <a:xfrm>
          <a:off x="7810500" y="146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132398</xdr:rowOff>
    </xdr:from>
    <xdr:to>
      <xdr:col>45</xdr:col>
      <xdr:colOff>177800</xdr:colOff>
      <xdr:row>85</xdr:row>
      <xdr:rowOff>135065</xdr:rowOff>
    </xdr:to>
    <xdr:cxnSp macro="">
      <xdr:nvCxnSpPr>
        <xdr:cNvPr id="368" name="直線コネクタ 367">
          <a:extLst>
            <a:ext uri="{FF2B5EF4-FFF2-40B4-BE49-F238E27FC236}">
              <a16:creationId xmlns:a16="http://schemas.microsoft.com/office/drawing/2014/main" id="{856609B1-B0D4-4BD6-99DA-D7AFE6937C67}"/>
            </a:ext>
          </a:extLst>
        </xdr:cNvPr>
        <xdr:cNvCxnSpPr/>
      </xdr:nvCxnSpPr>
      <xdr:spPr>
        <a:xfrm flipV="1">
          <a:off x="7861300" y="1470564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87313</xdr:rowOff>
    </xdr:from>
    <xdr:to>
      <xdr:col>36</xdr:col>
      <xdr:colOff>165100</xdr:colOff>
      <xdr:row>86</xdr:row>
      <xdr:rowOff>17463</xdr:rowOff>
    </xdr:to>
    <xdr:sp macro="" textlink="">
      <xdr:nvSpPr>
        <xdr:cNvPr id="369" name="楕円 368">
          <a:extLst>
            <a:ext uri="{FF2B5EF4-FFF2-40B4-BE49-F238E27FC236}">
              <a16:creationId xmlns:a16="http://schemas.microsoft.com/office/drawing/2014/main" id="{A066A356-DA28-4D42-A2DD-45ED7FF3A065}"/>
            </a:ext>
          </a:extLst>
        </xdr:cNvPr>
        <xdr:cNvSpPr/>
      </xdr:nvSpPr>
      <xdr:spPr>
        <a:xfrm>
          <a:off x="6921500" y="14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135065</xdr:rowOff>
    </xdr:from>
    <xdr:to>
      <xdr:col>41</xdr:col>
      <xdr:colOff>50800</xdr:colOff>
      <xdr:row>85</xdr:row>
      <xdr:rowOff>138113</xdr:rowOff>
    </xdr:to>
    <xdr:cxnSp macro="">
      <xdr:nvCxnSpPr>
        <xdr:cNvPr id="370" name="直線コネクタ 369">
          <a:extLst>
            <a:ext uri="{FF2B5EF4-FFF2-40B4-BE49-F238E27FC236}">
              <a16:creationId xmlns:a16="http://schemas.microsoft.com/office/drawing/2014/main" id="{3FC0554C-FBAC-441E-9073-A51F882F22EA}"/>
            </a:ext>
          </a:extLst>
        </xdr:cNvPr>
        <xdr:cNvCxnSpPr/>
      </xdr:nvCxnSpPr>
      <xdr:spPr>
        <a:xfrm flipV="1">
          <a:off x="6972300" y="1470831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a:extLst>
            <a:ext uri="{FF2B5EF4-FFF2-40B4-BE49-F238E27FC236}">
              <a16:creationId xmlns:a16="http://schemas.microsoft.com/office/drawing/2014/main" id="{6A013288-284A-4E64-ACCE-2DAE287208B9}"/>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a:extLst>
            <a:ext uri="{FF2B5EF4-FFF2-40B4-BE49-F238E27FC236}">
              <a16:creationId xmlns:a16="http://schemas.microsoft.com/office/drawing/2014/main" id="{55B811CA-75A6-432F-8CD3-E9ED03ACD30F}"/>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a:extLst>
            <a:ext uri="{FF2B5EF4-FFF2-40B4-BE49-F238E27FC236}">
              <a16:creationId xmlns:a16="http://schemas.microsoft.com/office/drawing/2014/main" id="{373BD3E3-3387-46E6-A7C5-5DE4FAE56CF7}"/>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4" name="n_4aveValue【公営住宅】&#10;一人当たり面積">
          <a:extLst>
            <a:ext uri="{FF2B5EF4-FFF2-40B4-BE49-F238E27FC236}">
              <a16:creationId xmlns:a16="http://schemas.microsoft.com/office/drawing/2014/main" id="{C05D888C-A299-433D-A015-B1E32ACE9513}"/>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170515</xdr:rowOff>
    </xdr:from>
    <xdr:ext cx="469744" cy="259045"/>
    <xdr:sp macro="" textlink="">
      <xdr:nvSpPr>
        <xdr:cNvPr id="375" name="n_1mainValue【公営住宅】&#10;一人当たり面積">
          <a:extLst>
            <a:ext uri="{FF2B5EF4-FFF2-40B4-BE49-F238E27FC236}">
              <a16:creationId xmlns:a16="http://schemas.microsoft.com/office/drawing/2014/main" id="{70953333-A82C-47E0-AE35-4E86B102F030}"/>
            </a:ext>
          </a:extLst>
        </xdr:cNvPr>
        <xdr:cNvSpPr txBox="1"/>
      </xdr:nvSpPr>
      <xdr:spPr>
        <a:xfrm>
          <a:off x="9391727" y="1474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2875</xdr:rowOff>
    </xdr:from>
    <xdr:ext cx="469744" cy="259045"/>
    <xdr:sp macro="" textlink="">
      <xdr:nvSpPr>
        <xdr:cNvPr id="376" name="n_2mainValue【公営住宅】&#10;一人当たり面積">
          <a:extLst>
            <a:ext uri="{FF2B5EF4-FFF2-40B4-BE49-F238E27FC236}">
              <a16:creationId xmlns:a16="http://schemas.microsoft.com/office/drawing/2014/main" id="{5EA5C15B-1C46-4C88-842F-A94F6F6D2C41}"/>
            </a:ext>
          </a:extLst>
        </xdr:cNvPr>
        <xdr:cNvSpPr txBox="1"/>
      </xdr:nvSpPr>
      <xdr:spPr>
        <a:xfrm>
          <a:off x="8515427" y="147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5542</xdr:rowOff>
    </xdr:from>
    <xdr:ext cx="469744" cy="259045"/>
    <xdr:sp macro="" textlink="">
      <xdr:nvSpPr>
        <xdr:cNvPr id="377" name="n_3mainValue【公営住宅】&#10;一人当たり面積">
          <a:extLst>
            <a:ext uri="{FF2B5EF4-FFF2-40B4-BE49-F238E27FC236}">
              <a16:creationId xmlns:a16="http://schemas.microsoft.com/office/drawing/2014/main" id="{F0E1CDA7-5531-4F60-9670-C3BDB8AE4284}"/>
            </a:ext>
          </a:extLst>
        </xdr:cNvPr>
        <xdr:cNvSpPr txBox="1"/>
      </xdr:nvSpPr>
      <xdr:spPr>
        <a:xfrm>
          <a:off x="7626427" y="1475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8590</xdr:rowOff>
    </xdr:from>
    <xdr:ext cx="469744" cy="259045"/>
    <xdr:sp macro="" textlink="">
      <xdr:nvSpPr>
        <xdr:cNvPr id="378" name="n_4mainValue【公営住宅】&#10;一人当たり面積">
          <a:extLst>
            <a:ext uri="{FF2B5EF4-FFF2-40B4-BE49-F238E27FC236}">
              <a16:creationId xmlns:a16="http://schemas.microsoft.com/office/drawing/2014/main" id="{DF76DB32-14C8-4BC9-ACEE-4577680FEB9B}"/>
            </a:ext>
          </a:extLst>
        </xdr:cNvPr>
        <xdr:cNvSpPr txBox="1"/>
      </xdr:nvSpPr>
      <xdr:spPr>
        <a:xfrm>
          <a:off x="6737427" y="1475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9645BD5-2254-4962-9F7C-90CD7EDAA3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0C3BD81-091D-47C7-AA90-34C71F1A2F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C3FE7D5-85F8-439B-BD96-BE2398A52D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F0E33A5-9352-4AA9-BBD9-0085A781E1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DAD6F694-9DE3-481D-93C4-48E650492C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E60C57C-6489-4677-A3C2-801D3D0771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AE57353-1A04-4297-BD99-0BC9B5054FE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23EDC7B-7967-4A35-A35A-12EF1A6F0BD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9812B3D-4AB9-4112-8706-BB4D9E0EF68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2552768E-5CF9-416A-9F49-36940C8AFD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6EB40020-9D33-4142-B10A-12D84ACA956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37D965B6-47BC-454A-9CAD-067FAF90E2E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7653105D-BF87-4F66-A44F-5B083B1673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C8FB2A29-8BF2-452A-BF88-BAFCD8C15D6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E958BDBB-A4EA-412D-9ADF-5635B388AA0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D5483A87-C4DB-4328-9650-8D5A0A53248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446A107E-8401-4013-8068-C0A903AE38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A8DBDAD-9422-4B38-BED3-6861DAD96A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B720F15-3612-4F78-8C97-320E8F5D06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8C002540-946E-4470-83D2-4D79E9D7A3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C353296-1E07-415B-86D7-8658395C95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9203B046-91FD-4960-AC0F-50D672C49B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A2359F02-8573-4750-982B-585DCBDA204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88664838-4B6C-4445-A9E6-A19B53F767F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1DE702B1-618B-4A78-9F86-927E6E688C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2913FAE4-C9D8-4A02-8409-A087E78BCBF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9EEBDD7-7C06-4ED4-8C7D-4046BB5E172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FDA6D62C-8ED4-477A-BFE6-7412B662F28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D38E27BA-18F8-4373-BC93-C3FFF7A1A76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DC7953A0-C233-48D1-A664-64DFBDD07C6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53642AD0-2E87-4811-9E34-02DEFD62A60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D3BB690D-6A72-47EC-A5E0-768EE7E4391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1821CCEB-4D02-4BBD-BC16-9FDDA7CB74F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9E845C9F-F1DF-4C62-B556-ED72F9AEBB7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7DABA7E1-6145-467E-A37C-757A72861D4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49841FC0-43FD-4DBB-8FE0-8DD31CC586A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B18F3FDB-38DC-4A1D-BB1F-7FB478E9A55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FBE505F1-1C8D-4D73-8711-52FF46C98BC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86A997B4-306C-4210-BA3F-88A855E2C6B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8C861328-45DB-4D55-B823-9458B02025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EF04C39F-21B0-4451-B878-1B767C30A3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470C4840-D06F-46CD-A825-9B0EDE0F4B34}"/>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220D3F0A-76BD-474D-8FDA-0A1EC490A0F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C71BDC1E-D7EF-458B-BCDB-BB9B82FD649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CF520053-FBF7-42CE-94E2-2A23CDD264AA}"/>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a:extLst>
            <a:ext uri="{FF2B5EF4-FFF2-40B4-BE49-F238E27FC236}">
              <a16:creationId xmlns:a16="http://schemas.microsoft.com/office/drawing/2014/main" id="{F904D020-8FFD-4DA6-845C-0C5BDDB8E36B}"/>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CC3A453B-F32B-4628-8AE9-1C30B4222AB1}"/>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a:extLst>
            <a:ext uri="{FF2B5EF4-FFF2-40B4-BE49-F238E27FC236}">
              <a16:creationId xmlns:a16="http://schemas.microsoft.com/office/drawing/2014/main" id="{30D963FB-6ABF-435D-B23A-AAC24FEC135A}"/>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a:extLst>
            <a:ext uri="{FF2B5EF4-FFF2-40B4-BE49-F238E27FC236}">
              <a16:creationId xmlns:a16="http://schemas.microsoft.com/office/drawing/2014/main" id="{61EAE59C-5070-4434-B1AB-59E9C15F69A3}"/>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a:extLst>
            <a:ext uri="{FF2B5EF4-FFF2-40B4-BE49-F238E27FC236}">
              <a16:creationId xmlns:a16="http://schemas.microsoft.com/office/drawing/2014/main" id="{E1BDB7D6-089F-4E8A-9184-BFDF01433C2B}"/>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a:extLst>
            <a:ext uri="{FF2B5EF4-FFF2-40B4-BE49-F238E27FC236}">
              <a16:creationId xmlns:a16="http://schemas.microsoft.com/office/drawing/2014/main" id="{80F66789-D880-4378-9582-29827164DC70}"/>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a:extLst>
            <a:ext uri="{FF2B5EF4-FFF2-40B4-BE49-F238E27FC236}">
              <a16:creationId xmlns:a16="http://schemas.microsoft.com/office/drawing/2014/main" id="{0CD83C92-732E-4A5C-84EC-E0D389DADA24}"/>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23AC508-927D-49A2-BF08-2102EBE017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6B3F0C1-EFF2-48B2-ABCC-6917335850A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9835CEA-CBDD-4377-A473-6286D0CFBA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680E680-BB2F-4269-BA42-5EAE65EE17D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5441224-82AC-490B-82C7-E6C945E8A63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90714</xdr:rowOff>
    </xdr:from>
    <xdr:to>
      <xdr:col>85</xdr:col>
      <xdr:colOff>177800</xdr:colOff>
      <xdr:row>37</xdr:row>
      <xdr:rowOff>20864</xdr:rowOff>
    </xdr:to>
    <xdr:sp macro="" textlink="">
      <xdr:nvSpPr>
        <xdr:cNvPr id="436" name="楕円 435">
          <a:extLst>
            <a:ext uri="{FF2B5EF4-FFF2-40B4-BE49-F238E27FC236}">
              <a16:creationId xmlns:a16="http://schemas.microsoft.com/office/drawing/2014/main" id="{93017278-6CC4-4467-9374-4FA296342554}"/>
            </a:ext>
          </a:extLst>
        </xdr:cNvPr>
        <xdr:cNvSpPr/>
      </xdr:nvSpPr>
      <xdr:spPr>
        <a:xfrm>
          <a:off x="16268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113591</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92DB1A16-E586-4FD8-AAAC-A88797D6CBA9}"/>
            </a:ext>
          </a:extLst>
        </xdr:cNvPr>
        <xdr:cNvSpPr txBox="1"/>
      </xdr:nvSpPr>
      <xdr:spPr>
        <a:xfrm>
          <a:off x="16357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58057</xdr:rowOff>
    </xdr:from>
    <xdr:to>
      <xdr:col>81</xdr:col>
      <xdr:colOff>101600</xdr:colOff>
      <xdr:row>36</xdr:row>
      <xdr:rowOff>159657</xdr:rowOff>
    </xdr:to>
    <xdr:sp macro="" textlink="">
      <xdr:nvSpPr>
        <xdr:cNvPr id="438" name="楕円 437">
          <a:extLst>
            <a:ext uri="{FF2B5EF4-FFF2-40B4-BE49-F238E27FC236}">
              <a16:creationId xmlns:a16="http://schemas.microsoft.com/office/drawing/2014/main" id="{D1A8BB2C-0C82-41EC-923F-4B9AA76AB909}"/>
            </a:ext>
          </a:extLst>
        </xdr:cNvPr>
        <xdr:cNvSpPr/>
      </xdr:nvSpPr>
      <xdr:spPr>
        <a:xfrm>
          <a:off x="15430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108857</xdr:rowOff>
    </xdr:from>
    <xdr:to>
      <xdr:col>85</xdr:col>
      <xdr:colOff>127000</xdr:colOff>
      <xdr:row>36</xdr:row>
      <xdr:rowOff>141514</xdr:rowOff>
    </xdr:to>
    <xdr:cxnSp macro="">
      <xdr:nvCxnSpPr>
        <xdr:cNvPr id="439" name="直線コネクタ 438">
          <a:extLst>
            <a:ext uri="{FF2B5EF4-FFF2-40B4-BE49-F238E27FC236}">
              <a16:creationId xmlns:a16="http://schemas.microsoft.com/office/drawing/2014/main" id="{81EC280C-C637-40E3-BBC3-B0C0F21D8840}"/>
            </a:ext>
          </a:extLst>
        </xdr:cNvPr>
        <xdr:cNvCxnSpPr/>
      </xdr:nvCxnSpPr>
      <xdr:spPr>
        <a:xfrm>
          <a:off x="15481300" y="628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22134</xdr:rowOff>
    </xdr:from>
    <xdr:to>
      <xdr:col>76</xdr:col>
      <xdr:colOff>165100</xdr:colOff>
      <xdr:row>36</xdr:row>
      <xdr:rowOff>123734</xdr:rowOff>
    </xdr:to>
    <xdr:sp macro="" textlink="">
      <xdr:nvSpPr>
        <xdr:cNvPr id="440" name="楕円 439">
          <a:extLst>
            <a:ext uri="{FF2B5EF4-FFF2-40B4-BE49-F238E27FC236}">
              <a16:creationId xmlns:a16="http://schemas.microsoft.com/office/drawing/2014/main" id="{EE2BFDFC-3F14-4663-9962-6BBDAE8B0978}"/>
            </a:ext>
          </a:extLst>
        </xdr:cNvPr>
        <xdr:cNvSpPr/>
      </xdr:nvSpPr>
      <xdr:spPr>
        <a:xfrm>
          <a:off x="14541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36</xdr:row>
      <xdr:rowOff>108857</xdr:rowOff>
    </xdr:to>
    <xdr:cxnSp macro="">
      <xdr:nvCxnSpPr>
        <xdr:cNvPr id="441" name="直線コネクタ 440">
          <a:extLst>
            <a:ext uri="{FF2B5EF4-FFF2-40B4-BE49-F238E27FC236}">
              <a16:creationId xmlns:a16="http://schemas.microsoft.com/office/drawing/2014/main" id="{8D32B51B-EB18-48AB-B629-4E5156EFBE70}"/>
            </a:ext>
          </a:extLst>
        </xdr:cNvPr>
        <xdr:cNvCxnSpPr/>
      </xdr:nvCxnSpPr>
      <xdr:spPr>
        <a:xfrm>
          <a:off x="14592300" y="62451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157661</xdr:rowOff>
    </xdr:from>
    <xdr:to>
      <xdr:col>72</xdr:col>
      <xdr:colOff>38100</xdr:colOff>
      <xdr:row>36</xdr:row>
      <xdr:rowOff>87811</xdr:rowOff>
    </xdr:to>
    <xdr:sp macro="" textlink="">
      <xdr:nvSpPr>
        <xdr:cNvPr id="442" name="楕円 441">
          <a:extLst>
            <a:ext uri="{FF2B5EF4-FFF2-40B4-BE49-F238E27FC236}">
              <a16:creationId xmlns:a16="http://schemas.microsoft.com/office/drawing/2014/main" id="{7E3BEA4D-7910-4747-A321-AC50FE5E3708}"/>
            </a:ext>
          </a:extLst>
        </xdr:cNvPr>
        <xdr:cNvSpPr/>
      </xdr:nvSpPr>
      <xdr:spPr>
        <a:xfrm>
          <a:off x="13652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37011</xdr:rowOff>
    </xdr:from>
    <xdr:to>
      <xdr:col>76</xdr:col>
      <xdr:colOff>114300</xdr:colOff>
      <xdr:row>36</xdr:row>
      <xdr:rowOff>72934</xdr:rowOff>
    </xdr:to>
    <xdr:cxnSp macro="">
      <xdr:nvCxnSpPr>
        <xdr:cNvPr id="443" name="直線コネクタ 442">
          <a:extLst>
            <a:ext uri="{FF2B5EF4-FFF2-40B4-BE49-F238E27FC236}">
              <a16:creationId xmlns:a16="http://schemas.microsoft.com/office/drawing/2014/main" id="{80626A62-F4D5-43E3-AB27-E373C119ECB2}"/>
            </a:ext>
          </a:extLst>
        </xdr:cNvPr>
        <xdr:cNvCxnSpPr/>
      </xdr:nvCxnSpPr>
      <xdr:spPr>
        <a:xfrm>
          <a:off x="13703300" y="620921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159294</xdr:rowOff>
    </xdr:from>
    <xdr:to>
      <xdr:col>67</xdr:col>
      <xdr:colOff>101600</xdr:colOff>
      <xdr:row>37</xdr:row>
      <xdr:rowOff>89444</xdr:rowOff>
    </xdr:to>
    <xdr:sp macro="" textlink="">
      <xdr:nvSpPr>
        <xdr:cNvPr id="444" name="楕円 443">
          <a:extLst>
            <a:ext uri="{FF2B5EF4-FFF2-40B4-BE49-F238E27FC236}">
              <a16:creationId xmlns:a16="http://schemas.microsoft.com/office/drawing/2014/main" id="{58151F7C-90F1-4690-AD99-2CED6F895ED5}"/>
            </a:ext>
          </a:extLst>
        </xdr:cNvPr>
        <xdr:cNvSpPr/>
      </xdr:nvSpPr>
      <xdr:spPr>
        <a:xfrm>
          <a:off x="12763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37011</xdr:rowOff>
    </xdr:from>
    <xdr:to>
      <xdr:col>71</xdr:col>
      <xdr:colOff>177800</xdr:colOff>
      <xdr:row>37</xdr:row>
      <xdr:rowOff>38644</xdr:rowOff>
    </xdr:to>
    <xdr:cxnSp macro="">
      <xdr:nvCxnSpPr>
        <xdr:cNvPr id="445" name="直線コネクタ 444">
          <a:extLst>
            <a:ext uri="{FF2B5EF4-FFF2-40B4-BE49-F238E27FC236}">
              <a16:creationId xmlns:a16="http://schemas.microsoft.com/office/drawing/2014/main" id="{A7CA539E-2055-47F7-B14E-7AE568447A36}"/>
            </a:ext>
          </a:extLst>
        </xdr:cNvPr>
        <xdr:cNvCxnSpPr/>
      </xdr:nvCxnSpPr>
      <xdr:spPr>
        <a:xfrm flipV="1">
          <a:off x="12814300" y="6209211"/>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EE63394A-7F8B-4F49-8596-3C13AA4F3B33}"/>
            </a:ext>
          </a:extLst>
        </xdr:cNvPr>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AD3B2504-CBE8-402E-B8A1-71973FE1EF34}"/>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22B8DB8D-6301-4613-B8E3-92D8CCE91A34}"/>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9DE22259-66DF-40B9-8502-A7C37893A13A}"/>
            </a:ext>
          </a:extLst>
        </xdr:cNvPr>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4734</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450E310B-5179-42EF-8C8B-9D8D8ACAE370}"/>
            </a:ext>
          </a:extLst>
        </xdr:cNvPr>
        <xdr:cNvSpPr txBox="1"/>
      </xdr:nvSpPr>
      <xdr:spPr>
        <a:xfrm>
          <a:off x="15266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140261</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ABB50EF0-42E9-4EB7-8B34-39C92528A7C5}"/>
            </a:ext>
          </a:extLst>
        </xdr:cNvPr>
        <xdr:cNvSpPr txBox="1"/>
      </xdr:nvSpPr>
      <xdr:spPr>
        <a:xfrm>
          <a:off x="14389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104338</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4BB18AD7-76B4-4071-9C93-5BAFCFFBC5B7}"/>
            </a:ext>
          </a:extLst>
        </xdr:cNvPr>
        <xdr:cNvSpPr txBox="1"/>
      </xdr:nvSpPr>
      <xdr:spPr>
        <a:xfrm>
          <a:off x="13500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105971</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61EB7F84-0366-49C9-BCB1-89B95D0F00C9}"/>
            </a:ext>
          </a:extLst>
        </xdr:cNvPr>
        <xdr:cNvSpPr txBox="1"/>
      </xdr:nvSpPr>
      <xdr:spPr>
        <a:xfrm>
          <a:off x="12611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8D4B7DDC-E382-4504-9C66-18000B102D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16C5E2D2-5821-43E4-A2A4-86B8269C55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6C279823-024B-41FF-9AC1-63352FDF6C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66CD1CA0-38FA-4947-BCE7-62237D4BBD5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12181099-FC4A-4B79-AC3F-E973801057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94D2A0F8-B538-45B1-84DA-F04DFB9DE9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681C5E7F-BAC8-4055-90EA-00926B8FB87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D5D8759-99D9-4ED3-8E98-377D901CAFE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E26DAA85-C9B6-483E-A381-F192D5823D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8E5A3948-0DD9-4D4D-A575-9AEA7D0BD6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996655C6-B089-4350-8740-5DBFDAB9384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21F61516-F419-4AF3-B9DD-11225DF1ED2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1CDCCB77-F1C4-4633-9436-E3142F12713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A1FF3709-51F9-4236-8FEE-71D4648E793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1C4C9B13-C3D6-41F2-B82E-AA15908CD4A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30B0ACFD-FE5F-4C2D-A407-62239CEDB60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291A635E-26FA-4680-996A-33CE81E407C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953108C7-48B7-4C23-9BA5-5DB86A693E8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E8494A41-4FFC-465D-B571-63A7E3DE073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7CB9CAA2-8761-4E5C-95F3-806A0FB102A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5859C81-CF60-4AB1-B9F9-A37696A477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a:extLst>
            <a:ext uri="{FF2B5EF4-FFF2-40B4-BE49-F238E27FC236}">
              <a16:creationId xmlns:a16="http://schemas.microsoft.com/office/drawing/2014/main" id="{F18F4168-B344-409C-8663-A3CC3E24B52D}"/>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FB8F53B-577E-4007-AEFC-22F46678EBCB}"/>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a:extLst>
            <a:ext uri="{FF2B5EF4-FFF2-40B4-BE49-F238E27FC236}">
              <a16:creationId xmlns:a16="http://schemas.microsoft.com/office/drawing/2014/main" id="{6E71CF6F-2BB4-4E83-8F5B-F1AC37900169}"/>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1FA2010F-4885-48D7-AA7F-88144AC4CEC3}"/>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a:extLst>
            <a:ext uri="{FF2B5EF4-FFF2-40B4-BE49-F238E27FC236}">
              <a16:creationId xmlns:a16="http://schemas.microsoft.com/office/drawing/2014/main" id="{755F3C1E-1F74-41B4-AE07-E7E4426CC28D}"/>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B1640898-78BE-4455-BD5F-0B7C196F0900}"/>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a:extLst>
            <a:ext uri="{FF2B5EF4-FFF2-40B4-BE49-F238E27FC236}">
              <a16:creationId xmlns:a16="http://schemas.microsoft.com/office/drawing/2014/main" id="{04FD972A-B11A-43C5-AB89-69E1C69B71C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a:extLst>
            <a:ext uri="{FF2B5EF4-FFF2-40B4-BE49-F238E27FC236}">
              <a16:creationId xmlns:a16="http://schemas.microsoft.com/office/drawing/2014/main" id="{D0F80C8A-82E8-49A6-959D-6F0E473DDFC7}"/>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a:extLst>
            <a:ext uri="{FF2B5EF4-FFF2-40B4-BE49-F238E27FC236}">
              <a16:creationId xmlns:a16="http://schemas.microsoft.com/office/drawing/2014/main" id="{ED2725BC-7BCE-4061-827E-B513C0DB05AB}"/>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a:extLst>
            <a:ext uri="{FF2B5EF4-FFF2-40B4-BE49-F238E27FC236}">
              <a16:creationId xmlns:a16="http://schemas.microsoft.com/office/drawing/2014/main" id="{5B5A37B8-E848-430D-B23E-BDCC9C6D0628}"/>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a:extLst>
            <a:ext uri="{FF2B5EF4-FFF2-40B4-BE49-F238E27FC236}">
              <a16:creationId xmlns:a16="http://schemas.microsoft.com/office/drawing/2014/main" id="{899359BD-669A-41FC-9ECC-F946FB3C53F2}"/>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21BBD0C-B977-4FFA-8592-3EDE915D275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983AAD5-0DBB-4001-BE2C-44A6888481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31475BD-F742-4DB9-ABB8-0CB0B381593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FEAFE5E-9DA9-4BE9-9963-6D5D2245F2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32260EF-932E-43A9-9946-89327AEF24F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91" name="楕円 490">
          <a:extLst>
            <a:ext uri="{FF2B5EF4-FFF2-40B4-BE49-F238E27FC236}">
              <a16:creationId xmlns:a16="http://schemas.microsoft.com/office/drawing/2014/main" id="{B98D100B-D404-4A89-90EB-424C541FC2F1}"/>
            </a:ext>
          </a:extLst>
        </xdr:cNvPr>
        <xdr:cNvSpPr/>
      </xdr:nvSpPr>
      <xdr:spPr>
        <a:xfrm>
          <a:off x="22110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73423</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31B62F7B-4DDB-44C8-B03E-ABE529E7100A}"/>
            </a:ext>
          </a:extLst>
        </xdr:cNvPr>
        <xdr:cNvSpPr txBox="1"/>
      </xdr:nvSpPr>
      <xdr:spPr>
        <a:xfrm>
          <a:off x="22199600" y="65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58775</xdr:rowOff>
    </xdr:from>
    <xdr:to>
      <xdr:col>112</xdr:col>
      <xdr:colOff>38100</xdr:colOff>
      <xdr:row>39</xdr:row>
      <xdr:rowOff>160375</xdr:rowOff>
    </xdr:to>
    <xdr:sp macro="" textlink="">
      <xdr:nvSpPr>
        <xdr:cNvPr id="493" name="楕円 492">
          <a:extLst>
            <a:ext uri="{FF2B5EF4-FFF2-40B4-BE49-F238E27FC236}">
              <a16:creationId xmlns:a16="http://schemas.microsoft.com/office/drawing/2014/main" id="{7094007F-3C0E-450C-82A9-9F91F1946165}"/>
            </a:ext>
          </a:extLst>
        </xdr:cNvPr>
        <xdr:cNvSpPr/>
      </xdr:nvSpPr>
      <xdr:spPr>
        <a:xfrm>
          <a:off x="21272500" y="67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39</xdr:row>
      <xdr:rowOff>109575</xdr:rowOff>
    </xdr:to>
    <xdr:cxnSp macro="">
      <xdr:nvCxnSpPr>
        <xdr:cNvPr id="494" name="直線コネクタ 493">
          <a:extLst>
            <a:ext uri="{FF2B5EF4-FFF2-40B4-BE49-F238E27FC236}">
              <a16:creationId xmlns:a16="http://schemas.microsoft.com/office/drawing/2014/main" id="{06D99F9A-2F3E-4F7F-A687-8031EFB7C51D}"/>
            </a:ext>
          </a:extLst>
        </xdr:cNvPr>
        <xdr:cNvCxnSpPr/>
      </xdr:nvCxnSpPr>
      <xdr:spPr>
        <a:xfrm flipV="1">
          <a:off x="21323300" y="6787896"/>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67005</xdr:rowOff>
    </xdr:from>
    <xdr:to>
      <xdr:col>107</xdr:col>
      <xdr:colOff>101600</xdr:colOff>
      <xdr:row>39</xdr:row>
      <xdr:rowOff>168605</xdr:rowOff>
    </xdr:to>
    <xdr:sp macro="" textlink="">
      <xdr:nvSpPr>
        <xdr:cNvPr id="495" name="楕円 494">
          <a:extLst>
            <a:ext uri="{FF2B5EF4-FFF2-40B4-BE49-F238E27FC236}">
              <a16:creationId xmlns:a16="http://schemas.microsoft.com/office/drawing/2014/main" id="{30F1E778-06BE-4504-8E73-8E324B1AD96A}"/>
            </a:ext>
          </a:extLst>
        </xdr:cNvPr>
        <xdr:cNvSpPr/>
      </xdr:nvSpPr>
      <xdr:spPr>
        <a:xfrm>
          <a:off x="20383500" y="67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109575</xdr:rowOff>
    </xdr:from>
    <xdr:to>
      <xdr:col>111</xdr:col>
      <xdr:colOff>177800</xdr:colOff>
      <xdr:row>39</xdr:row>
      <xdr:rowOff>117805</xdr:rowOff>
    </xdr:to>
    <xdr:cxnSp macro="">
      <xdr:nvCxnSpPr>
        <xdr:cNvPr id="496" name="直線コネクタ 495">
          <a:extLst>
            <a:ext uri="{FF2B5EF4-FFF2-40B4-BE49-F238E27FC236}">
              <a16:creationId xmlns:a16="http://schemas.microsoft.com/office/drawing/2014/main" id="{C03149B3-13BB-4EA7-8BAC-CE57B988390E}"/>
            </a:ext>
          </a:extLst>
        </xdr:cNvPr>
        <xdr:cNvCxnSpPr/>
      </xdr:nvCxnSpPr>
      <xdr:spPr>
        <a:xfrm flipV="1">
          <a:off x="20434300" y="6796125"/>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97" name="楕円 496">
          <a:extLst>
            <a:ext uri="{FF2B5EF4-FFF2-40B4-BE49-F238E27FC236}">
              <a16:creationId xmlns:a16="http://schemas.microsoft.com/office/drawing/2014/main" id="{16375F9A-6786-4729-A4EF-9DD960CC0FC0}"/>
            </a:ext>
          </a:extLst>
        </xdr:cNvPr>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117805</xdr:rowOff>
    </xdr:from>
    <xdr:to>
      <xdr:col>107</xdr:col>
      <xdr:colOff>50800</xdr:colOff>
      <xdr:row>39</xdr:row>
      <xdr:rowOff>124206</xdr:rowOff>
    </xdr:to>
    <xdr:cxnSp macro="">
      <xdr:nvCxnSpPr>
        <xdr:cNvPr id="498" name="直線コネクタ 497">
          <a:extLst>
            <a:ext uri="{FF2B5EF4-FFF2-40B4-BE49-F238E27FC236}">
              <a16:creationId xmlns:a16="http://schemas.microsoft.com/office/drawing/2014/main" id="{165CA102-6122-4E93-83AC-402228146FEE}"/>
            </a:ext>
          </a:extLst>
        </xdr:cNvPr>
        <xdr:cNvCxnSpPr/>
      </xdr:nvCxnSpPr>
      <xdr:spPr>
        <a:xfrm flipV="1">
          <a:off x="19545300" y="680435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80721</xdr:rowOff>
    </xdr:from>
    <xdr:to>
      <xdr:col>98</xdr:col>
      <xdr:colOff>38100</xdr:colOff>
      <xdr:row>40</xdr:row>
      <xdr:rowOff>10871</xdr:rowOff>
    </xdr:to>
    <xdr:sp macro="" textlink="">
      <xdr:nvSpPr>
        <xdr:cNvPr id="499" name="楕円 498">
          <a:extLst>
            <a:ext uri="{FF2B5EF4-FFF2-40B4-BE49-F238E27FC236}">
              <a16:creationId xmlns:a16="http://schemas.microsoft.com/office/drawing/2014/main" id="{41DF538A-5AF4-46F6-8C05-639E6B047155}"/>
            </a:ext>
          </a:extLst>
        </xdr:cNvPr>
        <xdr:cNvSpPr/>
      </xdr:nvSpPr>
      <xdr:spPr>
        <a:xfrm>
          <a:off x="18605500" y="67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124206</xdr:rowOff>
    </xdr:from>
    <xdr:to>
      <xdr:col>102</xdr:col>
      <xdr:colOff>114300</xdr:colOff>
      <xdr:row>39</xdr:row>
      <xdr:rowOff>131521</xdr:rowOff>
    </xdr:to>
    <xdr:cxnSp macro="">
      <xdr:nvCxnSpPr>
        <xdr:cNvPr id="500" name="直線コネクタ 499">
          <a:extLst>
            <a:ext uri="{FF2B5EF4-FFF2-40B4-BE49-F238E27FC236}">
              <a16:creationId xmlns:a16="http://schemas.microsoft.com/office/drawing/2014/main" id="{DEFCDB04-1A6F-4C49-90A5-F47E0513079F}"/>
            </a:ext>
          </a:extLst>
        </xdr:cNvPr>
        <xdr:cNvCxnSpPr/>
      </xdr:nvCxnSpPr>
      <xdr:spPr>
        <a:xfrm flipV="1">
          <a:off x="18656300" y="681075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BC156467-086E-4A5E-AAA7-A2885E5FD44D}"/>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20085A89-E198-480D-81F3-3084D0DB54CA}"/>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7273CBAE-6301-4172-96EB-E6523563EFF5}"/>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98924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C5CA03EE-6CA6-481A-8576-F241F4C5AB4E}"/>
            </a:ext>
          </a:extLst>
        </xdr:cNvPr>
        <xdr:cNvSpPr txBox="1"/>
      </xdr:nvSpPr>
      <xdr:spPr>
        <a:xfrm>
          <a:off x="18421427" y="69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5452</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D17B0893-674C-4D19-A9D2-69F20104A80C}"/>
            </a:ext>
          </a:extLst>
        </xdr:cNvPr>
        <xdr:cNvSpPr txBox="1"/>
      </xdr:nvSpPr>
      <xdr:spPr>
        <a:xfrm>
          <a:off x="21075727" y="652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13682</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4A903029-7FC6-4879-B649-6BEC6F45A136}"/>
            </a:ext>
          </a:extLst>
        </xdr:cNvPr>
        <xdr:cNvSpPr txBox="1"/>
      </xdr:nvSpPr>
      <xdr:spPr>
        <a:xfrm>
          <a:off x="20199427" y="652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20083</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88CB1A62-4B95-48D1-8A70-249ECE8AE524}"/>
            </a:ext>
          </a:extLst>
        </xdr:cNvPr>
        <xdr:cNvSpPr txBox="1"/>
      </xdr:nvSpPr>
      <xdr:spPr>
        <a:xfrm>
          <a:off x="19310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4F6DB06A-B3E1-4F30-92C7-339E4E2D3EB9}"/>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4FA6F29C-CA26-42F2-B57B-51F911F62B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E917FB62-45F8-483A-86E8-BC468A1E7C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2DC2CEB7-1001-411B-B7F9-75AB887443F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B89C1E36-65AB-4117-930D-839ECA9F5A9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B2843821-2DB1-4EB6-B5B5-13ED9780D3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2926DA1A-B455-4402-964F-7206A5C9E3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46E87114-94EE-46D3-BBF7-2AAFD62676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CE39EF78-CC2E-4B1B-A50A-A368EF7210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DA46E595-84A4-45E1-9CD0-11D73AF81A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8CA9C2B3-8063-4094-8A00-4097E29979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A5D02403-F2BA-4A51-98AD-C78715B1A33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2EF2824F-781F-49A0-BDE9-14BE933B9F7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419D3C2C-765C-40C2-A3D1-D1DD9370176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ACD69D09-C174-404C-BFB9-6B968A9F45A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05BCF145-A63E-4FC8-9409-5E0319285B3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711167E1-AC1A-47E7-B5DE-2DDB403E76B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10376A37-1F45-43B3-9843-F789004CD03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F0BEEC8D-5574-4E73-AC00-C1D384C3FB7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5D316095-6931-456B-B3DD-CF1BEDBA916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5629375C-106B-40E8-8851-0B91602F780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5FF2641E-B074-47D5-9387-37C821BBF3B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F990ECB4-E1D3-4F1D-91CD-719D0F36F07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531E2F47-24A4-4545-A089-191CE47944C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BFA720EB-DD64-44EB-8D2A-852381FBD1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91F1AB74-CC0A-4C6C-A7B4-8DC2A84BB21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a:extLst>
            <a:ext uri="{FF2B5EF4-FFF2-40B4-BE49-F238E27FC236}">
              <a16:creationId xmlns:a16="http://schemas.microsoft.com/office/drawing/2014/main" id="{1321AE32-68AA-4AE0-B189-36577AA22688}"/>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D9ACD184-3DFF-4600-B58B-67969379FA0A}"/>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a:extLst>
            <a:ext uri="{FF2B5EF4-FFF2-40B4-BE49-F238E27FC236}">
              <a16:creationId xmlns:a16="http://schemas.microsoft.com/office/drawing/2014/main" id="{FC244606-5BC1-4F05-AD9F-B185AFF4E133}"/>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7D230C86-F2FB-4F97-B759-FEE5D2C19C6F}"/>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a:extLst>
            <a:ext uri="{FF2B5EF4-FFF2-40B4-BE49-F238E27FC236}">
              <a16:creationId xmlns:a16="http://schemas.microsoft.com/office/drawing/2014/main" id="{18F19FFD-EC55-451E-9EF6-A06E2CBAD48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AE5F1F0A-1366-4BB2-98DD-8FF8921AEA6D}"/>
            </a:ext>
          </a:extLst>
        </xdr:cNvPr>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a:extLst>
            <a:ext uri="{FF2B5EF4-FFF2-40B4-BE49-F238E27FC236}">
              <a16:creationId xmlns:a16="http://schemas.microsoft.com/office/drawing/2014/main" id="{2DCEAC80-2EC3-42A5-81A3-BE1554F172E5}"/>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a:extLst>
            <a:ext uri="{FF2B5EF4-FFF2-40B4-BE49-F238E27FC236}">
              <a16:creationId xmlns:a16="http://schemas.microsoft.com/office/drawing/2014/main" id="{A3AAECE4-515B-403E-8202-27F6002BFE43}"/>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a:extLst>
            <a:ext uri="{FF2B5EF4-FFF2-40B4-BE49-F238E27FC236}">
              <a16:creationId xmlns:a16="http://schemas.microsoft.com/office/drawing/2014/main" id="{8234C820-B085-4009-801A-B555955FE9ED}"/>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a:extLst>
            <a:ext uri="{FF2B5EF4-FFF2-40B4-BE49-F238E27FC236}">
              <a16:creationId xmlns:a16="http://schemas.microsoft.com/office/drawing/2014/main" id="{A0603E61-1E59-4EB3-B9B3-205A624F555B}"/>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a:extLst>
            <a:ext uri="{FF2B5EF4-FFF2-40B4-BE49-F238E27FC236}">
              <a16:creationId xmlns:a16="http://schemas.microsoft.com/office/drawing/2014/main" id="{3D71DBF4-5372-42F5-8CFF-D05ACD0EB869}"/>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53740DE-8104-4154-9394-92D91D8F186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C796E2D-CD6D-4519-951E-E3CC7EB877F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453DD42-A151-4E29-9B25-EBD41FAFD9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5670318-DBE1-45D7-8622-F9E66A17BC4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4C1A894-1784-4839-A38F-4FCBC5F6171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50" name="楕円 549">
          <a:extLst>
            <a:ext uri="{FF2B5EF4-FFF2-40B4-BE49-F238E27FC236}">
              <a16:creationId xmlns:a16="http://schemas.microsoft.com/office/drawing/2014/main" id="{6BAAA0AD-E0D7-466A-8444-E71D9FB7ACE4}"/>
            </a:ext>
          </a:extLst>
        </xdr:cNvPr>
        <xdr:cNvSpPr/>
      </xdr:nvSpPr>
      <xdr:spPr>
        <a:xfrm>
          <a:off x="16268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60251</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6361F5D4-3A8C-4354-82E2-7E40CB090BAE}"/>
            </a:ext>
          </a:extLst>
        </xdr:cNvPr>
        <xdr:cNvSpPr txBox="1"/>
      </xdr:nvSpPr>
      <xdr:spPr>
        <a:xfrm>
          <a:off x="16357600"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xdr:rowOff>
    </xdr:from>
    <xdr:to>
      <xdr:col>81</xdr:col>
      <xdr:colOff>101600</xdr:colOff>
      <xdr:row>60</xdr:row>
      <xdr:rowOff>117747</xdr:rowOff>
    </xdr:to>
    <xdr:sp macro="" textlink="">
      <xdr:nvSpPr>
        <xdr:cNvPr id="552" name="楕円 551">
          <a:extLst>
            <a:ext uri="{FF2B5EF4-FFF2-40B4-BE49-F238E27FC236}">
              <a16:creationId xmlns:a16="http://schemas.microsoft.com/office/drawing/2014/main" id="{ADA93042-783A-4ECC-B060-5D30D633D3E5}"/>
            </a:ext>
          </a:extLst>
        </xdr:cNvPr>
        <xdr:cNvSpPr/>
      </xdr:nvSpPr>
      <xdr:spPr>
        <a:xfrm>
          <a:off x="15430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66947</xdr:rowOff>
    </xdr:from>
    <xdr:to>
      <xdr:col>85</xdr:col>
      <xdr:colOff>127000</xdr:colOff>
      <xdr:row>60</xdr:row>
      <xdr:rowOff>88174</xdr:rowOff>
    </xdr:to>
    <xdr:cxnSp macro="">
      <xdr:nvCxnSpPr>
        <xdr:cNvPr id="553" name="直線コネクタ 552">
          <a:extLst>
            <a:ext uri="{FF2B5EF4-FFF2-40B4-BE49-F238E27FC236}">
              <a16:creationId xmlns:a16="http://schemas.microsoft.com/office/drawing/2014/main" id="{06CCF074-6531-4A51-86C3-A11BBBA52344}"/>
            </a:ext>
          </a:extLst>
        </xdr:cNvPr>
        <xdr:cNvCxnSpPr/>
      </xdr:nvCxnSpPr>
      <xdr:spPr>
        <a:xfrm>
          <a:off x="15481300" y="1035394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54" name="楕円 553">
          <a:extLst>
            <a:ext uri="{FF2B5EF4-FFF2-40B4-BE49-F238E27FC236}">
              <a16:creationId xmlns:a16="http://schemas.microsoft.com/office/drawing/2014/main" id="{DF3D6F21-AB38-45F0-A3EC-8F49D4D135D2}"/>
            </a:ext>
          </a:extLst>
        </xdr:cNvPr>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66947</xdr:rowOff>
    </xdr:to>
    <xdr:cxnSp macro="">
      <xdr:nvCxnSpPr>
        <xdr:cNvPr id="555" name="直線コネクタ 554">
          <a:extLst>
            <a:ext uri="{FF2B5EF4-FFF2-40B4-BE49-F238E27FC236}">
              <a16:creationId xmlns:a16="http://schemas.microsoft.com/office/drawing/2014/main" id="{6F1B1CB8-B454-432B-B287-E75BF496929C}"/>
            </a:ext>
          </a:extLst>
        </xdr:cNvPr>
        <xdr:cNvCxnSpPr/>
      </xdr:nvCxnSpPr>
      <xdr:spPr>
        <a:xfrm>
          <a:off x="14592300" y="103196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56" name="楕円 555">
          <a:extLst>
            <a:ext uri="{FF2B5EF4-FFF2-40B4-BE49-F238E27FC236}">
              <a16:creationId xmlns:a16="http://schemas.microsoft.com/office/drawing/2014/main" id="{43FB9B89-62B1-446A-9D5B-50CE4AEB8548}"/>
            </a:ext>
          </a:extLst>
        </xdr:cNvPr>
        <xdr:cNvSpPr/>
      </xdr:nvSpPr>
      <xdr:spPr>
        <a:xfrm>
          <a:off x="13652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169817</xdr:rowOff>
    </xdr:from>
    <xdr:to>
      <xdr:col>76</xdr:col>
      <xdr:colOff>114300</xdr:colOff>
      <xdr:row>60</xdr:row>
      <xdr:rowOff>32657</xdr:rowOff>
    </xdr:to>
    <xdr:cxnSp macro="">
      <xdr:nvCxnSpPr>
        <xdr:cNvPr id="557" name="直線コネクタ 556">
          <a:extLst>
            <a:ext uri="{FF2B5EF4-FFF2-40B4-BE49-F238E27FC236}">
              <a16:creationId xmlns:a16="http://schemas.microsoft.com/office/drawing/2014/main" id="{5F8B478F-2B94-4AB5-AF39-99D47172223E}"/>
            </a:ext>
          </a:extLst>
        </xdr:cNvPr>
        <xdr:cNvCxnSpPr/>
      </xdr:nvCxnSpPr>
      <xdr:spPr>
        <a:xfrm>
          <a:off x="13703300" y="102853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558" name="楕円 557">
          <a:extLst>
            <a:ext uri="{FF2B5EF4-FFF2-40B4-BE49-F238E27FC236}">
              <a16:creationId xmlns:a16="http://schemas.microsoft.com/office/drawing/2014/main" id="{69C1EE65-40A5-439E-9369-3622AE3C96A4}"/>
            </a:ext>
          </a:extLst>
        </xdr:cNvPr>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59</xdr:row>
      <xdr:rowOff>169817</xdr:rowOff>
    </xdr:to>
    <xdr:cxnSp macro="">
      <xdr:nvCxnSpPr>
        <xdr:cNvPr id="559" name="直線コネクタ 558">
          <a:extLst>
            <a:ext uri="{FF2B5EF4-FFF2-40B4-BE49-F238E27FC236}">
              <a16:creationId xmlns:a16="http://schemas.microsoft.com/office/drawing/2014/main" id="{9B8C8A81-BC3F-4606-A9EC-2C168FF407DE}"/>
            </a:ext>
          </a:extLst>
        </xdr:cNvPr>
        <xdr:cNvCxnSpPr/>
      </xdr:nvCxnSpPr>
      <xdr:spPr>
        <a:xfrm>
          <a:off x="12814300" y="1025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560" name="n_1aveValue【学校施設】&#10;有形固定資産減価償却率">
          <a:extLst>
            <a:ext uri="{FF2B5EF4-FFF2-40B4-BE49-F238E27FC236}">
              <a16:creationId xmlns:a16="http://schemas.microsoft.com/office/drawing/2014/main" id="{B5F7D257-F647-4888-B086-45CD96B73416}"/>
            </a:ext>
          </a:extLst>
        </xdr:cNvPr>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61" name="n_2aveValue【学校施設】&#10;有形固定資産減価償却率">
          <a:extLst>
            <a:ext uri="{FF2B5EF4-FFF2-40B4-BE49-F238E27FC236}">
              <a16:creationId xmlns:a16="http://schemas.microsoft.com/office/drawing/2014/main" id="{93013629-0911-4534-A119-3C050E35852F}"/>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562" name="n_3aveValue【学校施設】&#10;有形固定資産減価償却率">
          <a:extLst>
            <a:ext uri="{FF2B5EF4-FFF2-40B4-BE49-F238E27FC236}">
              <a16:creationId xmlns:a16="http://schemas.microsoft.com/office/drawing/2014/main" id="{3D2E0039-F990-4D51-BB9F-9E6856C2B75A}"/>
            </a:ext>
          </a:extLst>
        </xdr:cNvPr>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563" name="n_4aveValue【学校施設】&#10;有形固定資産減価償却率">
          <a:extLst>
            <a:ext uri="{FF2B5EF4-FFF2-40B4-BE49-F238E27FC236}">
              <a16:creationId xmlns:a16="http://schemas.microsoft.com/office/drawing/2014/main" id="{BA94868C-03A9-4410-B859-B806912568C5}"/>
            </a:ext>
          </a:extLst>
        </xdr:cNvPr>
        <xdr:cNvSpPr txBox="1"/>
      </xdr:nvSpPr>
      <xdr:spPr>
        <a:xfrm>
          <a:off x="12611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134274</xdr:rowOff>
    </xdr:from>
    <xdr:ext cx="405111" cy="259045"/>
    <xdr:sp macro="" textlink="">
      <xdr:nvSpPr>
        <xdr:cNvPr id="564" name="n_1mainValue【学校施設】&#10;有形固定資産減価償却率">
          <a:extLst>
            <a:ext uri="{FF2B5EF4-FFF2-40B4-BE49-F238E27FC236}">
              <a16:creationId xmlns:a16="http://schemas.microsoft.com/office/drawing/2014/main" id="{68906D8E-4E8F-4A02-BF10-7BFF4123BBA1}"/>
            </a:ext>
          </a:extLst>
        </xdr:cNvPr>
        <xdr:cNvSpPr txBox="1"/>
      </xdr:nvSpPr>
      <xdr:spPr>
        <a:xfrm>
          <a:off x="152660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65" name="n_2mainValue【学校施設】&#10;有形固定資産減価償却率">
          <a:extLst>
            <a:ext uri="{FF2B5EF4-FFF2-40B4-BE49-F238E27FC236}">
              <a16:creationId xmlns:a16="http://schemas.microsoft.com/office/drawing/2014/main" id="{2A16D4BC-4111-4615-B1A4-F2A2CC67E63E}"/>
            </a:ext>
          </a:extLst>
        </xdr:cNvPr>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566" name="n_3mainValue【学校施設】&#10;有形固定資産減価償却率">
          <a:extLst>
            <a:ext uri="{FF2B5EF4-FFF2-40B4-BE49-F238E27FC236}">
              <a16:creationId xmlns:a16="http://schemas.microsoft.com/office/drawing/2014/main" id="{37CD75D5-B1C2-4777-B893-BD974D4F77C6}"/>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567" name="n_4mainValue【学校施設】&#10;有形固定資産減価償却率">
          <a:extLst>
            <a:ext uri="{FF2B5EF4-FFF2-40B4-BE49-F238E27FC236}">
              <a16:creationId xmlns:a16="http://schemas.microsoft.com/office/drawing/2014/main" id="{6E25EF53-8886-4E42-98F7-9845226CF635}"/>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28F45320-7A47-422D-8642-5A86ED6BA88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989AD2B7-4122-4285-8529-D984C0B3ACE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2BCB9F93-CA2B-489F-91A2-1036AEF9E51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4473DA03-413B-4910-8628-A4A3F8621F8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76CF843C-0E87-4285-B4B0-82913A2466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DC5A0FB0-3344-431B-BC11-5213FAE15F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A415A53C-3C7E-4B7E-8B39-DB28EE4A60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17DB0839-A8FC-4923-8745-7FE71ADD60F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887824B1-143D-4105-BE7A-69974DA6DA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DB290C1D-70A5-4D44-85C6-C0E5D43D8DB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2AE2864-925B-4F86-AD38-0B224139E1B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3597CFA1-ED03-4E7F-8D9C-2E655C4CFDA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2466C6D2-2CE0-4250-8358-F7D4A146B5A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54FC202B-12DA-4FAE-8BDD-5128499F994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218E40AC-4EDC-4501-AEA2-990BF60E773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325CEADE-A288-41BB-90CC-3D6D3090778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1CE9ADA2-E246-49F2-94F1-2CD538D7C41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1860BFB7-AC66-485D-A02B-CCE87755D7C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FAF97FC1-C883-46F0-808D-DECD3362189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A5C2D5C9-C130-4762-A061-B34FCAB5870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D176593A-5B89-4477-8BCE-CACE06A377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F86D7897-AD10-48FB-93DC-3F2DDE6FF11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4695258C-38ED-4645-9FBC-E2B36674F45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a:extLst>
            <a:ext uri="{FF2B5EF4-FFF2-40B4-BE49-F238E27FC236}">
              <a16:creationId xmlns:a16="http://schemas.microsoft.com/office/drawing/2014/main" id="{3C195794-46D5-4267-B146-05D33890B7F7}"/>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a:extLst>
            <a:ext uri="{FF2B5EF4-FFF2-40B4-BE49-F238E27FC236}">
              <a16:creationId xmlns:a16="http://schemas.microsoft.com/office/drawing/2014/main" id="{C47155EA-54FE-423D-856C-56A85947220B}"/>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a:extLst>
            <a:ext uri="{FF2B5EF4-FFF2-40B4-BE49-F238E27FC236}">
              <a16:creationId xmlns:a16="http://schemas.microsoft.com/office/drawing/2014/main" id="{07131607-C1AF-44FC-B503-AE40226D5660}"/>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a:extLst>
            <a:ext uri="{FF2B5EF4-FFF2-40B4-BE49-F238E27FC236}">
              <a16:creationId xmlns:a16="http://schemas.microsoft.com/office/drawing/2014/main" id="{7A4A38A6-D086-408B-B9CC-F537561E6DF1}"/>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a:extLst>
            <a:ext uri="{FF2B5EF4-FFF2-40B4-BE49-F238E27FC236}">
              <a16:creationId xmlns:a16="http://schemas.microsoft.com/office/drawing/2014/main" id="{24075B0F-3337-409B-90E7-CA8991F75E48}"/>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6" name="【学校施設】&#10;一人当たり面積平均値テキスト">
          <a:extLst>
            <a:ext uri="{FF2B5EF4-FFF2-40B4-BE49-F238E27FC236}">
              <a16:creationId xmlns:a16="http://schemas.microsoft.com/office/drawing/2014/main" id="{A67B793F-FE5D-4BDA-A93E-FC539C882550}"/>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a:extLst>
            <a:ext uri="{FF2B5EF4-FFF2-40B4-BE49-F238E27FC236}">
              <a16:creationId xmlns:a16="http://schemas.microsoft.com/office/drawing/2014/main" id="{351FE3D4-0949-451E-9045-BFBA2078B0D0}"/>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a:extLst>
            <a:ext uri="{FF2B5EF4-FFF2-40B4-BE49-F238E27FC236}">
              <a16:creationId xmlns:a16="http://schemas.microsoft.com/office/drawing/2014/main" id="{59661956-A261-44F3-9550-907AA8E014DE}"/>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a:extLst>
            <a:ext uri="{FF2B5EF4-FFF2-40B4-BE49-F238E27FC236}">
              <a16:creationId xmlns:a16="http://schemas.microsoft.com/office/drawing/2014/main" id="{4E2A72F7-EED5-480D-B55F-0894AF0A9A2D}"/>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a:extLst>
            <a:ext uri="{FF2B5EF4-FFF2-40B4-BE49-F238E27FC236}">
              <a16:creationId xmlns:a16="http://schemas.microsoft.com/office/drawing/2014/main" id="{8DEF161D-9861-4F2D-8410-4A2E52F53486}"/>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a:extLst>
            <a:ext uri="{FF2B5EF4-FFF2-40B4-BE49-F238E27FC236}">
              <a16:creationId xmlns:a16="http://schemas.microsoft.com/office/drawing/2014/main" id="{A3AA3E72-C60B-4098-A2EF-C04A6957EDFB}"/>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0694781-EF63-4557-BBFE-6E0DFBCC1C6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2965236-9A5E-4B58-A0D7-0D78B0CFFC4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4A31587-A452-4436-8D8E-AD0A306C767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B72CBCB-44CF-451B-BCB1-773DEACD977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4442385-2F56-4F01-906D-010D0AA056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148272</xdr:rowOff>
    </xdr:from>
    <xdr:to>
      <xdr:col>116</xdr:col>
      <xdr:colOff>114300</xdr:colOff>
      <xdr:row>62</xdr:row>
      <xdr:rowOff>78422</xdr:rowOff>
    </xdr:to>
    <xdr:sp macro="" textlink="">
      <xdr:nvSpPr>
        <xdr:cNvPr id="607" name="楕円 606">
          <a:extLst>
            <a:ext uri="{FF2B5EF4-FFF2-40B4-BE49-F238E27FC236}">
              <a16:creationId xmlns:a16="http://schemas.microsoft.com/office/drawing/2014/main" id="{D5C859AC-C9DB-48DE-9C2A-39F753514C7B}"/>
            </a:ext>
          </a:extLst>
        </xdr:cNvPr>
        <xdr:cNvSpPr/>
      </xdr:nvSpPr>
      <xdr:spPr>
        <a:xfrm>
          <a:off x="22110700" y="10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126699</xdr:rowOff>
    </xdr:from>
    <xdr:ext cx="469744" cy="259045"/>
    <xdr:sp macro="" textlink="">
      <xdr:nvSpPr>
        <xdr:cNvPr id="608" name="【学校施設】&#10;一人当たり面積該当値テキスト">
          <a:extLst>
            <a:ext uri="{FF2B5EF4-FFF2-40B4-BE49-F238E27FC236}">
              <a16:creationId xmlns:a16="http://schemas.microsoft.com/office/drawing/2014/main" id="{D856593F-49E3-432E-8EF8-39A33BC270B2}"/>
            </a:ext>
          </a:extLst>
        </xdr:cNvPr>
        <xdr:cNvSpPr txBox="1"/>
      </xdr:nvSpPr>
      <xdr:spPr>
        <a:xfrm>
          <a:off x="22199600" y="1058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125222</xdr:rowOff>
    </xdr:from>
    <xdr:to>
      <xdr:col>112</xdr:col>
      <xdr:colOff>38100</xdr:colOff>
      <xdr:row>62</xdr:row>
      <xdr:rowOff>55372</xdr:rowOff>
    </xdr:to>
    <xdr:sp macro="" textlink="">
      <xdr:nvSpPr>
        <xdr:cNvPr id="609" name="楕円 608">
          <a:extLst>
            <a:ext uri="{FF2B5EF4-FFF2-40B4-BE49-F238E27FC236}">
              <a16:creationId xmlns:a16="http://schemas.microsoft.com/office/drawing/2014/main" id="{99EC1AE4-E76D-4B2D-B704-B48AECEAE090}"/>
            </a:ext>
          </a:extLst>
        </xdr:cNvPr>
        <xdr:cNvSpPr/>
      </xdr:nvSpPr>
      <xdr:spPr>
        <a:xfrm>
          <a:off x="21272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xdr:rowOff>
    </xdr:from>
    <xdr:to>
      <xdr:col>116</xdr:col>
      <xdr:colOff>63500</xdr:colOff>
      <xdr:row>62</xdr:row>
      <xdr:rowOff>27622</xdr:rowOff>
    </xdr:to>
    <xdr:cxnSp macro="">
      <xdr:nvCxnSpPr>
        <xdr:cNvPr id="610" name="直線コネクタ 609">
          <a:extLst>
            <a:ext uri="{FF2B5EF4-FFF2-40B4-BE49-F238E27FC236}">
              <a16:creationId xmlns:a16="http://schemas.microsoft.com/office/drawing/2014/main" id="{0FC10451-3A4D-42C9-82F9-4B8D75B37C9B}"/>
            </a:ext>
          </a:extLst>
        </xdr:cNvPr>
        <xdr:cNvCxnSpPr/>
      </xdr:nvCxnSpPr>
      <xdr:spPr>
        <a:xfrm>
          <a:off x="21323300" y="10634472"/>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135128</xdr:rowOff>
    </xdr:from>
    <xdr:to>
      <xdr:col>107</xdr:col>
      <xdr:colOff>101600</xdr:colOff>
      <xdr:row>62</xdr:row>
      <xdr:rowOff>65278</xdr:rowOff>
    </xdr:to>
    <xdr:sp macro="" textlink="">
      <xdr:nvSpPr>
        <xdr:cNvPr id="611" name="楕円 610">
          <a:extLst>
            <a:ext uri="{FF2B5EF4-FFF2-40B4-BE49-F238E27FC236}">
              <a16:creationId xmlns:a16="http://schemas.microsoft.com/office/drawing/2014/main" id="{8349C715-03F1-4050-8F75-D3D4340EFED7}"/>
            </a:ext>
          </a:extLst>
        </xdr:cNvPr>
        <xdr:cNvSpPr/>
      </xdr:nvSpPr>
      <xdr:spPr>
        <a:xfrm>
          <a:off x="20383500" y="105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xdr:rowOff>
    </xdr:from>
    <xdr:to>
      <xdr:col>111</xdr:col>
      <xdr:colOff>177800</xdr:colOff>
      <xdr:row>62</xdr:row>
      <xdr:rowOff>14478</xdr:rowOff>
    </xdr:to>
    <xdr:cxnSp macro="">
      <xdr:nvCxnSpPr>
        <xdr:cNvPr id="612" name="直線コネクタ 611">
          <a:extLst>
            <a:ext uri="{FF2B5EF4-FFF2-40B4-BE49-F238E27FC236}">
              <a16:creationId xmlns:a16="http://schemas.microsoft.com/office/drawing/2014/main" id="{DA15EA1C-52DF-456C-AEB9-646FA0AC8BCF}"/>
            </a:ext>
          </a:extLst>
        </xdr:cNvPr>
        <xdr:cNvCxnSpPr/>
      </xdr:nvCxnSpPr>
      <xdr:spPr>
        <a:xfrm flipV="1">
          <a:off x="20434300" y="1063447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142557</xdr:rowOff>
    </xdr:from>
    <xdr:to>
      <xdr:col>102</xdr:col>
      <xdr:colOff>165100</xdr:colOff>
      <xdr:row>62</xdr:row>
      <xdr:rowOff>72707</xdr:rowOff>
    </xdr:to>
    <xdr:sp macro="" textlink="">
      <xdr:nvSpPr>
        <xdr:cNvPr id="613" name="楕円 612">
          <a:extLst>
            <a:ext uri="{FF2B5EF4-FFF2-40B4-BE49-F238E27FC236}">
              <a16:creationId xmlns:a16="http://schemas.microsoft.com/office/drawing/2014/main" id="{4EA9DA9C-8E6D-42B2-BC02-39268E892645}"/>
            </a:ext>
          </a:extLst>
        </xdr:cNvPr>
        <xdr:cNvSpPr/>
      </xdr:nvSpPr>
      <xdr:spPr>
        <a:xfrm>
          <a:off x="19494500" y="106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xdr:rowOff>
    </xdr:from>
    <xdr:to>
      <xdr:col>107</xdr:col>
      <xdr:colOff>50800</xdr:colOff>
      <xdr:row>62</xdr:row>
      <xdr:rowOff>21907</xdr:rowOff>
    </xdr:to>
    <xdr:cxnSp macro="">
      <xdr:nvCxnSpPr>
        <xdr:cNvPr id="614" name="直線コネクタ 613">
          <a:extLst>
            <a:ext uri="{FF2B5EF4-FFF2-40B4-BE49-F238E27FC236}">
              <a16:creationId xmlns:a16="http://schemas.microsoft.com/office/drawing/2014/main" id="{26354272-8CC0-45BB-83B1-1C117A753DDE}"/>
            </a:ext>
          </a:extLst>
        </xdr:cNvPr>
        <xdr:cNvCxnSpPr/>
      </xdr:nvCxnSpPr>
      <xdr:spPr>
        <a:xfrm flipV="1">
          <a:off x="19545300" y="1064437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150178</xdr:rowOff>
    </xdr:from>
    <xdr:to>
      <xdr:col>98</xdr:col>
      <xdr:colOff>38100</xdr:colOff>
      <xdr:row>62</xdr:row>
      <xdr:rowOff>80328</xdr:rowOff>
    </xdr:to>
    <xdr:sp macro="" textlink="">
      <xdr:nvSpPr>
        <xdr:cNvPr id="615" name="楕円 614">
          <a:extLst>
            <a:ext uri="{FF2B5EF4-FFF2-40B4-BE49-F238E27FC236}">
              <a16:creationId xmlns:a16="http://schemas.microsoft.com/office/drawing/2014/main" id="{FB1A2195-EB2A-4B3D-9659-BD096F32226D}"/>
            </a:ext>
          </a:extLst>
        </xdr:cNvPr>
        <xdr:cNvSpPr/>
      </xdr:nvSpPr>
      <xdr:spPr>
        <a:xfrm>
          <a:off x="18605500" y="106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21907</xdr:rowOff>
    </xdr:from>
    <xdr:to>
      <xdr:col>102</xdr:col>
      <xdr:colOff>114300</xdr:colOff>
      <xdr:row>62</xdr:row>
      <xdr:rowOff>29528</xdr:rowOff>
    </xdr:to>
    <xdr:cxnSp macro="">
      <xdr:nvCxnSpPr>
        <xdr:cNvPr id="616" name="直線コネクタ 615">
          <a:extLst>
            <a:ext uri="{FF2B5EF4-FFF2-40B4-BE49-F238E27FC236}">
              <a16:creationId xmlns:a16="http://schemas.microsoft.com/office/drawing/2014/main" id="{08658D2D-24DD-42A2-AF8B-4FEF3C01D6D0}"/>
            </a:ext>
          </a:extLst>
        </xdr:cNvPr>
        <xdr:cNvCxnSpPr/>
      </xdr:nvCxnSpPr>
      <xdr:spPr>
        <a:xfrm flipV="1">
          <a:off x="18656300" y="1065180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7" name="n_1aveValue【学校施設】&#10;一人当たり面積">
          <a:extLst>
            <a:ext uri="{FF2B5EF4-FFF2-40B4-BE49-F238E27FC236}">
              <a16:creationId xmlns:a16="http://schemas.microsoft.com/office/drawing/2014/main" id="{307E8F92-1E9C-45E2-9613-5DA440833C0B}"/>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8" name="n_2aveValue【学校施設】&#10;一人当たり面積">
          <a:extLst>
            <a:ext uri="{FF2B5EF4-FFF2-40B4-BE49-F238E27FC236}">
              <a16:creationId xmlns:a16="http://schemas.microsoft.com/office/drawing/2014/main" id="{50184EA2-5C79-4D12-8823-15BDB1A1F374}"/>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a:extLst>
            <a:ext uri="{FF2B5EF4-FFF2-40B4-BE49-F238E27FC236}">
              <a16:creationId xmlns:a16="http://schemas.microsoft.com/office/drawing/2014/main" id="{FC023A3F-CE39-45DC-986E-420FDEE5A698}"/>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20" name="n_4aveValue【学校施設】&#10;一人当たり面積">
          <a:extLst>
            <a:ext uri="{FF2B5EF4-FFF2-40B4-BE49-F238E27FC236}">
              <a16:creationId xmlns:a16="http://schemas.microsoft.com/office/drawing/2014/main" id="{94D7AC4A-349B-4E68-9A5A-9AED28E0233E}"/>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46499</xdr:rowOff>
    </xdr:from>
    <xdr:ext cx="469744" cy="259045"/>
    <xdr:sp macro="" textlink="">
      <xdr:nvSpPr>
        <xdr:cNvPr id="621" name="n_1mainValue【学校施設】&#10;一人当たり面積">
          <a:extLst>
            <a:ext uri="{FF2B5EF4-FFF2-40B4-BE49-F238E27FC236}">
              <a16:creationId xmlns:a16="http://schemas.microsoft.com/office/drawing/2014/main" id="{68D97001-4927-442E-8A74-459FB602562A}"/>
            </a:ext>
          </a:extLst>
        </xdr:cNvPr>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56405</xdr:rowOff>
    </xdr:from>
    <xdr:ext cx="469744" cy="259045"/>
    <xdr:sp macro="" textlink="">
      <xdr:nvSpPr>
        <xdr:cNvPr id="622" name="n_2mainValue【学校施設】&#10;一人当たり面積">
          <a:extLst>
            <a:ext uri="{FF2B5EF4-FFF2-40B4-BE49-F238E27FC236}">
              <a16:creationId xmlns:a16="http://schemas.microsoft.com/office/drawing/2014/main" id="{1A867EB9-63AB-487C-BCB6-68FD6E28BFA1}"/>
            </a:ext>
          </a:extLst>
        </xdr:cNvPr>
        <xdr:cNvSpPr txBox="1"/>
      </xdr:nvSpPr>
      <xdr:spPr>
        <a:xfrm>
          <a:off x="20199427" y="1068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63834</xdr:rowOff>
    </xdr:from>
    <xdr:ext cx="469744" cy="259045"/>
    <xdr:sp macro="" textlink="">
      <xdr:nvSpPr>
        <xdr:cNvPr id="623" name="n_3mainValue【学校施設】&#10;一人当たり面積">
          <a:extLst>
            <a:ext uri="{FF2B5EF4-FFF2-40B4-BE49-F238E27FC236}">
              <a16:creationId xmlns:a16="http://schemas.microsoft.com/office/drawing/2014/main" id="{B116C048-41F4-4FA8-8B9C-2A617E6D55F3}"/>
            </a:ext>
          </a:extLst>
        </xdr:cNvPr>
        <xdr:cNvSpPr txBox="1"/>
      </xdr:nvSpPr>
      <xdr:spPr>
        <a:xfrm>
          <a:off x="19310427" y="1069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71455</xdr:rowOff>
    </xdr:from>
    <xdr:ext cx="469744" cy="259045"/>
    <xdr:sp macro="" textlink="">
      <xdr:nvSpPr>
        <xdr:cNvPr id="624" name="n_4mainValue【学校施設】&#10;一人当たり面積">
          <a:extLst>
            <a:ext uri="{FF2B5EF4-FFF2-40B4-BE49-F238E27FC236}">
              <a16:creationId xmlns:a16="http://schemas.microsoft.com/office/drawing/2014/main" id="{D5CC61B0-1E9E-4752-AF66-D9CA7C0BD3F6}"/>
            </a:ext>
          </a:extLst>
        </xdr:cNvPr>
        <xdr:cNvSpPr txBox="1"/>
      </xdr:nvSpPr>
      <xdr:spPr>
        <a:xfrm>
          <a:off x="18421427" y="1070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15FCBD23-B442-4E1B-B3BE-0EE53982E8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241D7C82-DD61-476B-8F9A-21F234B6465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473CB599-916E-4B8B-AC52-F290490981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75FB577F-7D62-4627-B752-B22585DFA91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2411BAC7-73C9-4D7A-BF27-41446F9E68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C3C4AA41-A846-4F55-9C27-6B1E12F22C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B1984CBA-B6EB-41E5-83E5-B275B515279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A8D95862-76D6-4D38-A5F3-5EEAEEAEBBC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FF26DE68-5B34-43DE-87B3-9B05B19CC5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72BD3154-F153-4943-928E-0EC14A00789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445B72E1-1FB1-445C-83DF-AD7AA5CD377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97DCDB7D-40E1-4F85-ADA4-AD51A98E95A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92610E9C-80EB-4E2B-AC4B-1AC618077E8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4BB771DD-9A9F-40AF-8C0D-C25BDC3CC79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C5509D09-B69D-4563-85A5-C14788F1B7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A9AAA879-CCA8-45D5-A55D-23EC795B786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9883BC49-1B70-4155-8EC2-6EE949141E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F84CDBE6-2638-46ED-B703-1AB336FE550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FAD45316-733E-4385-ADC2-983939F3DC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5950EBF5-2214-4DCA-8136-71254B02252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1828ECF6-7163-4689-9B82-7ED176E844C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E7DC8B81-9E58-47A2-9937-4719884DDA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E8890B41-D5D3-49E1-8E15-F6692D86B1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3B009DF9-4A7C-4783-8FE7-1435E873F64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2E2CCB35-4052-4C50-97F8-DE08BBA790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A612D0DA-FA91-484D-ACCC-9201751AB8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F11E8A80-B8E6-4EC7-BDBE-8EC0D1D2516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B41C5032-7E0F-4584-A6B2-5AF03799089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550ED4E8-CA3F-476C-A749-C53AE751009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64FFFC60-C5F3-430C-9914-623EAC702AB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69A8EDFC-B742-40D3-A543-D780E31351B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4D6D74D6-5DFB-4C94-85ED-BF06E10328B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4D561A45-29AD-4244-AAFE-99B7F2A01BD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11A84DC5-A93D-428F-85E9-0347C941257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AFD5FE3F-9428-4C5B-B5DD-A285199740E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98C916AF-E351-410B-86B3-586C00556F2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DDFA9D68-7E5A-48F9-A945-6B71114D334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5A5E2CF1-E1AC-4C22-A2CF-6750CFA537F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3A866181-50FF-41B4-AF2F-B0F5CC8E0FE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88A233DA-49E4-431C-A801-CB54433D4F3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CA1C6747-32FC-4A16-8760-B30212500BD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4F4ACB8E-9BB6-41AA-9F84-BF1DB8DF2189}"/>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id="{F8821D50-AD73-4496-A077-AD46284823E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3BB232EC-5140-4A28-B84B-801732EBAE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9" name="【公民館】&#10;有形固定資産減価償却率最大値テキスト">
          <a:extLst>
            <a:ext uri="{FF2B5EF4-FFF2-40B4-BE49-F238E27FC236}">
              <a16:creationId xmlns:a16="http://schemas.microsoft.com/office/drawing/2014/main" id="{25F47983-EF3B-43FC-B0FF-C823CE846364}"/>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0" name="直線コネクタ 669">
          <a:extLst>
            <a:ext uri="{FF2B5EF4-FFF2-40B4-BE49-F238E27FC236}">
              <a16:creationId xmlns:a16="http://schemas.microsoft.com/office/drawing/2014/main" id="{1DD91FD4-0D26-402B-8491-74182C8EE58F}"/>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671" name="【公民館】&#10;有形固定資産減価償却率平均値テキスト">
          <a:extLst>
            <a:ext uri="{FF2B5EF4-FFF2-40B4-BE49-F238E27FC236}">
              <a16:creationId xmlns:a16="http://schemas.microsoft.com/office/drawing/2014/main" id="{C29B7067-E43F-45FA-AB09-3F6E9DB9D4C8}"/>
            </a:ext>
          </a:extLst>
        </xdr:cNvPr>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72" name="フローチャート: 判断 671">
          <a:extLst>
            <a:ext uri="{FF2B5EF4-FFF2-40B4-BE49-F238E27FC236}">
              <a16:creationId xmlns:a16="http://schemas.microsoft.com/office/drawing/2014/main" id="{1557DBD0-1B14-4E67-9E06-65833D978F7D}"/>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73" name="フローチャート: 判断 672">
          <a:extLst>
            <a:ext uri="{FF2B5EF4-FFF2-40B4-BE49-F238E27FC236}">
              <a16:creationId xmlns:a16="http://schemas.microsoft.com/office/drawing/2014/main" id="{A974E943-FE63-4151-B9AE-39180D015C8A}"/>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74" name="フローチャート: 判断 673">
          <a:extLst>
            <a:ext uri="{FF2B5EF4-FFF2-40B4-BE49-F238E27FC236}">
              <a16:creationId xmlns:a16="http://schemas.microsoft.com/office/drawing/2014/main" id="{FB118171-90EA-4F68-99F4-6DC1992748F7}"/>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75" name="フローチャート: 判断 674">
          <a:extLst>
            <a:ext uri="{FF2B5EF4-FFF2-40B4-BE49-F238E27FC236}">
              <a16:creationId xmlns:a16="http://schemas.microsoft.com/office/drawing/2014/main" id="{878D11E0-959E-46B0-81F1-8A51E78AB266}"/>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76" name="フローチャート: 判断 675">
          <a:extLst>
            <a:ext uri="{FF2B5EF4-FFF2-40B4-BE49-F238E27FC236}">
              <a16:creationId xmlns:a16="http://schemas.microsoft.com/office/drawing/2014/main" id="{A6E94FE9-946B-4C1D-94AE-5CD6AFD37163}"/>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45047AA-C19A-4850-8576-CD4101DAE3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6B34F4B-2CC7-4CD3-8EFA-3B7DC5D481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8128F8E-9B8C-400A-B312-B10FD3322EF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A9C50C4-E428-4B8F-9EFF-88AEE94F107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98DE3B4-5024-4E24-8FB4-4BB83C3DB2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682" name="楕円 681">
          <a:extLst>
            <a:ext uri="{FF2B5EF4-FFF2-40B4-BE49-F238E27FC236}">
              <a16:creationId xmlns:a16="http://schemas.microsoft.com/office/drawing/2014/main" id="{D960E075-69EB-4A70-AA04-0A15E20F5A29}"/>
            </a:ext>
          </a:extLst>
        </xdr:cNvPr>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25416</xdr:rowOff>
    </xdr:from>
    <xdr:ext cx="405111" cy="259045"/>
    <xdr:sp macro="" textlink="">
      <xdr:nvSpPr>
        <xdr:cNvPr id="683" name="【公民館】&#10;有形固定資産減価償却率該当値テキスト">
          <a:extLst>
            <a:ext uri="{FF2B5EF4-FFF2-40B4-BE49-F238E27FC236}">
              <a16:creationId xmlns:a16="http://schemas.microsoft.com/office/drawing/2014/main" id="{94410C03-4989-4313-8EE0-AAF8FE97EBDE}"/>
            </a:ext>
          </a:extLst>
        </xdr:cNvPr>
        <xdr:cNvSpPr txBox="1"/>
      </xdr:nvSpPr>
      <xdr:spPr>
        <a:xfrm>
          <a:off x="16357600"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51526</xdr:rowOff>
    </xdr:from>
    <xdr:to>
      <xdr:col>81</xdr:col>
      <xdr:colOff>101600</xdr:colOff>
      <xdr:row>107</xdr:row>
      <xdr:rowOff>153126</xdr:rowOff>
    </xdr:to>
    <xdr:sp macro="" textlink="">
      <xdr:nvSpPr>
        <xdr:cNvPr id="684" name="楕円 683">
          <a:extLst>
            <a:ext uri="{FF2B5EF4-FFF2-40B4-BE49-F238E27FC236}">
              <a16:creationId xmlns:a16="http://schemas.microsoft.com/office/drawing/2014/main" id="{051C75BD-206A-47D4-926C-A463BBF41A3C}"/>
            </a:ext>
          </a:extLst>
        </xdr:cNvPr>
        <xdr:cNvSpPr/>
      </xdr:nvSpPr>
      <xdr:spPr>
        <a:xfrm>
          <a:off x="15430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107</xdr:row>
      <xdr:rowOff>102326</xdr:rowOff>
    </xdr:to>
    <xdr:cxnSp macro="">
      <xdr:nvCxnSpPr>
        <xdr:cNvPr id="685" name="直線コネクタ 684">
          <a:extLst>
            <a:ext uri="{FF2B5EF4-FFF2-40B4-BE49-F238E27FC236}">
              <a16:creationId xmlns:a16="http://schemas.microsoft.com/office/drawing/2014/main" id="{F3FE4DDE-2EDC-4624-B2BE-7BDF18C2D7B4}"/>
            </a:ext>
          </a:extLst>
        </xdr:cNvPr>
        <xdr:cNvCxnSpPr/>
      </xdr:nvCxnSpPr>
      <xdr:spPr>
        <a:xfrm flipV="1">
          <a:off x="15481300" y="18227039"/>
          <a:ext cx="838200" cy="2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18869</xdr:rowOff>
    </xdr:from>
    <xdr:to>
      <xdr:col>76</xdr:col>
      <xdr:colOff>165100</xdr:colOff>
      <xdr:row>107</xdr:row>
      <xdr:rowOff>120469</xdr:rowOff>
    </xdr:to>
    <xdr:sp macro="" textlink="">
      <xdr:nvSpPr>
        <xdr:cNvPr id="686" name="楕円 685">
          <a:extLst>
            <a:ext uri="{FF2B5EF4-FFF2-40B4-BE49-F238E27FC236}">
              <a16:creationId xmlns:a16="http://schemas.microsoft.com/office/drawing/2014/main" id="{2FFE8137-1523-4100-92C4-C750933F0F7A}"/>
            </a:ext>
          </a:extLst>
        </xdr:cNvPr>
        <xdr:cNvSpPr/>
      </xdr:nvSpPr>
      <xdr:spPr>
        <a:xfrm>
          <a:off x="14541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69669</xdr:rowOff>
    </xdr:from>
    <xdr:to>
      <xdr:col>81</xdr:col>
      <xdr:colOff>50800</xdr:colOff>
      <xdr:row>107</xdr:row>
      <xdr:rowOff>102326</xdr:rowOff>
    </xdr:to>
    <xdr:cxnSp macro="">
      <xdr:nvCxnSpPr>
        <xdr:cNvPr id="687" name="直線コネクタ 686">
          <a:extLst>
            <a:ext uri="{FF2B5EF4-FFF2-40B4-BE49-F238E27FC236}">
              <a16:creationId xmlns:a16="http://schemas.microsoft.com/office/drawing/2014/main" id="{32DDB31B-F561-4123-B168-F5A8536DD0D2}"/>
            </a:ext>
          </a:extLst>
        </xdr:cNvPr>
        <xdr:cNvCxnSpPr/>
      </xdr:nvCxnSpPr>
      <xdr:spPr>
        <a:xfrm>
          <a:off x="14592300" y="184148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157662</xdr:rowOff>
    </xdr:from>
    <xdr:to>
      <xdr:col>72</xdr:col>
      <xdr:colOff>38100</xdr:colOff>
      <xdr:row>107</xdr:row>
      <xdr:rowOff>87812</xdr:rowOff>
    </xdr:to>
    <xdr:sp macro="" textlink="">
      <xdr:nvSpPr>
        <xdr:cNvPr id="688" name="楕円 687">
          <a:extLst>
            <a:ext uri="{FF2B5EF4-FFF2-40B4-BE49-F238E27FC236}">
              <a16:creationId xmlns:a16="http://schemas.microsoft.com/office/drawing/2014/main" id="{FCCB56A3-E7C9-4600-975A-4B95C7987141}"/>
            </a:ext>
          </a:extLst>
        </xdr:cNvPr>
        <xdr:cNvSpPr/>
      </xdr:nvSpPr>
      <xdr:spPr>
        <a:xfrm>
          <a:off x="1365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37012</xdr:rowOff>
    </xdr:from>
    <xdr:to>
      <xdr:col>76</xdr:col>
      <xdr:colOff>114300</xdr:colOff>
      <xdr:row>107</xdr:row>
      <xdr:rowOff>69669</xdr:rowOff>
    </xdr:to>
    <xdr:cxnSp macro="">
      <xdr:nvCxnSpPr>
        <xdr:cNvPr id="689" name="直線コネクタ 688">
          <a:extLst>
            <a:ext uri="{FF2B5EF4-FFF2-40B4-BE49-F238E27FC236}">
              <a16:creationId xmlns:a16="http://schemas.microsoft.com/office/drawing/2014/main" id="{6F1F04C2-E66E-4369-AB94-FC2F97FC2AB8}"/>
            </a:ext>
          </a:extLst>
        </xdr:cNvPr>
        <xdr:cNvCxnSpPr/>
      </xdr:nvCxnSpPr>
      <xdr:spPr>
        <a:xfrm>
          <a:off x="13703300" y="183821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125005</xdr:rowOff>
    </xdr:from>
    <xdr:to>
      <xdr:col>67</xdr:col>
      <xdr:colOff>101600</xdr:colOff>
      <xdr:row>107</xdr:row>
      <xdr:rowOff>55155</xdr:rowOff>
    </xdr:to>
    <xdr:sp macro="" textlink="">
      <xdr:nvSpPr>
        <xdr:cNvPr id="690" name="楕円 689">
          <a:extLst>
            <a:ext uri="{FF2B5EF4-FFF2-40B4-BE49-F238E27FC236}">
              <a16:creationId xmlns:a16="http://schemas.microsoft.com/office/drawing/2014/main" id="{5BEC484F-BEDB-4250-925C-8374466C95B9}"/>
            </a:ext>
          </a:extLst>
        </xdr:cNvPr>
        <xdr:cNvSpPr/>
      </xdr:nvSpPr>
      <xdr:spPr>
        <a:xfrm>
          <a:off x="12763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4355</xdr:rowOff>
    </xdr:from>
    <xdr:to>
      <xdr:col>71</xdr:col>
      <xdr:colOff>177800</xdr:colOff>
      <xdr:row>107</xdr:row>
      <xdr:rowOff>37012</xdr:rowOff>
    </xdr:to>
    <xdr:cxnSp macro="">
      <xdr:nvCxnSpPr>
        <xdr:cNvPr id="691" name="直線コネクタ 690">
          <a:extLst>
            <a:ext uri="{FF2B5EF4-FFF2-40B4-BE49-F238E27FC236}">
              <a16:creationId xmlns:a16="http://schemas.microsoft.com/office/drawing/2014/main" id="{49606A74-4A5B-49CD-9AD4-6C5745BB3D57}"/>
            </a:ext>
          </a:extLst>
        </xdr:cNvPr>
        <xdr:cNvCxnSpPr/>
      </xdr:nvCxnSpPr>
      <xdr:spPr>
        <a:xfrm>
          <a:off x="12814300" y="183495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692" name="n_1aveValue【公民館】&#10;有形固定資産減価償却率">
          <a:extLst>
            <a:ext uri="{FF2B5EF4-FFF2-40B4-BE49-F238E27FC236}">
              <a16:creationId xmlns:a16="http://schemas.microsoft.com/office/drawing/2014/main" id="{92EE07DC-A835-4812-B496-2F24E773CC45}"/>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693" name="n_2aveValue【公民館】&#10;有形固定資産減価償却率">
          <a:extLst>
            <a:ext uri="{FF2B5EF4-FFF2-40B4-BE49-F238E27FC236}">
              <a16:creationId xmlns:a16="http://schemas.microsoft.com/office/drawing/2014/main" id="{4C4764E0-D31D-468E-ACE4-F9C22F8D005D}"/>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94" name="n_3aveValue【公民館】&#10;有形固定資産減価償却率">
          <a:extLst>
            <a:ext uri="{FF2B5EF4-FFF2-40B4-BE49-F238E27FC236}">
              <a16:creationId xmlns:a16="http://schemas.microsoft.com/office/drawing/2014/main" id="{9A7C604A-9052-4D65-AFFD-F203E83FA3F1}"/>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95" name="n_4aveValue【公民館】&#10;有形固定資産減価償却率">
          <a:extLst>
            <a:ext uri="{FF2B5EF4-FFF2-40B4-BE49-F238E27FC236}">
              <a16:creationId xmlns:a16="http://schemas.microsoft.com/office/drawing/2014/main" id="{0C7E5933-6FF5-4EF7-AC90-839155B74D09}"/>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144253</xdr:rowOff>
    </xdr:from>
    <xdr:ext cx="405111" cy="259045"/>
    <xdr:sp macro="" textlink="">
      <xdr:nvSpPr>
        <xdr:cNvPr id="696" name="n_1mainValue【公民館】&#10;有形固定資産減価償却率">
          <a:extLst>
            <a:ext uri="{FF2B5EF4-FFF2-40B4-BE49-F238E27FC236}">
              <a16:creationId xmlns:a16="http://schemas.microsoft.com/office/drawing/2014/main" id="{CE9912F6-4849-4606-B2FD-FEF1F05AE9CA}"/>
            </a:ext>
          </a:extLst>
        </xdr:cNvPr>
        <xdr:cNvSpPr txBox="1"/>
      </xdr:nvSpPr>
      <xdr:spPr>
        <a:xfrm>
          <a:off x="152660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111596</xdr:rowOff>
    </xdr:from>
    <xdr:ext cx="405111" cy="259045"/>
    <xdr:sp macro="" textlink="">
      <xdr:nvSpPr>
        <xdr:cNvPr id="697" name="n_2mainValue【公民館】&#10;有形固定資産減価償却率">
          <a:extLst>
            <a:ext uri="{FF2B5EF4-FFF2-40B4-BE49-F238E27FC236}">
              <a16:creationId xmlns:a16="http://schemas.microsoft.com/office/drawing/2014/main" id="{53B699AA-A67D-46E1-BC5F-23666431A7B3}"/>
            </a:ext>
          </a:extLst>
        </xdr:cNvPr>
        <xdr:cNvSpPr txBox="1"/>
      </xdr:nvSpPr>
      <xdr:spPr>
        <a:xfrm>
          <a:off x="14389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78939</xdr:rowOff>
    </xdr:from>
    <xdr:ext cx="405111" cy="259045"/>
    <xdr:sp macro="" textlink="">
      <xdr:nvSpPr>
        <xdr:cNvPr id="698" name="n_3mainValue【公民館】&#10;有形固定資産減価償却率">
          <a:extLst>
            <a:ext uri="{FF2B5EF4-FFF2-40B4-BE49-F238E27FC236}">
              <a16:creationId xmlns:a16="http://schemas.microsoft.com/office/drawing/2014/main" id="{DB62A953-DCC0-45CE-8FA2-F8DEC6A7DAA9}"/>
            </a:ext>
          </a:extLst>
        </xdr:cNvPr>
        <xdr:cNvSpPr txBox="1"/>
      </xdr:nvSpPr>
      <xdr:spPr>
        <a:xfrm>
          <a:off x="13500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46282</xdr:rowOff>
    </xdr:from>
    <xdr:ext cx="405111" cy="259045"/>
    <xdr:sp macro="" textlink="">
      <xdr:nvSpPr>
        <xdr:cNvPr id="699" name="n_4mainValue【公民館】&#10;有形固定資産減価償却率">
          <a:extLst>
            <a:ext uri="{FF2B5EF4-FFF2-40B4-BE49-F238E27FC236}">
              <a16:creationId xmlns:a16="http://schemas.microsoft.com/office/drawing/2014/main" id="{5B7EEA65-BAF7-46E0-B4C9-7223C35FC056}"/>
            </a:ext>
          </a:extLst>
        </xdr:cNvPr>
        <xdr:cNvSpPr txBox="1"/>
      </xdr:nvSpPr>
      <xdr:spPr>
        <a:xfrm>
          <a:off x="12611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C8F3C2D4-A819-4735-9734-A49F70AA6A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979EF64F-6ACD-40B4-B7C9-F7459257203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F7FCDDD2-A265-4E13-9044-37558F5E2D7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81F73649-1958-4AD6-BFBA-8A4558A2108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D32928B7-FEB8-467E-A726-692F21FA51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CE1FC257-973B-4C0A-9339-C938D98A77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3C828147-2787-4C93-B467-DB1BBDDE82A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86936178-709B-4082-B619-BE41C95DCB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9C0C1707-0ECF-4677-9E78-D85B0FA1D4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8E1771C5-B943-4977-8AF0-272BA34C47D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586D9C56-8B68-439B-8ABE-8E2F0F20732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B75E9DEF-C9E5-4013-A09F-CB10F985346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E8F66DDD-3761-470A-8078-B9999ED205A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E539CC41-AACE-4C7D-9542-A4F37FDBE64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2B73D6B9-30FF-4C58-98BB-6F435BB3686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DA2368B8-FDE5-4E48-B988-FBFB37A6117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E9D1E5F5-B65C-4A39-B51E-84D81369AE4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65FA3F7F-5EDD-43D5-B133-3E207526838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9EA3287E-C04E-4791-A4ED-486CFF47A8C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BCB63015-5FCE-4DBC-BB9E-A59756D611C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D5CB84BD-5FFE-46A6-B98A-D6FD5025FB9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3A7BFE07-7278-4F5A-BD13-4E4C7C5BB28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F42960A8-21E4-4DE8-BF13-633F51B1A26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9F7AB7E4-0022-4D79-A327-E34DB8EB717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235CC056-3684-40A1-9540-78DA77CE2B5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25" name="直線コネクタ 724">
          <a:extLst>
            <a:ext uri="{FF2B5EF4-FFF2-40B4-BE49-F238E27FC236}">
              <a16:creationId xmlns:a16="http://schemas.microsoft.com/office/drawing/2014/main" id="{ADDC2A6C-F0DF-454B-A4DE-8B21700EB956}"/>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26" name="【公民館】&#10;一人当たり面積最小値テキスト">
          <a:extLst>
            <a:ext uri="{FF2B5EF4-FFF2-40B4-BE49-F238E27FC236}">
              <a16:creationId xmlns:a16="http://schemas.microsoft.com/office/drawing/2014/main" id="{B87DB848-5845-4C97-99FE-A6722A4F1322}"/>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27" name="直線コネクタ 726">
          <a:extLst>
            <a:ext uri="{FF2B5EF4-FFF2-40B4-BE49-F238E27FC236}">
              <a16:creationId xmlns:a16="http://schemas.microsoft.com/office/drawing/2014/main" id="{AF0CC769-5131-4931-B195-349E92D10C43}"/>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28" name="【公民館】&#10;一人当たり面積最大値テキスト">
          <a:extLst>
            <a:ext uri="{FF2B5EF4-FFF2-40B4-BE49-F238E27FC236}">
              <a16:creationId xmlns:a16="http://schemas.microsoft.com/office/drawing/2014/main" id="{3D7D3200-8A1A-4427-A681-DCB8E19EC8D3}"/>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29" name="直線コネクタ 728">
          <a:extLst>
            <a:ext uri="{FF2B5EF4-FFF2-40B4-BE49-F238E27FC236}">
              <a16:creationId xmlns:a16="http://schemas.microsoft.com/office/drawing/2014/main" id="{00F3A871-A454-46DE-94E3-BAB923372644}"/>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730" name="【公民館】&#10;一人当たり面積平均値テキスト">
          <a:extLst>
            <a:ext uri="{FF2B5EF4-FFF2-40B4-BE49-F238E27FC236}">
              <a16:creationId xmlns:a16="http://schemas.microsoft.com/office/drawing/2014/main" id="{19BC4484-49E2-4D55-89EB-B71A67B9F1AA}"/>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31" name="フローチャート: 判断 730">
          <a:extLst>
            <a:ext uri="{FF2B5EF4-FFF2-40B4-BE49-F238E27FC236}">
              <a16:creationId xmlns:a16="http://schemas.microsoft.com/office/drawing/2014/main" id="{13792FA9-C016-4918-BADD-9E0D2B8EB2C0}"/>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32" name="フローチャート: 判断 731">
          <a:extLst>
            <a:ext uri="{FF2B5EF4-FFF2-40B4-BE49-F238E27FC236}">
              <a16:creationId xmlns:a16="http://schemas.microsoft.com/office/drawing/2014/main" id="{A3C55DA2-C8A5-4750-8686-585C9D3EF7CB}"/>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3" name="フローチャート: 判断 732">
          <a:extLst>
            <a:ext uri="{FF2B5EF4-FFF2-40B4-BE49-F238E27FC236}">
              <a16:creationId xmlns:a16="http://schemas.microsoft.com/office/drawing/2014/main" id="{C9396453-7DB7-4215-815F-4378F31EF7A1}"/>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34" name="フローチャート: 判断 733">
          <a:extLst>
            <a:ext uri="{FF2B5EF4-FFF2-40B4-BE49-F238E27FC236}">
              <a16:creationId xmlns:a16="http://schemas.microsoft.com/office/drawing/2014/main" id="{970B4DC2-9410-4BD5-89C2-6D40C8E8C7C9}"/>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35" name="フローチャート: 判断 734">
          <a:extLst>
            <a:ext uri="{FF2B5EF4-FFF2-40B4-BE49-F238E27FC236}">
              <a16:creationId xmlns:a16="http://schemas.microsoft.com/office/drawing/2014/main" id="{EFD1ABC8-F5C6-478B-9090-0B1ABC25AD77}"/>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8413F34-A863-40D3-84BB-5E316CCFCD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F17E2D4-272A-496F-BDBD-C2A95664166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6E6C6DB-BD04-4B94-B49F-4182CA078A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9B8C8AB3-B6AA-47A1-B2C3-6F9F1EC8B57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70CE88C-B10D-41F1-871F-AEAE220B6CB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34652</xdr:rowOff>
    </xdr:from>
    <xdr:to>
      <xdr:col>116</xdr:col>
      <xdr:colOff>114300</xdr:colOff>
      <xdr:row>107</xdr:row>
      <xdr:rowOff>136252</xdr:rowOff>
    </xdr:to>
    <xdr:sp macro="" textlink="">
      <xdr:nvSpPr>
        <xdr:cNvPr id="741" name="楕円 740">
          <a:extLst>
            <a:ext uri="{FF2B5EF4-FFF2-40B4-BE49-F238E27FC236}">
              <a16:creationId xmlns:a16="http://schemas.microsoft.com/office/drawing/2014/main" id="{75B7CCA3-20EB-4061-9E3F-CC65C12A714C}"/>
            </a:ext>
          </a:extLst>
        </xdr:cNvPr>
        <xdr:cNvSpPr/>
      </xdr:nvSpPr>
      <xdr:spPr>
        <a:xfrm>
          <a:off x="22110700" y="183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13079</xdr:rowOff>
    </xdr:from>
    <xdr:ext cx="469744" cy="259045"/>
    <xdr:sp macro="" textlink="">
      <xdr:nvSpPr>
        <xdr:cNvPr id="742" name="【公民館】&#10;一人当たり面積該当値テキスト">
          <a:extLst>
            <a:ext uri="{FF2B5EF4-FFF2-40B4-BE49-F238E27FC236}">
              <a16:creationId xmlns:a16="http://schemas.microsoft.com/office/drawing/2014/main" id="{340E1FFF-E4CC-42A2-8429-F25479854363}"/>
            </a:ext>
          </a:extLst>
        </xdr:cNvPr>
        <xdr:cNvSpPr txBox="1"/>
      </xdr:nvSpPr>
      <xdr:spPr>
        <a:xfrm>
          <a:off x="22199600"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40095</xdr:rowOff>
    </xdr:from>
    <xdr:to>
      <xdr:col>112</xdr:col>
      <xdr:colOff>38100</xdr:colOff>
      <xdr:row>107</xdr:row>
      <xdr:rowOff>141695</xdr:rowOff>
    </xdr:to>
    <xdr:sp macro="" textlink="">
      <xdr:nvSpPr>
        <xdr:cNvPr id="743" name="楕円 742">
          <a:extLst>
            <a:ext uri="{FF2B5EF4-FFF2-40B4-BE49-F238E27FC236}">
              <a16:creationId xmlns:a16="http://schemas.microsoft.com/office/drawing/2014/main" id="{087D68F6-4C87-490A-9619-A56BDE837182}"/>
            </a:ext>
          </a:extLst>
        </xdr:cNvPr>
        <xdr:cNvSpPr/>
      </xdr:nvSpPr>
      <xdr:spPr>
        <a:xfrm>
          <a:off x="21272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85452</xdr:rowOff>
    </xdr:from>
    <xdr:to>
      <xdr:col>116</xdr:col>
      <xdr:colOff>63500</xdr:colOff>
      <xdr:row>107</xdr:row>
      <xdr:rowOff>90895</xdr:rowOff>
    </xdr:to>
    <xdr:cxnSp macro="">
      <xdr:nvCxnSpPr>
        <xdr:cNvPr id="744" name="直線コネクタ 743">
          <a:extLst>
            <a:ext uri="{FF2B5EF4-FFF2-40B4-BE49-F238E27FC236}">
              <a16:creationId xmlns:a16="http://schemas.microsoft.com/office/drawing/2014/main" id="{032503F3-9CA3-462B-836D-50A8A132250B}"/>
            </a:ext>
          </a:extLst>
        </xdr:cNvPr>
        <xdr:cNvCxnSpPr/>
      </xdr:nvCxnSpPr>
      <xdr:spPr>
        <a:xfrm flipV="1">
          <a:off x="21323300" y="18430602"/>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45" name="楕円 744">
          <a:extLst>
            <a:ext uri="{FF2B5EF4-FFF2-40B4-BE49-F238E27FC236}">
              <a16:creationId xmlns:a16="http://schemas.microsoft.com/office/drawing/2014/main" id="{D29BA4F7-9F10-4881-A4FE-E302A79D2BEC}"/>
            </a:ext>
          </a:extLst>
        </xdr:cNvPr>
        <xdr:cNvSpPr/>
      </xdr:nvSpPr>
      <xdr:spPr>
        <a:xfrm>
          <a:off x="2038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90895</xdr:rowOff>
    </xdr:from>
    <xdr:to>
      <xdr:col>111</xdr:col>
      <xdr:colOff>177800</xdr:colOff>
      <xdr:row>107</xdr:row>
      <xdr:rowOff>97427</xdr:rowOff>
    </xdr:to>
    <xdr:cxnSp macro="">
      <xdr:nvCxnSpPr>
        <xdr:cNvPr id="746" name="直線コネクタ 745">
          <a:extLst>
            <a:ext uri="{FF2B5EF4-FFF2-40B4-BE49-F238E27FC236}">
              <a16:creationId xmlns:a16="http://schemas.microsoft.com/office/drawing/2014/main" id="{279716ED-65CA-421F-8BA8-2F6EC889D930}"/>
            </a:ext>
          </a:extLst>
        </xdr:cNvPr>
        <xdr:cNvCxnSpPr/>
      </xdr:nvCxnSpPr>
      <xdr:spPr>
        <a:xfrm flipV="1">
          <a:off x="20434300" y="184360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60779</xdr:rowOff>
    </xdr:from>
    <xdr:to>
      <xdr:col>102</xdr:col>
      <xdr:colOff>165100</xdr:colOff>
      <xdr:row>107</xdr:row>
      <xdr:rowOff>162379</xdr:rowOff>
    </xdr:to>
    <xdr:sp macro="" textlink="">
      <xdr:nvSpPr>
        <xdr:cNvPr id="747" name="楕円 746">
          <a:extLst>
            <a:ext uri="{FF2B5EF4-FFF2-40B4-BE49-F238E27FC236}">
              <a16:creationId xmlns:a16="http://schemas.microsoft.com/office/drawing/2014/main" id="{724C7874-8A65-4EEA-A2A7-DEA1245F7AD5}"/>
            </a:ext>
          </a:extLst>
        </xdr:cNvPr>
        <xdr:cNvSpPr/>
      </xdr:nvSpPr>
      <xdr:spPr>
        <a:xfrm>
          <a:off x="19494500" y="18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97427</xdr:rowOff>
    </xdr:from>
    <xdr:to>
      <xdr:col>107</xdr:col>
      <xdr:colOff>50800</xdr:colOff>
      <xdr:row>107</xdr:row>
      <xdr:rowOff>111579</xdr:rowOff>
    </xdr:to>
    <xdr:cxnSp macro="">
      <xdr:nvCxnSpPr>
        <xdr:cNvPr id="748" name="直線コネクタ 747">
          <a:extLst>
            <a:ext uri="{FF2B5EF4-FFF2-40B4-BE49-F238E27FC236}">
              <a16:creationId xmlns:a16="http://schemas.microsoft.com/office/drawing/2014/main" id="{48413E79-567C-4ED4-9DEA-C795FB717178}"/>
            </a:ext>
          </a:extLst>
        </xdr:cNvPr>
        <xdr:cNvCxnSpPr/>
      </xdr:nvCxnSpPr>
      <xdr:spPr>
        <a:xfrm flipV="1">
          <a:off x="19545300" y="18442577"/>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65132</xdr:rowOff>
    </xdr:from>
    <xdr:to>
      <xdr:col>98</xdr:col>
      <xdr:colOff>38100</xdr:colOff>
      <xdr:row>107</xdr:row>
      <xdr:rowOff>166732</xdr:rowOff>
    </xdr:to>
    <xdr:sp macro="" textlink="">
      <xdr:nvSpPr>
        <xdr:cNvPr id="749" name="楕円 748">
          <a:extLst>
            <a:ext uri="{FF2B5EF4-FFF2-40B4-BE49-F238E27FC236}">
              <a16:creationId xmlns:a16="http://schemas.microsoft.com/office/drawing/2014/main" id="{CCBFEE0C-A859-4834-984A-9C4615ABF935}"/>
            </a:ext>
          </a:extLst>
        </xdr:cNvPr>
        <xdr:cNvSpPr/>
      </xdr:nvSpPr>
      <xdr:spPr>
        <a:xfrm>
          <a:off x="18605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111579</xdr:rowOff>
    </xdr:from>
    <xdr:to>
      <xdr:col>102</xdr:col>
      <xdr:colOff>114300</xdr:colOff>
      <xdr:row>107</xdr:row>
      <xdr:rowOff>115932</xdr:rowOff>
    </xdr:to>
    <xdr:cxnSp macro="">
      <xdr:nvCxnSpPr>
        <xdr:cNvPr id="750" name="直線コネクタ 749">
          <a:extLst>
            <a:ext uri="{FF2B5EF4-FFF2-40B4-BE49-F238E27FC236}">
              <a16:creationId xmlns:a16="http://schemas.microsoft.com/office/drawing/2014/main" id="{47436ECF-49DC-4E2B-9FF1-9DCB7EA3C226}"/>
            </a:ext>
          </a:extLst>
        </xdr:cNvPr>
        <xdr:cNvCxnSpPr/>
      </xdr:nvCxnSpPr>
      <xdr:spPr>
        <a:xfrm flipV="1">
          <a:off x="18656300" y="18456729"/>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51" name="n_1aveValue【公民館】&#10;一人当たり面積">
          <a:extLst>
            <a:ext uri="{FF2B5EF4-FFF2-40B4-BE49-F238E27FC236}">
              <a16:creationId xmlns:a16="http://schemas.microsoft.com/office/drawing/2014/main" id="{8E58FF3B-ADE7-45CE-B658-5263B77EE962}"/>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52" name="n_2aveValue【公民館】&#10;一人当たり面積">
          <a:extLst>
            <a:ext uri="{FF2B5EF4-FFF2-40B4-BE49-F238E27FC236}">
              <a16:creationId xmlns:a16="http://schemas.microsoft.com/office/drawing/2014/main" id="{A852705A-88C3-4AAC-AC18-662D3B3D4C93}"/>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53" name="n_3aveValue【公民館】&#10;一人当たり面積">
          <a:extLst>
            <a:ext uri="{FF2B5EF4-FFF2-40B4-BE49-F238E27FC236}">
              <a16:creationId xmlns:a16="http://schemas.microsoft.com/office/drawing/2014/main" id="{046F0A70-657C-4ADE-AF94-49335250E8ED}"/>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54" name="n_4aveValue【公民館】&#10;一人当たり面積">
          <a:extLst>
            <a:ext uri="{FF2B5EF4-FFF2-40B4-BE49-F238E27FC236}">
              <a16:creationId xmlns:a16="http://schemas.microsoft.com/office/drawing/2014/main" id="{DFFB5AF7-A7CB-43C7-BF61-22232EE63443}"/>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132822</xdr:rowOff>
    </xdr:from>
    <xdr:ext cx="469744" cy="259045"/>
    <xdr:sp macro="" textlink="">
      <xdr:nvSpPr>
        <xdr:cNvPr id="755" name="n_1mainValue【公民館】&#10;一人当たり面積">
          <a:extLst>
            <a:ext uri="{FF2B5EF4-FFF2-40B4-BE49-F238E27FC236}">
              <a16:creationId xmlns:a16="http://schemas.microsoft.com/office/drawing/2014/main" id="{F3294778-4722-4F26-BDD8-6C5616E9D821}"/>
            </a:ext>
          </a:extLst>
        </xdr:cNvPr>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56" name="n_2mainValue【公民館】&#10;一人当たり面積">
          <a:extLst>
            <a:ext uri="{FF2B5EF4-FFF2-40B4-BE49-F238E27FC236}">
              <a16:creationId xmlns:a16="http://schemas.microsoft.com/office/drawing/2014/main" id="{51EBAE92-7142-48EB-93B9-272DC2E31C74}"/>
            </a:ext>
          </a:extLst>
        </xdr:cNvPr>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153506</xdr:rowOff>
    </xdr:from>
    <xdr:ext cx="469744" cy="259045"/>
    <xdr:sp macro="" textlink="">
      <xdr:nvSpPr>
        <xdr:cNvPr id="757" name="n_3mainValue【公民館】&#10;一人当たり面積">
          <a:extLst>
            <a:ext uri="{FF2B5EF4-FFF2-40B4-BE49-F238E27FC236}">
              <a16:creationId xmlns:a16="http://schemas.microsoft.com/office/drawing/2014/main" id="{5B9EDADA-5CE1-4DAD-9B55-2AA756287624}"/>
            </a:ext>
          </a:extLst>
        </xdr:cNvPr>
        <xdr:cNvSpPr txBox="1"/>
      </xdr:nvSpPr>
      <xdr:spPr>
        <a:xfrm>
          <a:off x="19310427" y="1849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157859</xdr:rowOff>
    </xdr:from>
    <xdr:ext cx="469744" cy="259045"/>
    <xdr:sp macro="" textlink="">
      <xdr:nvSpPr>
        <xdr:cNvPr id="758" name="n_4mainValue【公民館】&#10;一人当たり面積">
          <a:extLst>
            <a:ext uri="{FF2B5EF4-FFF2-40B4-BE49-F238E27FC236}">
              <a16:creationId xmlns:a16="http://schemas.microsoft.com/office/drawing/2014/main" id="{2D0080D8-9BFA-4DAA-A78E-DEB2D0A9F276}"/>
            </a:ext>
          </a:extLst>
        </xdr:cNvPr>
        <xdr:cNvSpPr txBox="1"/>
      </xdr:nvSpPr>
      <xdr:spPr>
        <a:xfrm>
          <a:off x="184214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B325210E-E9F7-4466-B114-DC3D31B79B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28F06E25-FF25-462D-B273-B0BE6D0177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F79283D2-92A7-49AF-8941-30320922C3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橋梁及びトンネルは、町の面積が大きく山間部が多いため、一人当たりの有形固定資産額が高くなる傾向にある。また、老朽化が進んできているため点検業務を順次実施し、その結果を踏まえて老朽化対策を行うなど長寿命化に取り組んでいく。</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保育所及び学校施設については、近年の少子化を受けて保育所の統合や学校の統合を行い、保育所については新規に設置、学校においては必要に応じて校舎の増改築を実施したため、減価償却率としては低い水準にある。維持管理に係る経費の増加に留意しつつ、引き続き子育て環境の整備に積極的に取り組んでいく。</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公営住宅及び公民館については建築から長年経過していることから、減価償却率が非常に高い数値となっている。特に公営住宅についてはすべて木造建築のため、メンテナンスを行いながら時期を見ての取り壊しを待つ状況ではあるが、長寿命化計画を立てて適切に日々の修繕を行っているため使用するうえでの問題はない。</a:t>
          </a:r>
          <a:endParaRPr lang="ja-JP" altLang="ja-JP" sz="16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8E2AF2-9FA6-4496-8792-DF091F5443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AD7AEB-7539-4DF4-8214-8F53D70A29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AD3A03-2A86-4ED9-B48F-69BBF9E553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DA265B-0A81-49C9-BDC8-278AB11358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7F14F6-3754-474C-B569-0C12881133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6D0C6D-6D73-484A-B58D-959664AA0A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7BC250-F8D0-4ECE-9DF0-223CF4A476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2022EE-6316-4A2A-8BA7-0A5C1EE1214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84C76CF-9489-4AA2-BDC8-B7E9ABAB45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EF005B-B9AA-47CF-A87D-E7C6F412C07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8,899
129.87
5,342,179
5,075,833
210,001
3,208,857
4,356,649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A8A4BF-F8B9-41D5-8BFD-512A46D8D3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D8ACBC-C7FE-4B86-9864-079E4CAE8C0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95C293-993C-4679-A77D-79C627E4C2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96A6917-73BF-4AF8-8709-2754F8569F3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AB7B12-D997-46BE-AB7E-D380F5C5B6C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60522E3-673E-4B95-9CF8-34432697207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524BA9-8677-45B8-9546-7A6A2CDE31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993B91-E781-4838-8E7B-1E75D28402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79C1ED-323A-4ADA-87E7-BA00B35B6BB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79256E-F570-43D1-97C0-8CB152FA38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A3AAFA-60BF-48B4-ADB9-9EC551B4094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9342D4D-44F2-4CAF-84DD-42310EEA2A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E10B4E9-F4E1-42E6-876D-CDD1AD55D69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8D2270-3EA6-47BB-A198-4980DEFDC2C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B1C26A-B6E9-4508-B50C-867E78BBEA6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055907-62BD-49B7-9F7A-08F8E2BEEF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8A522C-FD8C-40A7-B0CC-3C1FF4A417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6801B7-D542-4C60-8F86-6D2C1D38BA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FF6595A-5D84-4740-8F41-DF3989D6C6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CAD6ADB-C401-4E62-81AC-44AB9794FDE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E26B71-4360-4A85-A37B-4AD49889A81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C7ADBAF-AA62-4058-ACF2-23259EAF4B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199CBFC-B0EE-45F3-9A3D-53C4E30272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81F6350-8A25-48BF-A085-3BA9F020DF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8E497BE-062C-40C9-94A5-E29642D295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336A32-AC0E-4C7C-BF43-940979F42E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F02540-5B6D-4A86-BDD6-CB0DB06F39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7C313FE-C771-4FF7-B1B2-DF6C1DF72F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FEF1891-496B-4305-96FF-09FC60C7984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AD2FF81-7003-4F18-A7F6-010084C030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37AE0DE-A38D-4BC9-AFCF-1BE99D5E366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AD6F314-1FFE-48A9-B887-5CEDAF875D4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F667841-78EA-4FA9-93D7-4F264BB2124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080AC56-0F1E-46D4-91DE-AC3D72A6DB9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5152A7F-977B-4B16-BB0C-B60EC3DCB45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5B45B4F-04BF-4E68-8143-E70A599B087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389CD47-0204-4F10-BD39-C11AA0CCCF4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491F47C-C7D9-47EA-9A44-4D8AD45512D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26B25DA-8847-45A2-9E31-00C1A246945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D5AE6CC-B129-4286-8E73-7D0E49BB7C8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A0EA350-9FA5-47E2-A9D7-F8B5AEA1F34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22A400E5-2DF4-4CAE-998E-7B0219322145}"/>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FC6E0A0-7262-48BA-B061-F3BF5FE218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FF5D0A8D-409B-437A-8F8A-74A628B61AB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9E0F7EF6-16DF-4E71-BDDE-8853FE358C9B}"/>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ED61AAE5-034D-4BD9-9144-59EC5139B964}"/>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3E54FB8D-428C-49D5-8D37-C8778DE6EE78}"/>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290D2FF1-5D5D-49A0-88C0-495857F96526}"/>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7ECE15F4-3C94-4134-B96A-4F471CB24F06}"/>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a:extLst>
            <a:ext uri="{FF2B5EF4-FFF2-40B4-BE49-F238E27FC236}">
              <a16:creationId xmlns:a16="http://schemas.microsoft.com/office/drawing/2014/main" id="{09C7EA58-46EA-446E-928A-C5B29A51A203}"/>
            </a:ext>
          </a:extLst>
        </xdr:cNvPr>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a:extLst>
            <a:ext uri="{FF2B5EF4-FFF2-40B4-BE49-F238E27FC236}">
              <a16:creationId xmlns:a16="http://schemas.microsoft.com/office/drawing/2014/main" id="{4D323550-BD63-4576-BFA0-263C57F4513B}"/>
            </a:ext>
          </a:extLst>
        </xdr:cNvPr>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a:extLst>
            <a:ext uri="{FF2B5EF4-FFF2-40B4-BE49-F238E27FC236}">
              <a16:creationId xmlns:a16="http://schemas.microsoft.com/office/drawing/2014/main" id="{6686D792-9DF9-4A5A-9CA7-D0C71DCC7B22}"/>
            </a:ext>
          </a:extLst>
        </xdr:cNvPr>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a:extLst>
            <a:ext uri="{FF2B5EF4-FFF2-40B4-BE49-F238E27FC236}">
              <a16:creationId xmlns:a16="http://schemas.microsoft.com/office/drawing/2014/main" id="{0C4E7140-DCAC-48DF-A0AE-35C2A2CC8697}"/>
            </a:ext>
          </a:extLst>
        </xdr:cNvPr>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a:extLst>
            <a:ext uri="{FF2B5EF4-FFF2-40B4-BE49-F238E27FC236}">
              <a16:creationId xmlns:a16="http://schemas.microsoft.com/office/drawing/2014/main" id="{465164FE-B2E1-4695-A359-3B1028CD726D}"/>
            </a:ext>
          </a:extLst>
        </xdr:cNvPr>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a:extLst>
            <a:ext uri="{FF2B5EF4-FFF2-40B4-BE49-F238E27FC236}">
              <a16:creationId xmlns:a16="http://schemas.microsoft.com/office/drawing/2014/main" id="{1AD09327-EA19-404F-9D4A-26B2038CD939}"/>
            </a:ext>
          </a:extLst>
        </xdr:cNvPr>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D5698B7-B783-40C5-A926-47E18F0439B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8D87533-8FC6-4463-AE1B-7BE3EBA8547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F7E7794-AA8E-4431-BC13-98D06DC2E4E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9C861EB-D86E-495E-B620-71E7455CCF1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31538EB-2C0A-4D55-9072-92CEE1964C5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2" name="楕円 71">
          <a:extLst>
            <a:ext uri="{FF2B5EF4-FFF2-40B4-BE49-F238E27FC236}">
              <a16:creationId xmlns:a16="http://schemas.microsoft.com/office/drawing/2014/main" id="{35FEAD9D-5078-4CE7-AFA6-89D9E402E3F0}"/>
            </a:ext>
          </a:extLst>
        </xdr:cNvPr>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26687</xdr:rowOff>
    </xdr:from>
    <xdr:ext cx="405111" cy="259045"/>
    <xdr:sp macro="" textlink="">
      <xdr:nvSpPr>
        <xdr:cNvPr id="73" name="【図書館】&#10;有形固定資産減価償却率該当値テキスト">
          <a:extLst>
            <a:ext uri="{FF2B5EF4-FFF2-40B4-BE49-F238E27FC236}">
              <a16:creationId xmlns:a16="http://schemas.microsoft.com/office/drawing/2014/main" id="{22B2DA51-3FF4-4791-BB4B-8896E77F5356}"/>
            </a:ext>
          </a:extLst>
        </xdr:cNvPr>
        <xdr:cNvSpPr txBox="1"/>
      </xdr:nvSpPr>
      <xdr:spPr>
        <a:xfrm>
          <a:off x="46736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57150</xdr:rowOff>
    </xdr:from>
    <xdr:to>
      <xdr:col>20</xdr:col>
      <xdr:colOff>38100</xdr:colOff>
      <xdr:row>37</xdr:row>
      <xdr:rowOff>158750</xdr:rowOff>
    </xdr:to>
    <xdr:sp macro="" textlink="">
      <xdr:nvSpPr>
        <xdr:cNvPr id="74" name="楕円 73">
          <a:extLst>
            <a:ext uri="{FF2B5EF4-FFF2-40B4-BE49-F238E27FC236}">
              <a16:creationId xmlns:a16="http://schemas.microsoft.com/office/drawing/2014/main" id="{EC16805F-2D3A-4A6F-A4F8-12D3132CB85D}"/>
            </a:ext>
          </a:extLst>
        </xdr:cNvPr>
        <xdr:cNvSpPr/>
      </xdr:nvSpPr>
      <xdr:spPr>
        <a:xfrm>
          <a:off x="3746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107950</xdr:rowOff>
    </xdr:to>
    <xdr:cxnSp macro="">
      <xdr:nvCxnSpPr>
        <xdr:cNvPr id="75" name="直線コネクタ 74">
          <a:extLst>
            <a:ext uri="{FF2B5EF4-FFF2-40B4-BE49-F238E27FC236}">
              <a16:creationId xmlns:a16="http://schemas.microsoft.com/office/drawing/2014/main" id="{999A1321-81A6-4D52-BAB4-2CCB37EAF38F}"/>
            </a:ext>
          </a:extLst>
        </xdr:cNvPr>
        <xdr:cNvCxnSpPr/>
      </xdr:nvCxnSpPr>
      <xdr:spPr>
        <a:xfrm flipV="1">
          <a:off x="3797300" y="644271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31750</xdr:rowOff>
    </xdr:from>
    <xdr:to>
      <xdr:col>15</xdr:col>
      <xdr:colOff>101600</xdr:colOff>
      <xdr:row>37</xdr:row>
      <xdr:rowOff>133350</xdr:rowOff>
    </xdr:to>
    <xdr:sp macro="" textlink="">
      <xdr:nvSpPr>
        <xdr:cNvPr id="76" name="楕円 75">
          <a:extLst>
            <a:ext uri="{FF2B5EF4-FFF2-40B4-BE49-F238E27FC236}">
              <a16:creationId xmlns:a16="http://schemas.microsoft.com/office/drawing/2014/main" id="{4E07DCF3-5968-4B1B-B398-2296219B516A}"/>
            </a:ext>
          </a:extLst>
        </xdr:cNvPr>
        <xdr:cNvSpPr/>
      </xdr:nvSpPr>
      <xdr:spPr>
        <a:xfrm>
          <a:off x="2857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82550</xdr:rowOff>
    </xdr:from>
    <xdr:to>
      <xdr:col>19</xdr:col>
      <xdr:colOff>177800</xdr:colOff>
      <xdr:row>37</xdr:row>
      <xdr:rowOff>107950</xdr:rowOff>
    </xdr:to>
    <xdr:cxnSp macro="">
      <xdr:nvCxnSpPr>
        <xdr:cNvPr id="77" name="直線コネクタ 76">
          <a:extLst>
            <a:ext uri="{FF2B5EF4-FFF2-40B4-BE49-F238E27FC236}">
              <a16:creationId xmlns:a16="http://schemas.microsoft.com/office/drawing/2014/main" id="{8E8766B5-5CDC-4D1B-B438-A64E7E85D0AE}"/>
            </a:ext>
          </a:extLst>
        </xdr:cNvPr>
        <xdr:cNvCxnSpPr/>
      </xdr:nvCxnSpPr>
      <xdr:spPr>
        <a:xfrm>
          <a:off x="2908300" y="642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8" name="楕円 77">
          <a:extLst>
            <a:ext uri="{FF2B5EF4-FFF2-40B4-BE49-F238E27FC236}">
              <a16:creationId xmlns:a16="http://schemas.microsoft.com/office/drawing/2014/main" id="{39C9236E-1B8B-471B-884E-011CFFDE7397}"/>
            </a:ext>
          </a:extLst>
        </xdr:cNvPr>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82550</xdr:rowOff>
    </xdr:to>
    <xdr:cxnSp macro="">
      <xdr:nvCxnSpPr>
        <xdr:cNvPr id="79" name="直線コネクタ 78">
          <a:extLst>
            <a:ext uri="{FF2B5EF4-FFF2-40B4-BE49-F238E27FC236}">
              <a16:creationId xmlns:a16="http://schemas.microsoft.com/office/drawing/2014/main" id="{3127B397-CACF-404E-8B0A-4569FB10545C}"/>
            </a:ext>
          </a:extLst>
        </xdr:cNvPr>
        <xdr:cNvCxnSpPr/>
      </xdr:nvCxnSpPr>
      <xdr:spPr>
        <a:xfrm>
          <a:off x="2019300" y="640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152400</xdr:rowOff>
    </xdr:from>
    <xdr:to>
      <xdr:col>6</xdr:col>
      <xdr:colOff>38100</xdr:colOff>
      <xdr:row>37</xdr:row>
      <xdr:rowOff>82550</xdr:rowOff>
    </xdr:to>
    <xdr:sp macro="" textlink="">
      <xdr:nvSpPr>
        <xdr:cNvPr id="80" name="楕円 79">
          <a:extLst>
            <a:ext uri="{FF2B5EF4-FFF2-40B4-BE49-F238E27FC236}">
              <a16:creationId xmlns:a16="http://schemas.microsoft.com/office/drawing/2014/main" id="{B982798D-2256-44AC-AE95-13C1B4C8138F}"/>
            </a:ext>
          </a:extLst>
        </xdr:cNvPr>
        <xdr:cNvSpPr/>
      </xdr:nvSpPr>
      <xdr:spPr>
        <a:xfrm>
          <a:off x="1079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31750</xdr:rowOff>
    </xdr:from>
    <xdr:to>
      <xdr:col>10</xdr:col>
      <xdr:colOff>114300</xdr:colOff>
      <xdr:row>37</xdr:row>
      <xdr:rowOff>57150</xdr:rowOff>
    </xdr:to>
    <xdr:cxnSp macro="">
      <xdr:nvCxnSpPr>
        <xdr:cNvPr id="81" name="直線コネクタ 80">
          <a:extLst>
            <a:ext uri="{FF2B5EF4-FFF2-40B4-BE49-F238E27FC236}">
              <a16:creationId xmlns:a16="http://schemas.microsoft.com/office/drawing/2014/main" id="{F42760A2-8D2E-4ABB-834D-5277DB53330B}"/>
            </a:ext>
          </a:extLst>
        </xdr:cNvPr>
        <xdr:cNvCxnSpPr/>
      </xdr:nvCxnSpPr>
      <xdr:spPr>
        <a:xfrm>
          <a:off x="11303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82" name="n_1aveValue【図書館】&#10;有形固定資産減価償却率">
          <a:extLst>
            <a:ext uri="{FF2B5EF4-FFF2-40B4-BE49-F238E27FC236}">
              <a16:creationId xmlns:a16="http://schemas.microsoft.com/office/drawing/2014/main" id="{03F83C0F-B0A1-4F1E-8588-214DE11C0EEB}"/>
            </a:ext>
          </a:extLst>
        </xdr:cNvPr>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3" name="n_2aveValue【図書館】&#10;有形固定資産減価償却率">
          <a:extLst>
            <a:ext uri="{FF2B5EF4-FFF2-40B4-BE49-F238E27FC236}">
              <a16:creationId xmlns:a16="http://schemas.microsoft.com/office/drawing/2014/main" id="{70513300-AC57-4688-A4B2-4B6DF53F159E}"/>
            </a:ext>
          </a:extLst>
        </xdr:cNvPr>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4" name="n_3aveValue【図書館】&#10;有形固定資産減価償却率">
          <a:extLst>
            <a:ext uri="{FF2B5EF4-FFF2-40B4-BE49-F238E27FC236}">
              <a16:creationId xmlns:a16="http://schemas.microsoft.com/office/drawing/2014/main" id="{6344BCF5-51A5-4CBD-A785-521C39C5E196}"/>
            </a:ext>
          </a:extLst>
        </xdr:cNvPr>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5" name="n_4aveValue【図書館】&#10;有形固定資産減価償却率">
          <a:extLst>
            <a:ext uri="{FF2B5EF4-FFF2-40B4-BE49-F238E27FC236}">
              <a16:creationId xmlns:a16="http://schemas.microsoft.com/office/drawing/2014/main" id="{BDBA5A28-B6AD-4959-B670-1F65EB651EDF}"/>
            </a:ext>
          </a:extLst>
        </xdr:cNvPr>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149877</xdr:rowOff>
    </xdr:from>
    <xdr:ext cx="405111" cy="259045"/>
    <xdr:sp macro="" textlink="">
      <xdr:nvSpPr>
        <xdr:cNvPr id="86" name="n_1mainValue【図書館】&#10;有形固定資産減価償却率">
          <a:extLst>
            <a:ext uri="{FF2B5EF4-FFF2-40B4-BE49-F238E27FC236}">
              <a16:creationId xmlns:a16="http://schemas.microsoft.com/office/drawing/2014/main" id="{7E6C439F-A1A7-46BB-9694-E1D66AC56957}"/>
            </a:ext>
          </a:extLst>
        </xdr:cNvPr>
        <xdr:cNvSpPr txBox="1"/>
      </xdr:nvSpPr>
      <xdr:spPr>
        <a:xfrm>
          <a:off x="35820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124477</xdr:rowOff>
    </xdr:from>
    <xdr:ext cx="405111" cy="259045"/>
    <xdr:sp macro="" textlink="">
      <xdr:nvSpPr>
        <xdr:cNvPr id="87" name="n_2mainValue【図書館】&#10;有形固定資産減価償却率">
          <a:extLst>
            <a:ext uri="{FF2B5EF4-FFF2-40B4-BE49-F238E27FC236}">
              <a16:creationId xmlns:a16="http://schemas.microsoft.com/office/drawing/2014/main" id="{8F2A26BF-8280-4D25-9579-58928E47A6DA}"/>
            </a:ext>
          </a:extLst>
        </xdr:cNvPr>
        <xdr:cNvSpPr txBox="1"/>
      </xdr:nvSpPr>
      <xdr:spPr>
        <a:xfrm>
          <a:off x="27057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99077</xdr:rowOff>
    </xdr:from>
    <xdr:ext cx="405111" cy="259045"/>
    <xdr:sp macro="" textlink="">
      <xdr:nvSpPr>
        <xdr:cNvPr id="88" name="n_3mainValue【図書館】&#10;有形固定資産減価償却率">
          <a:extLst>
            <a:ext uri="{FF2B5EF4-FFF2-40B4-BE49-F238E27FC236}">
              <a16:creationId xmlns:a16="http://schemas.microsoft.com/office/drawing/2014/main" id="{A7388573-C998-477E-BE1B-DF5F67693220}"/>
            </a:ext>
          </a:extLst>
        </xdr:cNvPr>
        <xdr:cNvSpPr txBox="1"/>
      </xdr:nvSpPr>
      <xdr:spPr>
        <a:xfrm>
          <a:off x="1816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73677</xdr:rowOff>
    </xdr:from>
    <xdr:ext cx="405111" cy="259045"/>
    <xdr:sp macro="" textlink="">
      <xdr:nvSpPr>
        <xdr:cNvPr id="89" name="n_4mainValue【図書館】&#10;有形固定資産減価償却率">
          <a:extLst>
            <a:ext uri="{FF2B5EF4-FFF2-40B4-BE49-F238E27FC236}">
              <a16:creationId xmlns:a16="http://schemas.microsoft.com/office/drawing/2014/main" id="{961DFF19-D4B4-446F-93C3-02657741B005}"/>
            </a:ext>
          </a:extLst>
        </xdr:cNvPr>
        <xdr:cNvSpPr txBox="1"/>
      </xdr:nvSpPr>
      <xdr:spPr>
        <a:xfrm>
          <a:off x="927744"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5DE8BE06-EDD6-41AC-8945-77A2944A0A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B98093BB-9774-4F5E-9A83-9BED8170828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AEE403E5-0630-401A-B5DF-4555F13A14B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BF16AB93-4A2D-46EF-A410-91BF203D426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BECA50A-6614-4B7D-8C35-D40431245A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EF19F0E3-D2B4-470A-9141-5381DF0070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816B918-A7CF-44DA-AD16-85A40385EC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7A9D4BF4-3BD9-4323-93E3-3ABE39C877E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7141B17-6A22-44C8-B4A9-0E63B02F2A0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E10145A0-FEAD-4A91-8360-6F22659860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2F0BAD2E-F220-4134-BB9F-593F9E6631B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3E88AEF6-C965-4142-AEDC-F7B6885D1D7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2681DA72-3B89-415A-A392-DC64EFC4AC1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E940CB8C-1D0D-40AA-B9B6-B25B9D8B112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8BF3F333-BD14-49A0-B713-50DE22D7623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B428F802-BA04-4837-850E-D2C57497D9C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4EF47D28-8C46-4B7A-B015-188EAF4B623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B26DBE86-24FB-414D-8733-2F4BE653FF1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354E5819-E979-4A70-8328-720C3C3E520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B80B74A8-59DD-450D-8EB1-42780498FF6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663D26D-5E0B-47D7-9028-900C7A38F9E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1B438105-1FDE-4740-A4D2-406E5B804D1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9BCBFE8-823D-4F37-A8A6-258713095F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3" name="直線コネクタ 112">
          <a:extLst>
            <a:ext uri="{FF2B5EF4-FFF2-40B4-BE49-F238E27FC236}">
              <a16:creationId xmlns:a16="http://schemas.microsoft.com/office/drawing/2014/main" id="{69B3C174-70FE-4FD6-A2E7-52D117F28A7B}"/>
            </a:ext>
          </a:extLst>
        </xdr:cNvPr>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4" name="【図書館】&#10;一人当たり面積最小値テキスト">
          <a:extLst>
            <a:ext uri="{FF2B5EF4-FFF2-40B4-BE49-F238E27FC236}">
              <a16:creationId xmlns:a16="http://schemas.microsoft.com/office/drawing/2014/main" id="{8A95A3AE-FFDE-46AA-9CE8-24CE92374F70}"/>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5" name="直線コネクタ 114">
          <a:extLst>
            <a:ext uri="{FF2B5EF4-FFF2-40B4-BE49-F238E27FC236}">
              <a16:creationId xmlns:a16="http://schemas.microsoft.com/office/drawing/2014/main" id="{A81EFC72-3AF0-46C7-AD4E-B66FD73707D3}"/>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6" name="【図書館】&#10;一人当たり面積最大値テキスト">
          <a:extLst>
            <a:ext uri="{FF2B5EF4-FFF2-40B4-BE49-F238E27FC236}">
              <a16:creationId xmlns:a16="http://schemas.microsoft.com/office/drawing/2014/main" id="{0B49B430-A5C0-44A7-9D53-658B685F9B35}"/>
            </a:ext>
          </a:extLst>
        </xdr:cNvPr>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7" name="直線コネクタ 116">
          <a:extLst>
            <a:ext uri="{FF2B5EF4-FFF2-40B4-BE49-F238E27FC236}">
              <a16:creationId xmlns:a16="http://schemas.microsoft.com/office/drawing/2014/main" id="{48CA737D-A41B-4C43-A7B4-D06E261A9F0E}"/>
            </a:ext>
          </a:extLst>
        </xdr:cNvPr>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8" name="【図書館】&#10;一人当たり面積平均値テキスト">
          <a:extLst>
            <a:ext uri="{FF2B5EF4-FFF2-40B4-BE49-F238E27FC236}">
              <a16:creationId xmlns:a16="http://schemas.microsoft.com/office/drawing/2014/main" id="{CB868F85-EEE8-40CA-9C98-64BCFD3C6D13}"/>
            </a:ext>
          </a:extLst>
        </xdr:cNvPr>
        <xdr:cNvSpPr txBox="1"/>
      </xdr:nvSpPr>
      <xdr:spPr>
        <a:xfrm>
          <a:off x="10515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9" name="フローチャート: 判断 118">
          <a:extLst>
            <a:ext uri="{FF2B5EF4-FFF2-40B4-BE49-F238E27FC236}">
              <a16:creationId xmlns:a16="http://schemas.microsoft.com/office/drawing/2014/main" id="{6F0882AF-77B5-4D52-A109-B99D8B83362F}"/>
            </a:ext>
          </a:extLst>
        </xdr:cNvPr>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0" name="フローチャート: 判断 119">
          <a:extLst>
            <a:ext uri="{FF2B5EF4-FFF2-40B4-BE49-F238E27FC236}">
              <a16:creationId xmlns:a16="http://schemas.microsoft.com/office/drawing/2014/main" id="{652EBB6A-AE44-448F-A521-9939AE8FA0BF}"/>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1" name="フローチャート: 判断 120">
          <a:extLst>
            <a:ext uri="{FF2B5EF4-FFF2-40B4-BE49-F238E27FC236}">
              <a16:creationId xmlns:a16="http://schemas.microsoft.com/office/drawing/2014/main" id="{7B94CAEC-2E37-44F4-8A4A-C4596D2BE5BD}"/>
            </a:ext>
          </a:extLst>
        </xdr:cNvPr>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22" name="フローチャート: 判断 121">
          <a:extLst>
            <a:ext uri="{FF2B5EF4-FFF2-40B4-BE49-F238E27FC236}">
              <a16:creationId xmlns:a16="http://schemas.microsoft.com/office/drawing/2014/main" id="{A769415D-D6C8-48E2-B411-D5157F61E4C4}"/>
            </a:ext>
          </a:extLst>
        </xdr:cNvPr>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3" name="フローチャート: 判断 122">
          <a:extLst>
            <a:ext uri="{FF2B5EF4-FFF2-40B4-BE49-F238E27FC236}">
              <a16:creationId xmlns:a16="http://schemas.microsoft.com/office/drawing/2014/main" id="{8FD8E517-760E-4D08-80D5-C53EDA267EE2}"/>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0167592-BA59-44BD-A351-0C2FD0F0AD6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14B3146-A612-4E7B-A5AE-CC207CD6445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17AA30A-BA39-45DE-BD5D-E332CC80916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F2788CB-55B9-4877-89E0-4667253009D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6C407A6-6EFC-4E1D-8F81-11A1A03027B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29" name="楕円 128">
          <a:extLst>
            <a:ext uri="{FF2B5EF4-FFF2-40B4-BE49-F238E27FC236}">
              <a16:creationId xmlns:a16="http://schemas.microsoft.com/office/drawing/2014/main" id="{FBA4E15A-7335-404E-85C4-AB072C862A79}"/>
            </a:ext>
          </a:extLst>
        </xdr:cNvPr>
        <xdr:cNvSpPr/>
      </xdr:nvSpPr>
      <xdr:spPr>
        <a:xfrm>
          <a:off x="10426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38117</xdr:rowOff>
    </xdr:from>
    <xdr:ext cx="469744" cy="259045"/>
    <xdr:sp macro="" textlink="">
      <xdr:nvSpPr>
        <xdr:cNvPr id="130" name="【図書館】&#10;一人当たり面積該当値テキスト">
          <a:extLst>
            <a:ext uri="{FF2B5EF4-FFF2-40B4-BE49-F238E27FC236}">
              <a16:creationId xmlns:a16="http://schemas.microsoft.com/office/drawing/2014/main" id="{61F94CF5-76BA-42A8-B40F-9B8BAA789A4E}"/>
            </a:ext>
          </a:extLst>
        </xdr:cNvPr>
        <xdr:cNvSpPr txBox="1"/>
      </xdr:nvSpPr>
      <xdr:spPr>
        <a:xfrm>
          <a:off x="10515600"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67310</xdr:rowOff>
    </xdr:from>
    <xdr:to>
      <xdr:col>50</xdr:col>
      <xdr:colOff>165100</xdr:colOff>
      <xdr:row>40</xdr:row>
      <xdr:rowOff>168910</xdr:rowOff>
    </xdr:to>
    <xdr:sp macro="" textlink="">
      <xdr:nvSpPr>
        <xdr:cNvPr id="131" name="楕円 130">
          <a:extLst>
            <a:ext uri="{FF2B5EF4-FFF2-40B4-BE49-F238E27FC236}">
              <a16:creationId xmlns:a16="http://schemas.microsoft.com/office/drawing/2014/main" id="{47BD8802-BDB5-4711-AB57-6DB9FCF24514}"/>
            </a:ext>
          </a:extLst>
        </xdr:cNvPr>
        <xdr:cNvSpPr/>
      </xdr:nvSpPr>
      <xdr:spPr>
        <a:xfrm>
          <a:off x="9588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110490</xdr:rowOff>
    </xdr:from>
    <xdr:to>
      <xdr:col>55</xdr:col>
      <xdr:colOff>0</xdr:colOff>
      <xdr:row>40</xdr:row>
      <xdr:rowOff>118110</xdr:rowOff>
    </xdr:to>
    <xdr:cxnSp macro="">
      <xdr:nvCxnSpPr>
        <xdr:cNvPr id="132" name="直線コネクタ 131">
          <a:extLst>
            <a:ext uri="{FF2B5EF4-FFF2-40B4-BE49-F238E27FC236}">
              <a16:creationId xmlns:a16="http://schemas.microsoft.com/office/drawing/2014/main" id="{9D24B039-3C16-44C7-99BF-63131B0E7575}"/>
            </a:ext>
          </a:extLst>
        </xdr:cNvPr>
        <xdr:cNvCxnSpPr/>
      </xdr:nvCxnSpPr>
      <xdr:spPr>
        <a:xfrm flipV="1">
          <a:off x="9639300" y="69684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3" name="楕円 132">
          <a:extLst>
            <a:ext uri="{FF2B5EF4-FFF2-40B4-BE49-F238E27FC236}">
              <a16:creationId xmlns:a16="http://schemas.microsoft.com/office/drawing/2014/main" id="{2065E532-6F4F-44A9-A7EA-A2CA5EB7B8EA}"/>
            </a:ext>
          </a:extLst>
        </xdr:cNvPr>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118110</xdr:rowOff>
    </xdr:from>
    <xdr:to>
      <xdr:col>50</xdr:col>
      <xdr:colOff>114300</xdr:colOff>
      <xdr:row>40</xdr:row>
      <xdr:rowOff>121920</xdr:rowOff>
    </xdr:to>
    <xdr:cxnSp macro="">
      <xdr:nvCxnSpPr>
        <xdr:cNvPr id="134" name="直線コネクタ 133">
          <a:extLst>
            <a:ext uri="{FF2B5EF4-FFF2-40B4-BE49-F238E27FC236}">
              <a16:creationId xmlns:a16="http://schemas.microsoft.com/office/drawing/2014/main" id="{A8BE64BA-1FD1-4F4A-A6F1-2448C39EE431}"/>
            </a:ext>
          </a:extLst>
        </xdr:cNvPr>
        <xdr:cNvCxnSpPr/>
      </xdr:nvCxnSpPr>
      <xdr:spPr>
        <a:xfrm flipV="1">
          <a:off x="8750300" y="6976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78740</xdr:rowOff>
    </xdr:from>
    <xdr:to>
      <xdr:col>41</xdr:col>
      <xdr:colOff>101600</xdr:colOff>
      <xdr:row>41</xdr:row>
      <xdr:rowOff>8890</xdr:rowOff>
    </xdr:to>
    <xdr:sp macro="" textlink="">
      <xdr:nvSpPr>
        <xdr:cNvPr id="135" name="楕円 134">
          <a:extLst>
            <a:ext uri="{FF2B5EF4-FFF2-40B4-BE49-F238E27FC236}">
              <a16:creationId xmlns:a16="http://schemas.microsoft.com/office/drawing/2014/main" id="{F910434E-3D7F-4172-AB5E-8E11155079D3}"/>
            </a:ext>
          </a:extLst>
        </xdr:cNvPr>
        <xdr:cNvSpPr/>
      </xdr:nvSpPr>
      <xdr:spPr>
        <a:xfrm>
          <a:off x="7810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129540</xdr:rowOff>
    </xdr:to>
    <xdr:cxnSp macro="">
      <xdr:nvCxnSpPr>
        <xdr:cNvPr id="136" name="直線コネクタ 135">
          <a:extLst>
            <a:ext uri="{FF2B5EF4-FFF2-40B4-BE49-F238E27FC236}">
              <a16:creationId xmlns:a16="http://schemas.microsoft.com/office/drawing/2014/main" id="{B37C4D41-DC1E-470D-A1D2-6A49BF6B31B0}"/>
            </a:ext>
          </a:extLst>
        </xdr:cNvPr>
        <xdr:cNvCxnSpPr/>
      </xdr:nvCxnSpPr>
      <xdr:spPr>
        <a:xfrm flipV="1">
          <a:off x="7861300" y="697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82550</xdr:rowOff>
    </xdr:from>
    <xdr:to>
      <xdr:col>36</xdr:col>
      <xdr:colOff>165100</xdr:colOff>
      <xdr:row>41</xdr:row>
      <xdr:rowOff>12700</xdr:rowOff>
    </xdr:to>
    <xdr:sp macro="" textlink="">
      <xdr:nvSpPr>
        <xdr:cNvPr id="137" name="楕円 136">
          <a:extLst>
            <a:ext uri="{FF2B5EF4-FFF2-40B4-BE49-F238E27FC236}">
              <a16:creationId xmlns:a16="http://schemas.microsoft.com/office/drawing/2014/main" id="{51C92BBB-D3DE-45C7-8FAD-57B17C74C812}"/>
            </a:ext>
          </a:extLst>
        </xdr:cNvPr>
        <xdr:cNvSpPr/>
      </xdr:nvSpPr>
      <xdr:spPr>
        <a:xfrm>
          <a:off x="692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129540</xdr:rowOff>
    </xdr:from>
    <xdr:to>
      <xdr:col>41</xdr:col>
      <xdr:colOff>50800</xdr:colOff>
      <xdr:row>40</xdr:row>
      <xdr:rowOff>133350</xdr:rowOff>
    </xdr:to>
    <xdr:cxnSp macro="">
      <xdr:nvCxnSpPr>
        <xdr:cNvPr id="138" name="直線コネクタ 137">
          <a:extLst>
            <a:ext uri="{FF2B5EF4-FFF2-40B4-BE49-F238E27FC236}">
              <a16:creationId xmlns:a16="http://schemas.microsoft.com/office/drawing/2014/main" id="{AD4670FE-3736-425E-B64D-3F7F426E4DB7}"/>
            </a:ext>
          </a:extLst>
        </xdr:cNvPr>
        <xdr:cNvCxnSpPr/>
      </xdr:nvCxnSpPr>
      <xdr:spPr>
        <a:xfrm flipV="1">
          <a:off x="6972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9" name="n_1aveValue【図書館】&#10;一人当たり面積">
          <a:extLst>
            <a:ext uri="{FF2B5EF4-FFF2-40B4-BE49-F238E27FC236}">
              <a16:creationId xmlns:a16="http://schemas.microsoft.com/office/drawing/2014/main" id="{F919FBD9-0B50-494E-AA12-FA0A6868EACC}"/>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40" name="n_2aveValue【図書館】&#10;一人当たり面積">
          <a:extLst>
            <a:ext uri="{FF2B5EF4-FFF2-40B4-BE49-F238E27FC236}">
              <a16:creationId xmlns:a16="http://schemas.microsoft.com/office/drawing/2014/main" id="{EE3C6F51-92D5-4588-8AE1-5ABD53025E9C}"/>
            </a:ext>
          </a:extLst>
        </xdr:cNvPr>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41" name="n_3aveValue【図書館】&#10;一人当たり面積">
          <a:extLst>
            <a:ext uri="{FF2B5EF4-FFF2-40B4-BE49-F238E27FC236}">
              <a16:creationId xmlns:a16="http://schemas.microsoft.com/office/drawing/2014/main" id="{1950C638-3922-4853-A8A6-631DCC797FC1}"/>
            </a:ext>
          </a:extLst>
        </xdr:cNvPr>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2" name="n_4aveValue【図書館】&#10;一人当たり面積">
          <a:extLst>
            <a:ext uri="{FF2B5EF4-FFF2-40B4-BE49-F238E27FC236}">
              <a16:creationId xmlns:a16="http://schemas.microsoft.com/office/drawing/2014/main" id="{6281A3B0-0DFD-4EE8-A8D6-A74A091F5171}"/>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160037</xdr:rowOff>
    </xdr:from>
    <xdr:ext cx="469744" cy="259045"/>
    <xdr:sp macro="" textlink="">
      <xdr:nvSpPr>
        <xdr:cNvPr id="143" name="n_1mainValue【図書館】&#10;一人当たり面積">
          <a:extLst>
            <a:ext uri="{FF2B5EF4-FFF2-40B4-BE49-F238E27FC236}">
              <a16:creationId xmlns:a16="http://schemas.microsoft.com/office/drawing/2014/main" id="{BD17B640-5C69-4EC8-A4DD-2381D0D5E198}"/>
            </a:ext>
          </a:extLst>
        </xdr:cNvPr>
        <xdr:cNvSpPr txBox="1"/>
      </xdr:nvSpPr>
      <xdr:spPr>
        <a:xfrm>
          <a:off x="93917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4" name="n_2mainValue【図書館】&#10;一人当たり面積">
          <a:extLst>
            <a:ext uri="{FF2B5EF4-FFF2-40B4-BE49-F238E27FC236}">
              <a16:creationId xmlns:a16="http://schemas.microsoft.com/office/drawing/2014/main" id="{7314C5C0-CE55-42BF-AAA8-4DB7D6EEA7C2}"/>
            </a:ext>
          </a:extLst>
        </xdr:cNvPr>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xdr:rowOff>
    </xdr:from>
    <xdr:ext cx="469744" cy="259045"/>
    <xdr:sp macro="" textlink="">
      <xdr:nvSpPr>
        <xdr:cNvPr id="145" name="n_3mainValue【図書館】&#10;一人当たり面積">
          <a:extLst>
            <a:ext uri="{FF2B5EF4-FFF2-40B4-BE49-F238E27FC236}">
              <a16:creationId xmlns:a16="http://schemas.microsoft.com/office/drawing/2014/main" id="{63C4AED7-59BC-4F0D-9A38-E5C6011E0470}"/>
            </a:ext>
          </a:extLst>
        </xdr:cNvPr>
        <xdr:cNvSpPr txBox="1"/>
      </xdr:nvSpPr>
      <xdr:spPr>
        <a:xfrm>
          <a:off x="7626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3827</xdr:rowOff>
    </xdr:from>
    <xdr:ext cx="469744" cy="259045"/>
    <xdr:sp macro="" textlink="">
      <xdr:nvSpPr>
        <xdr:cNvPr id="146" name="n_4mainValue【図書館】&#10;一人当たり面積">
          <a:extLst>
            <a:ext uri="{FF2B5EF4-FFF2-40B4-BE49-F238E27FC236}">
              <a16:creationId xmlns:a16="http://schemas.microsoft.com/office/drawing/2014/main" id="{D2F1446F-ECBF-4315-B0F9-25652F65AABB}"/>
            </a:ext>
          </a:extLst>
        </xdr:cNvPr>
        <xdr:cNvSpPr txBox="1"/>
      </xdr:nvSpPr>
      <xdr:spPr>
        <a:xfrm>
          <a:off x="6737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E213DAE-424A-42FD-879B-57C6F3D5D04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BB0ADF8-C3DB-4CE3-BB66-C301F93063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45A9504-FC68-4C80-BFBD-B66C320C2CC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AC418BF-756F-47AD-A85E-3343CE25F5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FA17096-825E-4B3E-B3CB-96EB9FD2C7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38684B2-89A8-4906-B14F-3F37172977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210322E-AA7B-4F30-A08A-836CC20DE84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C3117F1-41D6-431E-94D9-54055D028E8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99B0F3F-4C39-42AE-8876-9B2744BDA5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8DA7091-23EC-4265-9897-0AA3A94F39E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93F1802-6A5F-45EE-9614-0651FDC73EB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183A647E-1CB0-4A81-80CA-05AA2040202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5F88DC92-E316-48EA-A4A9-657DA309A99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1B7D7BA9-DEE1-407E-B03A-79F91DD2A73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CD8C7E4B-7627-4462-86E6-EB9A9F420FF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A5F39FF6-603B-4AFA-8E89-3C315535F5B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B1EDCB61-FF4D-4877-AFCB-FED075CFC69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8AC05B8-D476-47A6-8E61-6AC461BD401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93B20EDD-B759-40B0-8CEE-79C01CD1646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EFF27F39-0054-4655-9384-366046D507E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A2ACB2B-1C1C-430A-AB73-87890F5E79C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FDE8D2EC-9E6B-4521-8A4D-75756FD0B4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10C95473-4B66-4B3E-8821-E2F893E8FDD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C0E3C33-49C4-4299-860D-18012372F8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401ADD19-D9BD-43CA-801F-063D445121C5}"/>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A17E5790-468B-488C-ACF0-AFD7C0CA0B5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F635B7CE-B5ED-4C99-830E-9A4648354D2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55EE69AA-63C6-4AD1-9238-6F2B861754D4}"/>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75" name="直線コネクタ 174">
          <a:extLst>
            <a:ext uri="{FF2B5EF4-FFF2-40B4-BE49-F238E27FC236}">
              <a16:creationId xmlns:a16="http://schemas.microsoft.com/office/drawing/2014/main" id="{47A53808-BA02-426B-8AA1-6E919D36C487}"/>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FE6B4BA2-02A3-4697-8F5D-9FF8FF8A10F6}"/>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7" name="フローチャート: 判断 176">
          <a:extLst>
            <a:ext uri="{FF2B5EF4-FFF2-40B4-BE49-F238E27FC236}">
              <a16:creationId xmlns:a16="http://schemas.microsoft.com/office/drawing/2014/main" id="{015EE0B1-4AA9-4575-8AE7-60A7D70E28B7}"/>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8" name="フローチャート: 判断 177">
          <a:extLst>
            <a:ext uri="{FF2B5EF4-FFF2-40B4-BE49-F238E27FC236}">
              <a16:creationId xmlns:a16="http://schemas.microsoft.com/office/drawing/2014/main" id="{4BF81449-BEB5-4014-8424-3176828F87B3}"/>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9" name="フローチャート: 判断 178">
          <a:extLst>
            <a:ext uri="{FF2B5EF4-FFF2-40B4-BE49-F238E27FC236}">
              <a16:creationId xmlns:a16="http://schemas.microsoft.com/office/drawing/2014/main" id="{64E2665D-17D1-479D-BC8E-39344CE391B3}"/>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0" name="フローチャート: 判断 179">
          <a:extLst>
            <a:ext uri="{FF2B5EF4-FFF2-40B4-BE49-F238E27FC236}">
              <a16:creationId xmlns:a16="http://schemas.microsoft.com/office/drawing/2014/main" id="{813A632E-487B-4D73-90A3-4AE2A39140FA}"/>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81" name="フローチャート: 判断 180">
          <a:extLst>
            <a:ext uri="{FF2B5EF4-FFF2-40B4-BE49-F238E27FC236}">
              <a16:creationId xmlns:a16="http://schemas.microsoft.com/office/drawing/2014/main" id="{BD0B4EF6-17E5-4E0A-8867-542215E6BE77}"/>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EF77ACF-344A-4303-8B88-F8C5696209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5AB326D-3AAF-44E1-B258-5A8069766FE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54CFDF1-9CC8-4681-BBD1-6250608D76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C07BA31-4CB2-4671-B197-4E92B0670A5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4EA8FA1-92AB-4416-92EF-FF4B7B009A4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xdr:rowOff>
    </xdr:from>
    <xdr:to>
      <xdr:col>24</xdr:col>
      <xdr:colOff>114300</xdr:colOff>
      <xdr:row>59</xdr:row>
      <xdr:rowOff>115570</xdr:rowOff>
    </xdr:to>
    <xdr:sp macro="" textlink="">
      <xdr:nvSpPr>
        <xdr:cNvPr id="187" name="楕円 186">
          <a:extLst>
            <a:ext uri="{FF2B5EF4-FFF2-40B4-BE49-F238E27FC236}">
              <a16:creationId xmlns:a16="http://schemas.microsoft.com/office/drawing/2014/main" id="{013961B6-39D2-4AB4-B592-59EF4F7283AA}"/>
            </a:ext>
          </a:extLst>
        </xdr:cNvPr>
        <xdr:cNvSpPr/>
      </xdr:nvSpPr>
      <xdr:spPr>
        <a:xfrm>
          <a:off x="4584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36847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2FFFEFED-0D31-443B-AB83-897651DB1B29}"/>
            </a:ext>
          </a:extLst>
        </xdr:cNvPr>
        <xdr:cNvSpPr txBox="1"/>
      </xdr:nvSpPr>
      <xdr:spPr>
        <a:xfrm>
          <a:off x="4673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111125</xdr:rowOff>
    </xdr:from>
    <xdr:to>
      <xdr:col>20</xdr:col>
      <xdr:colOff>38100</xdr:colOff>
      <xdr:row>60</xdr:row>
      <xdr:rowOff>41275</xdr:rowOff>
    </xdr:to>
    <xdr:sp macro="" textlink="">
      <xdr:nvSpPr>
        <xdr:cNvPr id="189" name="楕円 188">
          <a:extLst>
            <a:ext uri="{FF2B5EF4-FFF2-40B4-BE49-F238E27FC236}">
              <a16:creationId xmlns:a16="http://schemas.microsoft.com/office/drawing/2014/main" id="{A77271F5-2616-4EBB-A682-5ED4E6FFC2D0}"/>
            </a:ext>
          </a:extLst>
        </xdr:cNvPr>
        <xdr:cNvSpPr/>
      </xdr:nvSpPr>
      <xdr:spPr>
        <a:xfrm>
          <a:off x="3746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64770</xdr:rowOff>
    </xdr:from>
    <xdr:to>
      <xdr:col>24</xdr:col>
      <xdr:colOff>63500</xdr:colOff>
      <xdr:row>59</xdr:row>
      <xdr:rowOff>161925</xdr:rowOff>
    </xdr:to>
    <xdr:cxnSp macro="">
      <xdr:nvCxnSpPr>
        <xdr:cNvPr id="190" name="直線コネクタ 189">
          <a:extLst>
            <a:ext uri="{FF2B5EF4-FFF2-40B4-BE49-F238E27FC236}">
              <a16:creationId xmlns:a16="http://schemas.microsoft.com/office/drawing/2014/main" id="{3EC0E340-5DCC-468E-A27E-40E1156F370F}"/>
            </a:ext>
          </a:extLst>
        </xdr:cNvPr>
        <xdr:cNvCxnSpPr/>
      </xdr:nvCxnSpPr>
      <xdr:spPr>
        <a:xfrm flipV="1">
          <a:off x="3797300" y="1018032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91" name="楕円 190">
          <a:extLst>
            <a:ext uri="{FF2B5EF4-FFF2-40B4-BE49-F238E27FC236}">
              <a16:creationId xmlns:a16="http://schemas.microsoft.com/office/drawing/2014/main" id="{40BEDB45-2436-4E8E-BC30-D487200E9A17}"/>
            </a:ext>
          </a:extLst>
        </xdr:cNvPr>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161925</xdr:rowOff>
    </xdr:to>
    <xdr:cxnSp macro="">
      <xdr:nvCxnSpPr>
        <xdr:cNvPr id="192" name="直線コネクタ 191">
          <a:extLst>
            <a:ext uri="{FF2B5EF4-FFF2-40B4-BE49-F238E27FC236}">
              <a16:creationId xmlns:a16="http://schemas.microsoft.com/office/drawing/2014/main" id="{1B12F0DC-C7F5-4D2E-80DE-62CBAB3968FE}"/>
            </a:ext>
          </a:extLst>
        </xdr:cNvPr>
        <xdr:cNvCxnSpPr/>
      </xdr:nvCxnSpPr>
      <xdr:spPr>
        <a:xfrm>
          <a:off x="2908300" y="102431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93" name="楕円 192">
          <a:extLst>
            <a:ext uri="{FF2B5EF4-FFF2-40B4-BE49-F238E27FC236}">
              <a16:creationId xmlns:a16="http://schemas.microsoft.com/office/drawing/2014/main" id="{ED4F614C-3D8B-47DC-AF4A-1E43A4E04136}"/>
            </a:ext>
          </a:extLst>
        </xdr:cNvPr>
        <xdr:cNvSpPr/>
      </xdr:nvSpPr>
      <xdr:spPr>
        <a:xfrm>
          <a:off x="1968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78105</xdr:rowOff>
    </xdr:from>
    <xdr:to>
      <xdr:col>15</xdr:col>
      <xdr:colOff>50800</xdr:colOff>
      <xdr:row>59</xdr:row>
      <xdr:rowOff>127635</xdr:rowOff>
    </xdr:to>
    <xdr:cxnSp macro="">
      <xdr:nvCxnSpPr>
        <xdr:cNvPr id="194" name="直線コネクタ 193">
          <a:extLst>
            <a:ext uri="{FF2B5EF4-FFF2-40B4-BE49-F238E27FC236}">
              <a16:creationId xmlns:a16="http://schemas.microsoft.com/office/drawing/2014/main" id="{72F33EC3-8BE0-4D62-9628-0F25F69B8D17}"/>
            </a:ext>
          </a:extLst>
        </xdr:cNvPr>
        <xdr:cNvCxnSpPr/>
      </xdr:nvCxnSpPr>
      <xdr:spPr>
        <a:xfrm>
          <a:off x="2019300" y="1002220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128270</xdr:rowOff>
    </xdr:from>
    <xdr:to>
      <xdr:col>6</xdr:col>
      <xdr:colOff>38100</xdr:colOff>
      <xdr:row>58</xdr:row>
      <xdr:rowOff>58420</xdr:rowOff>
    </xdr:to>
    <xdr:sp macro="" textlink="">
      <xdr:nvSpPr>
        <xdr:cNvPr id="195" name="楕円 194">
          <a:extLst>
            <a:ext uri="{FF2B5EF4-FFF2-40B4-BE49-F238E27FC236}">
              <a16:creationId xmlns:a16="http://schemas.microsoft.com/office/drawing/2014/main" id="{A6D854CD-F084-497B-A4D9-AFCA94E7699D}"/>
            </a:ext>
          </a:extLst>
        </xdr:cNvPr>
        <xdr:cNvSpPr/>
      </xdr:nvSpPr>
      <xdr:spPr>
        <a:xfrm>
          <a:off x="1079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7620</xdr:rowOff>
    </xdr:from>
    <xdr:to>
      <xdr:col>10</xdr:col>
      <xdr:colOff>114300</xdr:colOff>
      <xdr:row>58</xdr:row>
      <xdr:rowOff>78105</xdr:rowOff>
    </xdr:to>
    <xdr:cxnSp macro="">
      <xdr:nvCxnSpPr>
        <xdr:cNvPr id="196" name="直線コネクタ 195">
          <a:extLst>
            <a:ext uri="{FF2B5EF4-FFF2-40B4-BE49-F238E27FC236}">
              <a16:creationId xmlns:a16="http://schemas.microsoft.com/office/drawing/2014/main" id="{5EFB644E-70AD-4126-9678-EA30164DE90D}"/>
            </a:ext>
          </a:extLst>
        </xdr:cNvPr>
        <xdr:cNvCxnSpPr/>
      </xdr:nvCxnSpPr>
      <xdr:spPr>
        <a:xfrm>
          <a:off x="1130300" y="99517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197" name="n_1aveValue【体育館・プール】&#10;有形固定資産減価償却率">
          <a:extLst>
            <a:ext uri="{FF2B5EF4-FFF2-40B4-BE49-F238E27FC236}">
              <a16:creationId xmlns:a16="http://schemas.microsoft.com/office/drawing/2014/main" id="{2C787A61-DFB8-410B-841B-00E3E1D94511}"/>
            </a:ext>
          </a:extLst>
        </xdr:cNvPr>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8" name="n_2aveValue【体育館・プール】&#10;有形固定資産減価償却率">
          <a:extLst>
            <a:ext uri="{FF2B5EF4-FFF2-40B4-BE49-F238E27FC236}">
              <a16:creationId xmlns:a16="http://schemas.microsoft.com/office/drawing/2014/main" id="{1C7710EF-CFCD-4160-9D1F-481A722CA61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99" name="n_3aveValue【体育館・プール】&#10;有形固定資産減価償却率">
          <a:extLst>
            <a:ext uri="{FF2B5EF4-FFF2-40B4-BE49-F238E27FC236}">
              <a16:creationId xmlns:a16="http://schemas.microsoft.com/office/drawing/2014/main" id="{86344420-0E8A-4372-9A31-079A3DEC01E6}"/>
            </a:ext>
          </a:extLst>
        </xdr:cNvPr>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200" name="n_4aveValue【体育館・プール】&#10;有形固定資産減価償却率">
          <a:extLst>
            <a:ext uri="{FF2B5EF4-FFF2-40B4-BE49-F238E27FC236}">
              <a16:creationId xmlns:a16="http://schemas.microsoft.com/office/drawing/2014/main" id="{92F2BE4D-003F-4C0C-B7C5-EEC28FCEDE14}"/>
            </a:ext>
          </a:extLst>
        </xdr:cNvPr>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57802</xdr:rowOff>
    </xdr:from>
    <xdr:ext cx="405111" cy="259045"/>
    <xdr:sp macro="" textlink="">
      <xdr:nvSpPr>
        <xdr:cNvPr id="201" name="n_1mainValue【体育館・プール】&#10;有形固定資産減価償却率">
          <a:extLst>
            <a:ext uri="{FF2B5EF4-FFF2-40B4-BE49-F238E27FC236}">
              <a16:creationId xmlns:a16="http://schemas.microsoft.com/office/drawing/2014/main" id="{44093DF4-114B-4B1C-A87C-9E7E1D200B0D}"/>
            </a:ext>
          </a:extLst>
        </xdr:cNvPr>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23512</xdr:rowOff>
    </xdr:from>
    <xdr:ext cx="405111" cy="259045"/>
    <xdr:sp macro="" textlink="">
      <xdr:nvSpPr>
        <xdr:cNvPr id="202" name="n_2mainValue【体育館・プール】&#10;有形固定資産減価償却率">
          <a:extLst>
            <a:ext uri="{FF2B5EF4-FFF2-40B4-BE49-F238E27FC236}">
              <a16:creationId xmlns:a16="http://schemas.microsoft.com/office/drawing/2014/main" id="{6CE2431E-DC0D-4533-BE59-036639655117}"/>
            </a:ext>
          </a:extLst>
        </xdr:cNvPr>
        <xdr:cNvSpPr txBox="1"/>
      </xdr:nvSpPr>
      <xdr:spPr>
        <a:xfrm>
          <a:off x="2705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203" name="n_3mainValue【体育館・プール】&#10;有形固定資産減価償却率">
          <a:extLst>
            <a:ext uri="{FF2B5EF4-FFF2-40B4-BE49-F238E27FC236}">
              <a16:creationId xmlns:a16="http://schemas.microsoft.com/office/drawing/2014/main" id="{0CFC16B7-50DA-4887-B1B7-042ECC6A62BA}"/>
            </a:ext>
          </a:extLst>
        </xdr:cNvPr>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74947</xdr:rowOff>
    </xdr:from>
    <xdr:ext cx="405111" cy="259045"/>
    <xdr:sp macro="" textlink="">
      <xdr:nvSpPr>
        <xdr:cNvPr id="204" name="n_4mainValue【体育館・プール】&#10;有形固定資産減価償却率">
          <a:extLst>
            <a:ext uri="{FF2B5EF4-FFF2-40B4-BE49-F238E27FC236}">
              <a16:creationId xmlns:a16="http://schemas.microsoft.com/office/drawing/2014/main" id="{1A44142A-C3CE-4AA8-B2C7-38AF0A675E59}"/>
            </a:ext>
          </a:extLst>
        </xdr:cNvPr>
        <xdr:cNvSpPr txBox="1"/>
      </xdr:nvSpPr>
      <xdr:spPr>
        <a:xfrm>
          <a:off x="927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91BCD74-8AFD-4EE9-8003-067A848C20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7863373-AD28-4C1C-99DA-17905509D5B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FD27162-4B50-416D-995B-8790C0BBDC2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61B9F2C-481D-4C09-A931-829D6FDCE12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C9D38BF-5A43-4BE6-805F-3D8266D900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ABA2778-D811-4A6C-85ED-3CB10914BFC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2FB4622-29A4-4172-981E-44DC513799B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B2B2393-D5AF-4ACE-940C-6FB43F756F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3880315-AA5A-42F0-B1F6-930CD91DFE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893F987-FCFE-4209-958B-178C575101F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7C33C3AC-8F09-4794-B321-D07270B8818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C91BD245-FCB5-4B80-94C8-A556B4F9749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C73B5A16-49E7-4FB0-9F69-50BEE14A3D3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986385F7-82B3-45B9-AA24-4F0717E7E16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F926D062-4CCE-4BB9-BDF3-8F6079743F9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684DB810-B748-493C-81EA-EE44A5C34646}"/>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8DABFCAE-BBC8-4CE0-B88B-93ABCC78CE4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D0AEAD2C-0BA4-4918-8B4D-94D9C9664649}"/>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AECD4C8-89BB-43F3-B2FA-2FB0071F18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15C3C0B5-E12B-425E-B572-03840E92ECD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D2A56A78-D50C-48FB-979A-72D34A5E8C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26" name="直線コネクタ 225">
          <a:extLst>
            <a:ext uri="{FF2B5EF4-FFF2-40B4-BE49-F238E27FC236}">
              <a16:creationId xmlns:a16="http://schemas.microsoft.com/office/drawing/2014/main" id="{61FE0C26-1A6B-4A6D-AD67-11ADC79E77C0}"/>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27" name="【体育館・プール】&#10;一人当たり面積最小値テキスト">
          <a:extLst>
            <a:ext uri="{FF2B5EF4-FFF2-40B4-BE49-F238E27FC236}">
              <a16:creationId xmlns:a16="http://schemas.microsoft.com/office/drawing/2014/main" id="{A5C73497-B06E-4268-8F64-6F502F9081AA}"/>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28" name="直線コネクタ 227">
          <a:extLst>
            <a:ext uri="{FF2B5EF4-FFF2-40B4-BE49-F238E27FC236}">
              <a16:creationId xmlns:a16="http://schemas.microsoft.com/office/drawing/2014/main" id="{743D369E-EDB4-4B3C-A95C-383D34799EC8}"/>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9" name="【体育館・プール】&#10;一人当たり面積最大値テキスト">
          <a:extLst>
            <a:ext uri="{FF2B5EF4-FFF2-40B4-BE49-F238E27FC236}">
              <a16:creationId xmlns:a16="http://schemas.microsoft.com/office/drawing/2014/main" id="{E93D8392-3461-4110-BFD8-2E7AB1C323C2}"/>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30" name="直線コネクタ 229">
          <a:extLst>
            <a:ext uri="{FF2B5EF4-FFF2-40B4-BE49-F238E27FC236}">
              <a16:creationId xmlns:a16="http://schemas.microsoft.com/office/drawing/2014/main" id="{D33AE478-1306-427B-96CA-412D857BA236}"/>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31" name="【体育館・プール】&#10;一人当たり面積平均値テキスト">
          <a:extLst>
            <a:ext uri="{FF2B5EF4-FFF2-40B4-BE49-F238E27FC236}">
              <a16:creationId xmlns:a16="http://schemas.microsoft.com/office/drawing/2014/main" id="{1A10C59F-AF79-4578-86B4-A956C7016208}"/>
            </a:ext>
          </a:extLst>
        </xdr:cNvPr>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32" name="フローチャート: 判断 231">
          <a:extLst>
            <a:ext uri="{FF2B5EF4-FFF2-40B4-BE49-F238E27FC236}">
              <a16:creationId xmlns:a16="http://schemas.microsoft.com/office/drawing/2014/main" id="{F8605803-27F7-4C5A-9B9F-0B9269033020}"/>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33" name="フローチャート: 判断 232">
          <a:extLst>
            <a:ext uri="{FF2B5EF4-FFF2-40B4-BE49-F238E27FC236}">
              <a16:creationId xmlns:a16="http://schemas.microsoft.com/office/drawing/2014/main" id="{511E9BE5-3D69-4A9A-8084-BA153DB37A67}"/>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34" name="フローチャート: 判断 233">
          <a:extLst>
            <a:ext uri="{FF2B5EF4-FFF2-40B4-BE49-F238E27FC236}">
              <a16:creationId xmlns:a16="http://schemas.microsoft.com/office/drawing/2014/main" id="{D7482A6E-ECC4-4879-ABBB-2D4249EAFAE3}"/>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35" name="フローチャート: 判断 234">
          <a:extLst>
            <a:ext uri="{FF2B5EF4-FFF2-40B4-BE49-F238E27FC236}">
              <a16:creationId xmlns:a16="http://schemas.microsoft.com/office/drawing/2014/main" id="{24E1136A-ECA4-423E-8791-6D3D4701E726}"/>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36" name="フローチャート: 判断 235">
          <a:extLst>
            <a:ext uri="{FF2B5EF4-FFF2-40B4-BE49-F238E27FC236}">
              <a16:creationId xmlns:a16="http://schemas.microsoft.com/office/drawing/2014/main" id="{0D624451-3135-4F27-AC1A-9247E4BB67FC}"/>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60F7923-FE49-4ED6-BAFE-2E5127F7711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F4D44AE-EB50-498C-9ECF-417FF2AFE3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EA8E961-5B12-4E21-95B3-93D32E2B852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AD1C160-BE55-4275-B2FE-2E936F4690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1B6A734-91C8-49D5-A414-3057E9A0FA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148082</xdr:rowOff>
    </xdr:from>
    <xdr:to>
      <xdr:col>55</xdr:col>
      <xdr:colOff>50800</xdr:colOff>
      <xdr:row>62</xdr:row>
      <xdr:rowOff>78232</xdr:rowOff>
    </xdr:to>
    <xdr:sp macro="" textlink="">
      <xdr:nvSpPr>
        <xdr:cNvPr id="242" name="楕円 241">
          <a:extLst>
            <a:ext uri="{FF2B5EF4-FFF2-40B4-BE49-F238E27FC236}">
              <a16:creationId xmlns:a16="http://schemas.microsoft.com/office/drawing/2014/main" id="{00ED934B-A9C6-4C3C-8BDC-37F5C24DDC26}"/>
            </a:ext>
          </a:extLst>
        </xdr:cNvPr>
        <xdr:cNvSpPr/>
      </xdr:nvSpPr>
      <xdr:spPr>
        <a:xfrm>
          <a:off x="10426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170959</xdr:rowOff>
    </xdr:from>
    <xdr:ext cx="469744" cy="259045"/>
    <xdr:sp macro="" textlink="">
      <xdr:nvSpPr>
        <xdr:cNvPr id="243" name="【体育館・プール】&#10;一人当たり面積該当値テキスト">
          <a:extLst>
            <a:ext uri="{FF2B5EF4-FFF2-40B4-BE49-F238E27FC236}">
              <a16:creationId xmlns:a16="http://schemas.microsoft.com/office/drawing/2014/main" id="{8DAE7243-CD20-4AA6-9CA8-7337566B9E1D}"/>
            </a:ext>
          </a:extLst>
        </xdr:cNvPr>
        <xdr:cNvSpPr txBox="1"/>
      </xdr:nvSpPr>
      <xdr:spPr>
        <a:xfrm>
          <a:off x="10515600" y="104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55270</xdr:rowOff>
    </xdr:from>
    <xdr:to>
      <xdr:col>50</xdr:col>
      <xdr:colOff>165100</xdr:colOff>
      <xdr:row>62</xdr:row>
      <xdr:rowOff>156870</xdr:rowOff>
    </xdr:to>
    <xdr:sp macro="" textlink="">
      <xdr:nvSpPr>
        <xdr:cNvPr id="244" name="楕円 243">
          <a:extLst>
            <a:ext uri="{FF2B5EF4-FFF2-40B4-BE49-F238E27FC236}">
              <a16:creationId xmlns:a16="http://schemas.microsoft.com/office/drawing/2014/main" id="{EFF6F2D2-AC23-4EB6-8F2B-68393EB4542E}"/>
            </a:ext>
          </a:extLst>
        </xdr:cNvPr>
        <xdr:cNvSpPr/>
      </xdr:nvSpPr>
      <xdr:spPr>
        <a:xfrm>
          <a:off x="95885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27432</xdr:rowOff>
    </xdr:from>
    <xdr:to>
      <xdr:col>55</xdr:col>
      <xdr:colOff>0</xdr:colOff>
      <xdr:row>62</xdr:row>
      <xdr:rowOff>106070</xdr:rowOff>
    </xdr:to>
    <xdr:cxnSp macro="">
      <xdr:nvCxnSpPr>
        <xdr:cNvPr id="245" name="直線コネクタ 244">
          <a:extLst>
            <a:ext uri="{FF2B5EF4-FFF2-40B4-BE49-F238E27FC236}">
              <a16:creationId xmlns:a16="http://schemas.microsoft.com/office/drawing/2014/main" id="{172158C8-8778-462E-B965-AB4F6595CE4C}"/>
            </a:ext>
          </a:extLst>
        </xdr:cNvPr>
        <xdr:cNvCxnSpPr/>
      </xdr:nvCxnSpPr>
      <xdr:spPr>
        <a:xfrm flipV="1">
          <a:off x="9639300" y="10657332"/>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60757</xdr:rowOff>
    </xdr:from>
    <xdr:to>
      <xdr:col>46</xdr:col>
      <xdr:colOff>38100</xdr:colOff>
      <xdr:row>62</xdr:row>
      <xdr:rowOff>162357</xdr:rowOff>
    </xdr:to>
    <xdr:sp macro="" textlink="">
      <xdr:nvSpPr>
        <xdr:cNvPr id="246" name="楕円 245">
          <a:extLst>
            <a:ext uri="{FF2B5EF4-FFF2-40B4-BE49-F238E27FC236}">
              <a16:creationId xmlns:a16="http://schemas.microsoft.com/office/drawing/2014/main" id="{2E434E45-62E0-4B9E-B079-CBAE3D3126D1}"/>
            </a:ext>
          </a:extLst>
        </xdr:cNvPr>
        <xdr:cNvSpPr/>
      </xdr:nvSpPr>
      <xdr:spPr>
        <a:xfrm>
          <a:off x="8699500" y="106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106070</xdr:rowOff>
    </xdr:from>
    <xdr:to>
      <xdr:col>50</xdr:col>
      <xdr:colOff>114300</xdr:colOff>
      <xdr:row>62</xdr:row>
      <xdr:rowOff>111557</xdr:rowOff>
    </xdr:to>
    <xdr:cxnSp macro="">
      <xdr:nvCxnSpPr>
        <xdr:cNvPr id="247" name="直線コネクタ 246">
          <a:extLst>
            <a:ext uri="{FF2B5EF4-FFF2-40B4-BE49-F238E27FC236}">
              <a16:creationId xmlns:a16="http://schemas.microsoft.com/office/drawing/2014/main" id="{BB233493-9677-4C20-B16C-DF0CF788A9FF}"/>
            </a:ext>
          </a:extLst>
        </xdr:cNvPr>
        <xdr:cNvCxnSpPr/>
      </xdr:nvCxnSpPr>
      <xdr:spPr>
        <a:xfrm flipV="1">
          <a:off x="8750300" y="1073597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61214</xdr:rowOff>
    </xdr:from>
    <xdr:to>
      <xdr:col>41</xdr:col>
      <xdr:colOff>101600</xdr:colOff>
      <xdr:row>62</xdr:row>
      <xdr:rowOff>162814</xdr:rowOff>
    </xdr:to>
    <xdr:sp macro="" textlink="">
      <xdr:nvSpPr>
        <xdr:cNvPr id="248" name="楕円 247">
          <a:extLst>
            <a:ext uri="{FF2B5EF4-FFF2-40B4-BE49-F238E27FC236}">
              <a16:creationId xmlns:a16="http://schemas.microsoft.com/office/drawing/2014/main" id="{0E6BFAB3-D2C9-408B-A09A-F129C586165F}"/>
            </a:ext>
          </a:extLst>
        </xdr:cNvPr>
        <xdr:cNvSpPr/>
      </xdr:nvSpPr>
      <xdr:spPr>
        <a:xfrm>
          <a:off x="7810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111557</xdr:rowOff>
    </xdr:from>
    <xdr:to>
      <xdr:col>45</xdr:col>
      <xdr:colOff>177800</xdr:colOff>
      <xdr:row>62</xdr:row>
      <xdr:rowOff>112014</xdr:rowOff>
    </xdr:to>
    <xdr:cxnSp macro="">
      <xdr:nvCxnSpPr>
        <xdr:cNvPr id="249" name="直線コネクタ 248">
          <a:extLst>
            <a:ext uri="{FF2B5EF4-FFF2-40B4-BE49-F238E27FC236}">
              <a16:creationId xmlns:a16="http://schemas.microsoft.com/office/drawing/2014/main" id="{007F2E80-B9C6-4F2D-A595-52435E03E6B2}"/>
            </a:ext>
          </a:extLst>
        </xdr:cNvPr>
        <xdr:cNvCxnSpPr/>
      </xdr:nvCxnSpPr>
      <xdr:spPr>
        <a:xfrm flipV="1">
          <a:off x="7861300" y="107414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0" name="楕円 249">
          <a:extLst>
            <a:ext uri="{FF2B5EF4-FFF2-40B4-BE49-F238E27FC236}">
              <a16:creationId xmlns:a16="http://schemas.microsoft.com/office/drawing/2014/main" id="{592C8B97-20D7-4996-9FB0-E282C10D02D1}"/>
            </a:ext>
          </a:extLst>
        </xdr:cNvPr>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112014</xdr:rowOff>
    </xdr:from>
    <xdr:to>
      <xdr:col>41</xdr:col>
      <xdr:colOff>50800</xdr:colOff>
      <xdr:row>63</xdr:row>
      <xdr:rowOff>11430</xdr:rowOff>
    </xdr:to>
    <xdr:cxnSp macro="">
      <xdr:nvCxnSpPr>
        <xdr:cNvPr id="251" name="直線コネクタ 250">
          <a:extLst>
            <a:ext uri="{FF2B5EF4-FFF2-40B4-BE49-F238E27FC236}">
              <a16:creationId xmlns:a16="http://schemas.microsoft.com/office/drawing/2014/main" id="{B1AE7966-5F81-4789-80A1-BB01E810FAAA}"/>
            </a:ext>
          </a:extLst>
        </xdr:cNvPr>
        <xdr:cNvCxnSpPr/>
      </xdr:nvCxnSpPr>
      <xdr:spPr>
        <a:xfrm flipV="1">
          <a:off x="6972300" y="1074191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252" name="n_1aveValue【体育館・プール】&#10;一人当たり面積">
          <a:extLst>
            <a:ext uri="{FF2B5EF4-FFF2-40B4-BE49-F238E27FC236}">
              <a16:creationId xmlns:a16="http://schemas.microsoft.com/office/drawing/2014/main" id="{9ABF4653-16B1-4076-9F98-7E7BB7C504C0}"/>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53" name="n_2aveValue【体育館・プール】&#10;一人当たり面積">
          <a:extLst>
            <a:ext uri="{FF2B5EF4-FFF2-40B4-BE49-F238E27FC236}">
              <a16:creationId xmlns:a16="http://schemas.microsoft.com/office/drawing/2014/main" id="{F7057685-A90B-4103-BC06-BF3EBDD2D5E9}"/>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254" name="n_3aveValue【体育館・プール】&#10;一人当たり面積">
          <a:extLst>
            <a:ext uri="{FF2B5EF4-FFF2-40B4-BE49-F238E27FC236}">
              <a16:creationId xmlns:a16="http://schemas.microsoft.com/office/drawing/2014/main" id="{BA8B9937-BC03-488B-BE5D-998926D83E88}"/>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55" name="n_4aveValue【体育館・プール】&#10;一人当たり面積">
          <a:extLst>
            <a:ext uri="{FF2B5EF4-FFF2-40B4-BE49-F238E27FC236}">
              <a16:creationId xmlns:a16="http://schemas.microsoft.com/office/drawing/2014/main" id="{797497CC-BB4D-44B5-A530-C13A9207DF5E}"/>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147997</xdr:rowOff>
    </xdr:from>
    <xdr:ext cx="469744" cy="259045"/>
    <xdr:sp macro="" textlink="">
      <xdr:nvSpPr>
        <xdr:cNvPr id="256" name="n_1mainValue【体育館・プール】&#10;一人当たり面積">
          <a:extLst>
            <a:ext uri="{FF2B5EF4-FFF2-40B4-BE49-F238E27FC236}">
              <a16:creationId xmlns:a16="http://schemas.microsoft.com/office/drawing/2014/main" id="{32BCF591-4FC7-4C19-A7E4-8D856FD28353}"/>
            </a:ext>
          </a:extLst>
        </xdr:cNvPr>
        <xdr:cNvSpPr txBox="1"/>
      </xdr:nvSpPr>
      <xdr:spPr>
        <a:xfrm>
          <a:off x="9391727" y="107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153484</xdr:rowOff>
    </xdr:from>
    <xdr:ext cx="469744" cy="259045"/>
    <xdr:sp macro="" textlink="">
      <xdr:nvSpPr>
        <xdr:cNvPr id="257" name="n_2mainValue【体育館・プール】&#10;一人当たり面積">
          <a:extLst>
            <a:ext uri="{FF2B5EF4-FFF2-40B4-BE49-F238E27FC236}">
              <a16:creationId xmlns:a16="http://schemas.microsoft.com/office/drawing/2014/main" id="{68DAD588-77C4-43CB-8BCB-4EFA5D2515E0}"/>
            </a:ext>
          </a:extLst>
        </xdr:cNvPr>
        <xdr:cNvSpPr txBox="1"/>
      </xdr:nvSpPr>
      <xdr:spPr>
        <a:xfrm>
          <a:off x="8515427" y="1078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58" name="n_3mainValue【体育館・プール】&#10;一人当たり面積">
          <a:extLst>
            <a:ext uri="{FF2B5EF4-FFF2-40B4-BE49-F238E27FC236}">
              <a16:creationId xmlns:a16="http://schemas.microsoft.com/office/drawing/2014/main" id="{5F5F00EA-F7B7-499E-987E-68C88AF4E42D}"/>
            </a:ext>
          </a:extLst>
        </xdr:cNvPr>
        <xdr:cNvSpPr txBox="1"/>
      </xdr:nvSpPr>
      <xdr:spPr>
        <a:xfrm>
          <a:off x="7626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9" name="n_4mainValue【体育館・プール】&#10;一人当たり面積">
          <a:extLst>
            <a:ext uri="{FF2B5EF4-FFF2-40B4-BE49-F238E27FC236}">
              <a16:creationId xmlns:a16="http://schemas.microsoft.com/office/drawing/2014/main" id="{51122ACC-49D6-4FBC-9291-5351A84DFD28}"/>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A3EAD9FC-B6F5-4162-B4DD-D86A5BD2239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A005D22-D406-46EF-A4B3-905309C9777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BE097C2D-018F-4381-8842-079B28976A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E36EFB27-DB15-4B52-B280-098E7A31ACE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3680C722-56F7-4FE2-ACCD-2F38080FB9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A35F62B6-15FA-403E-9930-E89D1A4600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43F9502-07B3-44E4-AE3B-93C17D7B37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AF5F83B-256F-4F26-9DAD-A479349EA70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CB59F9AF-7C93-40BD-90C5-841F2D81AC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AE082ADF-D9B4-4666-ABD5-396000EB3A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530CAD96-7C14-453D-B343-8066441B74C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B491A451-E482-4774-ABE5-87E92AE0C9E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F65C35C1-DC0D-41DF-BF7E-C6778D075F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0F90568A-8D2A-4B2D-9FA0-01193118E9B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3C59EB3B-8CC2-41CE-A259-472077A602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96AF73BF-A4D4-48E9-98CA-5FF81B4FDD3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4F7623FF-040F-4508-A0A1-3DBD0912E77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7CBC569C-2762-44C5-B864-69C095947C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E9CAC091-6725-4757-B1C5-1D3AD98B18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800F7E7F-1C77-41D7-A585-1C3C9569A02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F46C7EBB-DE3B-44CB-AB0B-764EC6CDE5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7D40EE2C-EF6D-4208-B324-E26369B61C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83188875-404A-4359-B261-69BECA1D583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DA3E87E0-53AE-4F7E-9BB5-628E7720789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B99DB153-6248-4E43-BD9A-BFCB1EE708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543E5D3D-6F55-42D4-985B-9A7A511B72F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E85EA4F7-1E48-4985-A280-034D562F1C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5AEEE1C1-6C1C-4EB9-9C82-DB57558EC13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B3186CD8-5F8A-40C9-BD7A-32B6E31AEC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F13E4E42-66A6-4907-A411-A580C280A0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03C0B93B-CB5B-4341-977D-6A025DD656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D0DF1477-47CD-47FA-92F1-BA66FE6AE1A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53183FDD-4050-4253-A272-58B6DA8D425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D7DBFA6D-0750-478B-83A1-99FA1A40A06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FAD8ED74-A905-4F1B-AEC0-E0D0599761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9511E9CA-83CC-4169-9566-2B2A8CEABA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653B093C-F2BE-4DEA-ABC1-0D044A06439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BC2469F4-B6C6-4AEF-ACBE-D79D667BD4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D06D8BC0-273D-41FD-A823-880B983543D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9CCABC59-AED8-450E-A28D-9FB6099B39F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16D0C760-86C5-4519-8E5E-2233888542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0FBF0EBB-FB9C-4035-AE80-48B777B5CE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BE86394C-1139-464B-B673-7FC2A794194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7E99D0A8-00A2-4A57-AF7C-C3F7963C3A4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D87A6476-1C1D-42AB-B5DF-D21B4FCD068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785408C8-4618-4F89-A800-9F18AB17454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DA1C0F1C-F9FD-4040-A160-4D0443E011A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044E993F-6E8F-4222-9FE1-83B00541BB3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33019587-D270-43C9-90C8-0D80595EDD8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BADD68CE-2220-4A96-A137-532B070D8A7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59DDD40C-4453-458A-9DEA-8FD5EE840B5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7FCD045D-E943-4122-80CD-0C9AB7F7C67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F7B91FC5-E43B-452C-98A6-ADE035AE623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C80D838D-CAB3-4E22-B344-423927189C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098C1B5B-E36F-4D6D-BE45-850A52F7F5E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866D09A8-74C3-4B9B-8B71-0774DB98C35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9C0C019F-F452-409D-9EC6-83383B3523C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17" name="直線コネクタ 316">
          <a:extLst>
            <a:ext uri="{FF2B5EF4-FFF2-40B4-BE49-F238E27FC236}">
              <a16:creationId xmlns:a16="http://schemas.microsoft.com/office/drawing/2014/main" id="{52C8C8B2-7BAB-4B8F-BFF2-5C81CFC38C60}"/>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BAC550AC-9CAF-444A-9FB1-52A6C5FE36D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a:extLst>
            <a:ext uri="{FF2B5EF4-FFF2-40B4-BE49-F238E27FC236}">
              <a16:creationId xmlns:a16="http://schemas.microsoft.com/office/drawing/2014/main" id="{6CDC1856-B5E5-4A86-BB87-15A68FB8769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5D692DB5-78E2-46A5-8798-862C7224D9C4}"/>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21" name="直線コネクタ 320">
          <a:extLst>
            <a:ext uri="{FF2B5EF4-FFF2-40B4-BE49-F238E27FC236}">
              <a16:creationId xmlns:a16="http://schemas.microsoft.com/office/drawing/2014/main" id="{980C4C72-E7EB-4316-83E1-38B40A6BDE36}"/>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6D476CB9-FA96-4F2A-9830-91788ECE81A5}"/>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23" name="フローチャート: 判断 322">
          <a:extLst>
            <a:ext uri="{FF2B5EF4-FFF2-40B4-BE49-F238E27FC236}">
              <a16:creationId xmlns:a16="http://schemas.microsoft.com/office/drawing/2014/main" id="{6592C3E0-81D1-4D02-87A6-6E711FE0E497}"/>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24" name="フローチャート: 判断 323">
          <a:extLst>
            <a:ext uri="{FF2B5EF4-FFF2-40B4-BE49-F238E27FC236}">
              <a16:creationId xmlns:a16="http://schemas.microsoft.com/office/drawing/2014/main" id="{9E91FFB1-BDE9-4792-B85E-64BFB379257A}"/>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25" name="フローチャート: 判断 324">
          <a:extLst>
            <a:ext uri="{FF2B5EF4-FFF2-40B4-BE49-F238E27FC236}">
              <a16:creationId xmlns:a16="http://schemas.microsoft.com/office/drawing/2014/main" id="{6D579DD6-9A6A-4B6B-AC25-C3A8442DA3EC}"/>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26" name="フローチャート: 判断 325">
          <a:extLst>
            <a:ext uri="{FF2B5EF4-FFF2-40B4-BE49-F238E27FC236}">
              <a16:creationId xmlns:a16="http://schemas.microsoft.com/office/drawing/2014/main" id="{7E0B8DD5-098A-469C-B371-8B732851DFDB}"/>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327" name="フローチャート: 判断 326">
          <a:extLst>
            <a:ext uri="{FF2B5EF4-FFF2-40B4-BE49-F238E27FC236}">
              <a16:creationId xmlns:a16="http://schemas.microsoft.com/office/drawing/2014/main" id="{7477DB7F-1576-40EE-8DE5-D6D4E58EBC42}"/>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ACBBD050-38A9-4CA4-A1EA-E6CADE799A8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133D2491-AE01-44BD-9750-50B9DF3A5C2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D9CBBE37-BB48-4B22-8A2D-9DE8522679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9F3675F0-EA8A-44A7-94BD-018AC866CA4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CBC61663-C45F-4BE3-8968-8A08649EAF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33" name="楕円 332">
          <a:extLst>
            <a:ext uri="{FF2B5EF4-FFF2-40B4-BE49-F238E27FC236}">
              <a16:creationId xmlns:a16="http://schemas.microsoft.com/office/drawing/2014/main" id="{D23046DC-66CC-4E31-B621-74BCCDF46754}"/>
            </a:ext>
          </a:extLst>
        </xdr:cNvPr>
        <xdr:cNvSpPr/>
      </xdr:nvSpPr>
      <xdr:spPr>
        <a:xfrm>
          <a:off x="162687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4190</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6624D2F3-BA75-4F09-A7DD-487470DE9C9C}"/>
            </a:ext>
          </a:extLst>
        </xdr:cNvPr>
        <xdr:cNvSpPr txBox="1"/>
      </xdr:nvSpPr>
      <xdr:spPr>
        <a:xfrm>
          <a:off x="16357600" y="634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97246</xdr:rowOff>
    </xdr:from>
    <xdr:to>
      <xdr:col>81</xdr:col>
      <xdr:colOff>101600</xdr:colOff>
      <xdr:row>38</xdr:row>
      <xdr:rowOff>27395</xdr:rowOff>
    </xdr:to>
    <xdr:sp macro="" textlink="">
      <xdr:nvSpPr>
        <xdr:cNvPr id="335" name="楕円 334">
          <a:extLst>
            <a:ext uri="{FF2B5EF4-FFF2-40B4-BE49-F238E27FC236}">
              <a16:creationId xmlns:a16="http://schemas.microsoft.com/office/drawing/2014/main" id="{5DFAC426-9B3D-4006-A8E9-6745C0F0B715}"/>
            </a:ext>
          </a:extLst>
        </xdr:cNvPr>
        <xdr:cNvSpPr/>
      </xdr:nvSpPr>
      <xdr:spPr>
        <a:xfrm>
          <a:off x="15430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148046</xdr:rowOff>
    </xdr:from>
    <xdr:to>
      <xdr:col>85</xdr:col>
      <xdr:colOff>127000</xdr:colOff>
      <xdr:row>38</xdr:row>
      <xdr:rowOff>32113</xdr:rowOff>
    </xdr:to>
    <xdr:cxnSp macro="">
      <xdr:nvCxnSpPr>
        <xdr:cNvPr id="336" name="直線コネクタ 335">
          <a:extLst>
            <a:ext uri="{FF2B5EF4-FFF2-40B4-BE49-F238E27FC236}">
              <a16:creationId xmlns:a16="http://schemas.microsoft.com/office/drawing/2014/main" id="{CBC3B590-0812-4C23-B90B-D12D0FC52819}"/>
            </a:ext>
          </a:extLst>
        </xdr:cNvPr>
        <xdr:cNvCxnSpPr/>
      </xdr:nvCxnSpPr>
      <xdr:spPr>
        <a:xfrm>
          <a:off x="15481300" y="649169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43361</xdr:rowOff>
    </xdr:from>
    <xdr:to>
      <xdr:col>76</xdr:col>
      <xdr:colOff>165100</xdr:colOff>
      <xdr:row>37</xdr:row>
      <xdr:rowOff>144961</xdr:rowOff>
    </xdr:to>
    <xdr:sp macro="" textlink="">
      <xdr:nvSpPr>
        <xdr:cNvPr id="337" name="楕円 336">
          <a:extLst>
            <a:ext uri="{FF2B5EF4-FFF2-40B4-BE49-F238E27FC236}">
              <a16:creationId xmlns:a16="http://schemas.microsoft.com/office/drawing/2014/main" id="{0AC69484-836E-4EBB-ACD7-6DAB6E17A694}"/>
            </a:ext>
          </a:extLst>
        </xdr:cNvPr>
        <xdr:cNvSpPr/>
      </xdr:nvSpPr>
      <xdr:spPr>
        <a:xfrm>
          <a:off x="14541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94161</xdr:rowOff>
    </xdr:from>
    <xdr:to>
      <xdr:col>81</xdr:col>
      <xdr:colOff>50800</xdr:colOff>
      <xdr:row>37</xdr:row>
      <xdr:rowOff>148046</xdr:rowOff>
    </xdr:to>
    <xdr:cxnSp macro="">
      <xdr:nvCxnSpPr>
        <xdr:cNvPr id="338" name="直線コネクタ 337">
          <a:extLst>
            <a:ext uri="{FF2B5EF4-FFF2-40B4-BE49-F238E27FC236}">
              <a16:creationId xmlns:a16="http://schemas.microsoft.com/office/drawing/2014/main" id="{F44C923D-E9CC-4CCB-996D-774AF283BFB8}"/>
            </a:ext>
          </a:extLst>
        </xdr:cNvPr>
        <xdr:cNvCxnSpPr/>
      </xdr:nvCxnSpPr>
      <xdr:spPr>
        <a:xfrm>
          <a:off x="14592300" y="643781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39" name="楕円 338">
          <a:extLst>
            <a:ext uri="{FF2B5EF4-FFF2-40B4-BE49-F238E27FC236}">
              <a16:creationId xmlns:a16="http://schemas.microsoft.com/office/drawing/2014/main" id="{55E66857-9E4F-40F8-B2DF-F6A347C33C00}"/>
            </a:ext>
          </a:extLst>
        </xdr:cNvPr>
        <xdr:cNvSpPr/>
      </xdr:nvSpPr>
      <xdr:spPr>
        <a:xfrm>
          <a:off x="13652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38644</xdr:rowOff>
    </xdr:from>
    <xdr:to>
      <xdr:col>76</xdr:col>
      <xdr:colOff>114300</xdr:colOff>
      <xdr:row>37</xdr:row>
      <xdr:rowOff>94161</xdr:rowOff>
    </xdr:to>
    <xdr:cxnSp macro="">
      <xdr:nvCxnSpPr>
        <xdr:cNvPr id="340" name="直線コネクタ 339">
          <a:extLst>
            <a:ext uri="{FF2B5EF4-FFF2-40B4-BE49-F238E27FC236}">
              <a16:creationId xmlns:a16="http://schemas.microsoft.com/office/drawing/2014/main" id="{4EAAD744-2CAE-41AD-9D88-A7EBDCEB4C1D}"/>
            </a:ext>
          </a:extLst>
        </xdr:cNvPr>
        <xdr:cNvCxnSpPr/>
      </xdr:nvCxnSpPr>
      <xdr:spPr>
        <a:xfrm>
          <a:off x="13703300" y="638229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10704</xdr:rowOff>
    </xdr:from>
    <xdr:to>
      <xdr:col>67</xdr:col>
      <xdr:colOff>101600</xdr:colOff>
      <xdr:row>42</xdr:row>
      <xdr:rowOff>112304</xdr:rowOff>
    </xdr:to>
    <xdr:sp macro="" textlink="">
      <xdr:nvSpPr>
        <xdr:cNvPr id="341" name="楕円 340">
          <a:extLst>
            <a:ext uri="{FF2B5EF4-FFF2-40B4-BE49-F238E27FC236}">
              <a16:creationId xmlns:a16="http://schemas.microsoft.com/office/drawing/2014/main" id="{0B83ACEE-25BD-425A-A69D-F99A89BDB4AA}"/>
            </a:ext>
          </a:extLst>
        </xdr:cNvPr>
        <xdr:cNvSpPr/>
      </xdr:nvSpPr>
      <xdr:spPr>
        <a:xfrm>
          <a:off x="127635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38644</xdr:rowOff>
    </xdr:from>
    <xdr:to>
      <xdr:col>71</xdr:col>
      <xdr:colOff>177800</xdr:colOff>
      <xdr:row>42</xdr:row>
      <xdr:rowOff>61504</xdr:rowOff>
    </xdr:to>
    <xdr:cxnSp macro="">
      <xdr:nvCxnSpPr>
        <xdr:cNvPr id="342" name="直線コネクタ 341">
          <a:extLst>
            <a:ext uri="{FF2B5EF4-FFF2-40B4-BE49-F238E27FC236}">
              <a16:creationId xmlns:a16="http://schemas.microsoft.com/office/drawing/2014/main" id="{3F9FB4B9-9F79-47A1-B78D-E8A396656305}"/>
            </a:ext>
          </a:extLst>
        </xdr:cNvPr>
        <xdr:cNvCxnSpPr/>
      </xdr:nvCxnSpPr>
      <xdr:spPr>
        <a:xfrm flipV="1">
          <a:off x="12814300" y="6382294"/>
          <a:ext cx="889000" cy="88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DE48B19E-526C-42E1-9609-2B512626D17C}"/>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51FAF14D-8848-4120-8AB5-7E147DCB2524}"/>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B1191597-69AC-4533-A431-6B0B033C6ABE}"/>
            </a:ext>
          </a:extLst>
        </xdr:cNvPr>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8855AE7B-77FC-488B-81D2-05F187C9C1BE}"/>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43923</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80C1714F-70C8-49AE-80A1-E91D6A073461}"/>
            </a:ext>
          </a:extLst>
        </xdr:cNvPr>
        <xdr:cNvSpPr txBox="1"/>
      </xdr:nvSpPr>
      <xdr:spPr>
        <a:xfrm>
          <a:off x="152660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161488</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DBCC2D32-113A-46FC-8F8C-0F441C33E298}"/>
            </a:ext>
          </a:extLst>
        </xdr:cNvPr>
        <xdr:cNvSpPr txBox="1"/>
      </xdr:nvSpPr>
      <xdr:spPr>
        <a:xfrm>
          <a:off x="14389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E5D1EC2D-51AA-424D-8808-FD0CEFE1DF75}"/>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103431</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2FC45AD6-4E86-43CE-A8DD-56D70E00DF59}"/>
            </a:ext>
          </a:extLst>
        </xdr:cNvPr>
        <xdr:cNvSpPr txBox="1"/>
      </xdr:nvSpPr>
      <xdr:spPr>
        <a:xfrm>
          <a:off x="12611744" y="730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24555FC1-8FA3-4883-9902-D1F475FF2A0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556AB3EA-238C-4D42-92FA-E1C95ACD8F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24A613E9-8986-4F83-BC4E-788EE08059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88D3ABD5-908C-4419-A001-54E00DC8024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BD0D0EFB-98A7-49D6-BFCB-2D3A675E52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EA61FC4B-B422-4DF5-8761-018F60BAFF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E9E9FFCA-2096-4B58-AD50-61E9804371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B59C7389-3EAC-4A8C-AC41-C062DA8D2F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5660EDEC-E654-4591-B862-A04759DDEC2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726BFA1-B4B2-4CB1-B615-D7987C7E792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26E485C4-529E-4BE5-BA61-8152F286018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04DD0521-C6C8-4D0B-9E5A-C26C1F32CD5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97D298AE-C686-40CA-A61E-C4135CC3F7D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4" name="テキスト ボックス 363">
          <a:extLst>
            <a:ext uri="{FF2B5EF4-FFF2-40B4-BE49-F238E27FC236}">
              <a16:creationId xmlns:a16="http://schemas.microsoft.com/office/drawing/2014/main" id="{62103FCF-13B6-408B-B5E4-C51BD7A604A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C23D1560-7F9A-4116-BCD8-8003E4BE3A8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6" name="テキスト ボックス 365">
          <a:extLst>
            <a:ext uri="{FF2B5EF4-FFF2-40B4-BE49-F238E27FC236}">
              <a16:creationId xmlns:a16="http://schemas.microsoft.com/office/drawing/2014/main" id="{FBD5983A-A58E-4E3B-BDB2-0A039732E4B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A382DF34-258C-462B-8F73-21B128A59D8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8" name="テキスト ボックス 367">
          <a:extLst>
            <a:ext uri="{FF2B5EF4-FFF2-40B4-BE49-F238E27FC236}">
              <a16:creationId xmlns:a16="http://schemas.microsoft.com/office/drawing/2014/main" id="{C256F81E-3CB8-42ED-BEF8-71E886A0A5C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975245DA-B2C9-4244-ADEB-95F3099452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a:extLst>
            <a:ext uri="{FF2B5EF4-FFF2-40B4-BE49-F238E27FC236}">
              <a16:creationId xmlns:a16="http://schemas.microsoft.com/office/drawing/2014/main" id="{89506DA6-1BE6-4B1A-BC2F-347DCCB1781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D1C9E346-DF1D-44EE-B642-3AF6A4F75C6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372" name="直線コネクタ 371">
          <a:extLst>
            <a:ext uri="{FF2B5EF4-FFF2-40B4-BE49-F238E27FC236}">
              <a16:creationId xmlns:a16="http://schemas.microsoft.com/office/drawing/2014/main" id="{E3C1850D-2699-41E0-AF43-7BCBABB114B7}"/>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373" name="【一般廃棄物処理施設】&#10;一人当たり有形固定資産（償却資産）額最小値テキスト">
          <a:extLst>
            <a:ext uri="{FF2B5EF4-FFF2-40B4-BE49-F238E27FC236}">
              <a16:creationId xmlns:a16="http://schemas.microsoft.com/office/drawing/2014/main" id="{099EB476-83B5-4633-B08B-DDA1BD2EFD8F}"/>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374" name="直線コネクタ 373">
          <a:extLst>
            <a:ext uri="{FF2B5EF4-FFF2-40B4-BE49-F238E27FC236}">
              <a16:creationId xmlns:a16="http://schemas.microsoft.com/office/drawing/2014/main" id="{13BED37C-7F4B-4E74-9638-F7D87B07A4CF}"/>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D215F860-C926-4565-9A4B-5631C1977E12}"/>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376" name="直線コネクタ 375">
          <a:extLst>
            <a:ext uri="{FF2B5EF4-FFF2-40B4-BE49-F238E27FC236}">
              <a16:creationId xmlns:a16="http://schemas.microsoft.com/office/drawing/2014/main" id="{BF077330-7D5F-4001-AF1F-AD3A438FD7D8}"/>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FFB12B76-93BA-4B6E-A907-5B132025C66F}"/>
            </a:ext>
          </a:extLst>
        </xdr:cNvPr>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378" name="フローチャート: 判断 377">
          <a:extLst>
            <a:ext uri="{FF2B5EF4-FFF2-40B4-BE49-F238E27FC236}">
              <a16:creationId xmlns:a16="http://schemas.microsoft.com/office/drawing/2014/main" id="{9A2A13EF-D021-4F68-A185-090591FCC221}"/>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379" name="フローチャート: 判断 378">
          <a:extLst>
            <a:ext uri="{FF2B5EF4-FFF2-40B4-BE49-F238E27FC236}">
              <a16:creationId xmlns:a16="http://schemas.microsoft.com/office/drawing/2014/main" id="{CFB646DD-C32F-4E23-8076-AD2C61D2B907}"/>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380" name="フローチャート: 判断 379">
          <a:extLst>
            <a:ext uri="{FF2B5EF4-FFF2-40B4-BE49-F238E27FC236}">
              <a16:creationId xmlns:a16="http://schemas.microsoft.com/office/drawing/2014/main" id="{650DAFE3-5F9B-41C1-A3DE-603E6E11A1E9}"/>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381" name="フローチャート: 判断 380">
          <a:extLst>
            <a:ext uri="{FF2B5EF4-FFF2-40B4-BE49-F238E27FC236}">
              <a16:creationId xmlns:a16="http://schemas.microsoft.com/office/drawing/2014/main" id="{5ED0C7A0-318B-427F-BFBA-06D444EE1D13}"/>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382" name="フローチャート: 判断 381">
          <a:extLst>
            <a:ext uri="{FF2B5EF4-FFF2-40B4-BE49-F238E27FC236}">
              <a16:creationId xmlns:a16="http://schemas.microsoft.com/office/drawing/2014/main" id="{BB2E41CB-0E8D-40B0-860A-0A7C7418B5F5}"/>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DBFC069C-2EAF-461C-8902-30C9FBA2478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97123BBF-C433-4FAB-8967-10BF1145AD1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AABF8831-4FE1-439E-95CE-E8ABA010BE4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8D57984B-692E-4320-AF72-6440BBC41E9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C4713ECA-6597-4A30-9254-5453299D6F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140793</xdr:rowOff>
    </xdr:from>
    <xdr:to>
      <xdr:col>116</xdr:col>
      <xdr:colOff>114300</xdr:colOff>
      <xdr:row>41</xdr:row>
      <xdr:rowOff>70943</xdr:rowOff>
    </xdr:to>
    <xdr:sp macro="" textlink="">
      <xdr:nvSpPr>
        <xdr:cNvPr id="388" name="楕円 387">
          <a:extLst>
            <a:ext uri="{FF2B5EF4-FFF2-40B4-BE49-F238E27FC236}">
              <a16:creationId xmlns:a16="http://schemas.microsoft.com/office/drawing/2014/main" id="{4EB94DE6-7EDD-463C-B0D1-DE2442E86390}"/>
            </a:ext>
          </a:extLst>
        </xdr:cNvPr>
        <xdr:cNvSpPr/>
      </xdr:nvSpPr>
      <xdr:spPr>
        <a:xfrm>
          <a:off x="22110700" y="69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55720</xdr:rowOff>
    </xdr:from>
    <xdr:ext cx="534377" cy="259045"/>
    <xdr:sp macro="" textlink="">
      <xdr:nvSpPr>
        <xdr:cNvPr id="389" name="【一般廃棄物処理施設】&#10;一人当たり有形固定資産（償却資産）額該当値テキスト">
          <a:extLst>
            <a:ext uri="{FF2B5EF4-FFF2-40B4-BE49-F238E27FC236}">
              <a16:creationId xmlns:a16="http://schemas.microsoft.com/office/drawing/2014/main" id="{A6C8CE05-3C31-4CF1-8D83-2B4940B93423}"/>
            </a:ext>
          </a:extLst>
        </xdr:cNvPr>
        <xdr:cNvSpPr txBox="1"/>
      </xdr:nvSpPr>
      <xdr:spPr>
        <a:xfrm>
          <a:off x="22199600" y="69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143028</xdr:rowOff>
    </xdr:from>
    <xdr:to>
      <xdr:col>112</xdr:col>
      <xdr:colOff>38100</xdr:colOff>
      <xdr:row>41</xdr:row>
      <xdr:rowOff>73178</xdr:rowOff>
    </xdr:to>
    <xdr:sp macro="" textlink="">
      <xdr:nvSpPr>
        <xdr:cNvPr id="390" name="楕円 389">
          <a:extLst>
            <a:ext uri="{FF2B5EF4-FFF2-40B4-BE49-F238E27FC236}">
              <a16:creationId xmlns:a16="http://schemas.microsoft.com/office/drawing/2014/main" id="{D4555F27-A979-4030-89C9-35DD9AEB06E0}"/>
            </a:ext>
          </a:extLst>
        </xdr:cNvPr>
        <xdr:cNvSpPr/>
      </xdr:nvSpPr>
      <xdr:spPr>
        <a:xfrm>
          <a:off x="21272500" y="70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20143</xdr:rowOff>
    </xdr:from>
    <xdr:to>
      <xdr:col>116</xdr:col>
      <xdr:colOff>63500</xdr:colOff>
      <xdr:row>41</xdr:row>
      <xdr:rowOff>22378</xdr:rowOff>
    </xdr:to>
    <xdr:cxnSp macro="">
      <xdr:nvCxnSpPr>
        <xdr:cNvPr id="391" name="直線コネクタ 390">
          <a:extLst>
            <a:ext uri="{FF2B5EF4-FFF2-40B4-BE49-F238E27FC236}">
              <a16:creationId xmlns:a16="http://schemas.microsoft.com/office/drawing/2014/main" id="{6E36CD19-E47B-41B4-9850-6F00B91AD8CD}"/>
            </a:ext>
          </a:extLst>
        </xdr:cNvPr>
        <xdr:cNvCxnSpPr/>
      </xdr:nvCxnSpPr>
      <xdr:spPr>
        <a:xfrm flipV="1">
          <a:off x="21323300" y="7049593"/>
          <a:ext cx="8382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145678</xdr:rowOff>
    </xdr:from>
    <xdr:to>
      <xdr:col>107</xdr:col>
      <xdr:colOff>101600</xdr:colOff>
      <xdr:row>41</xdr:row>
      <xdr:rowOff>75828</xdr:rowOff>
    </xdr:to>
    <xdr:sp macro="" textlink="">
      <xdr:nvSpPr>
        <xdr:cNvPr id="392" name="楕円 391">
          <a:extLst>
            <a:ext uri="{FF2B5EF4-FFF2-40B4-BE49-F238E27FC236}">
              <a16:creationId xmlns:a16="http://schemas.microsoft.com/office/drawing/2014/main" id="{85A12C2F-D802-45D7-B790-400BCCBCD9D0}"/>
            </a:ext>
          </a:extLst>
        </xdr:cNvPr>
        <xdr:cNvSpPr/>
      </xdr:nvSpPr>
      <xdr:spPr>
        <a:xfrm>
          <a:off x="20383500" y="70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22378</xdr:rowOff>
    </xdr:from>
    <xdr:to>
      <xdr:col>111</xdr:col>
      <xdr:colOff>177800</xdr:colOff>
      <xdr:row>41</xdr:row>
      <xdr:rowOff>25028</xdr:rowOff>
    </xdr:to>
    <xdr:cxnSp macro="">
      <xdr:nvCxnSpPr>
        <xdr:cNvPr id="393" name="直線コネクタ 392">
          <a:extLst>
            <a:ext uri="{FF2B5EF4-FFF2-40B4-BE49-F238E27FC236}">
              <a16:creationId xmlns:a16="http://schemas.microsoft.com/office/drawing/2014/main" id="{6D697A25-DEF9-4965-9D41-4DBA884A2AE3}"/>
            </a:ext>
          </a:extLst>
        </xdr:cNvPr>
        <xdr:cNvCxnSpPr/>
      </xdr:nvCxnSpPr>
      <xdr:spPr>
        <a:xfrm flipV="1">
          <a:off x="20434300" y="7051828"/>
          <a:ext cx="889000" cy="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147333</xdr:rowOff>
    </xdr:from>
    <xdr:to>
      <xdr:col>102</xdr:col>
      <xdr:colOff>165100</xdr:colOff>
      <xdr:row>41</xdr:row>
      <xdr:rowOff>77483</xdr:rowOff>
    </xdr:to>
    <xdr:sp macro="" textlink="">
      <xdr:nvSpPr>
        <xdr:cNvPr id="394" name="楕円 393">
          <a:extLst>
            <a:ext uri="{FF2B5EF4-FFF2-40B4-BE49-F238E27FC236}">
              <a16:creationId xmlns:a16="http://schemas.microsoft.com/office/drawing/2014/main" id="{B2E73C66-ABA5-4366-B685-39706691CF73}"/>
            </a:ext>
          </a:extLst>
        </xdr:cNvPr>
        <xdr:cNvSpPr/>
      </xdr:nvSpPr>
      <xdr:spPr>
        <a:xfrm>
          <a:off x="19494500" y="70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25028</xdr:rowOff>
    </xdr:from>
    <xdr:to>
      <xdr:col>107</xdr:col>
      <xdr:colOff>50800</xdr:colOff>
      <xdr:row>41</xdr:row>
      <xdr:rowOff>26683</xdr:rowOff>
    </xdr:to>
    <xdr:cxnSp macro="">
      <xdr:nvCxnSpPr>
        <xdr:cNvPr id="395" name="直線コネクタ 394">
          <a:extLst>
            <a:ext uri="{FF2B5EF4-FFF2-40B4-BE49-F238E27FC236}">
              <a16:creationId xmlns:a16="http://schemas.microsoft.com/office/drawing/2014/main" id="{0C9DA8FD-A930-453C-A0C2-1584F6D06297}"/>
            </a:ext>
          </a:extLst>
        </xdr:cNvPr>
        <xdr:cNvCxnSpPr/>
      </xdr:nvCxnSpPr>
      <xdr:spPr>
        <a:xfrm flipV="1">
          <a:off x="19545300" y="7054478"/>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38833</xdr:rowOff>
    </xdr:from>
    <xdr:to>
      <xdr:col>98</xdr:col>
      <xdr:colOff>38100</xdr:colOff>
      <xdr:row>41</xdr:row>
      <xdr:rowOff>140433</xdr:rowOff>
    </xdr:to>
    <xdr:sp macro="" textlink="">
      <xdr:nvSpPr>
        <xdr:cNvPr id="396" name="楕円 395">
          <a:extLst>
            <a:ext uri="{FF2B5EF4-FFF2-40B4-BE49-F238E27FC236}">
              <a16:creationId xmlns:a16="http://schemas.microsoft.com/office/drawing/2014/main" id="{C334728B-58A5-435E-B734-257F7F7FD620}"/>
            </a:ext>
          </a:extLst>
        </xdr:cNvPr>
        <xdr:cNvSpPr/>
      </xdr:nvSpPr>
      <xdr:spPr>
        <a:xfrm>
          <a:off x="18605500" y="70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26683</xdr:rowOff>
    </xdr:from>
    <xdr:to>
      <xdr:col>102</xdr:col>
      <xdr:colOff>114300</xdr:colOff>
      <xdr:row>41</xdr:row>
      <xdr:rowOff>89633</xdr:rowOff>
    </xdr:to>
    <xdr:cxnSp macro="">
      <xdr:nvCxnSpPr>
        <xdr:cNvPr id="397" name="直線コネクタ 396">
          <a:extLst>
            <a:ext uri="{FF2B5EF4-FFF2-40B4-BE49-F238E27FC236}">
              <a16:creationId xmlns:a16="http://schemas.microsoft.com/office/drawing/2014/main" id="{FF4586E9-E7DF-4867-B309-BE348D79E812}"/>
            </a:ext>
          </a:extLst>
        </xdr:cNvPr>
        <xdr:cNvCxnSpPr/>
      </xdr:nvCxnSpPr>
      <xdr:spPr>
        <a:xfrm flipV="1">
          <a:off x="18656300" y="7056133"/>
          <a:ext cx="889000" cy="6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D2034E40-E4CB-42AA-B4B8-2A259452B66A}"/>
            </a:ext>
          </a:extLst>
        </xdr:cNvPr>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568C3AB8-7951-46BF-9C43-BF1757D2C39D}"/>
            </a:ext>
          </a:extLst>
        </xdr:cNvPr>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83CFACCF-EA44-4EC8-B3DD-1E7D2346EF07}"/>
            </a:ext>
          </a:extLst>
        </xdr:cNvPr>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59E6FCD2-FCA5-4512-9528-6DC46E1F0751}"/>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64305</xdr:rowOff>
    </xdr:from>
    <xdr:ext cx="534377" cy="259045"/>
    <xdr:sp macro="" textlink="">
      <xdr:nvSpPr>
        <xdr:cNvPr id="402" name="n_1mainValue【一般廃棄物処理施設】&#10;一人当たり有形固定資産（償却資産）額">
          <a:extLst>
            <a:ext uri="{FF2B5EF4-FFF2-40B4-BE49-F238E27FC236}">
              <a16:creationId xmlns:a16="http://schemas.microsoft.com/office/drawing/2014/main" id="{9E11BFDD-84F0-4BE5-A7CF-79362452DD61}"/>
            </a:ext>
          </a:extLst>
        </xdr:cNvPr>
        <xdr:cNvSpPr txBox="1"/>
      </xdr:nvSpPr>
      <xdr:spPr>
        <a:xfrm>
          <a:off x="21043411" y="70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66955</xdr:rowOff>
    </xdr:from>
    <xdr:ext cx="534377" cy="259045"/>
    <xdr:sp macro="" textlink="">
      <xdr:nvSpPr>
        <xdr:cNvPr id="403" name="n_2mainValue【一般廃棄物処理施設】&#10;一人当たり有形固定資産（償却資産）額">
          <a:extLst>
            <a:ext uri="{FF2B5EF4-FFF2-40B4-BE49-F238E27FC236}">
              <a16:creationId xmlns:a16="http://schemas.microsoft.com/office/drawing/2014/main" id="{0332B339-93AB-4FF3-BD04-322C4198FBE5}"/>
            </a:ext>
          </a:extLst>
        </xdr:cNvPr>
        <xdr:cNvSpPr txBox="1"/>
      </xdr:nvSpPr>
      <xdr:spPr>
        <a:xfrm>
          <a:off x="20167111" y="70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68610</xdr:rowOff>
    </xdr:from>
    <xdr:ext cx="534377" cy="259045"/>
    <xdr:sp macro="" textlink="">
      <xdr:nvSpPr>
        <xdr:cNvPr id="404" name="n_3mainValue【一般廃棄物処理施設】&#10;一人当たり有形固定資産（償却資産）額">
          <a:extLst>
            <a:ext uri="{FF2B5EF4-FFF2-40B4-BE49-F238E27FC236}">
              <a16:creationId xmlns:a16="http://schemas.microsoft.com/office/drawing/2014/main" id="{E1FDCBA0-754D-4023-BA03-1A66CD0DD609}"/>
            </a:ext>
          </a:extLst>
        </xdr:cNvPr>
        <xdr:cNvSpPr txBox="1"/>
      </xdr:nvSpPr>
      <xdr:spPr>
        <a:xfrm>
          <a:off x="19278111" y="70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131560</xdr:rowOff>
    </xdr:from>
    <xdr:ext cx="534377" cy="259045"/>
    <xdr:sp macro="" textlink="">
      <xdr:nvSpPr>
        <xdr:cNvPr id="405" name="n_4mainValue【一般廃棄物処理施設】&#10;一人当たり有形固定資産（償却資産）額">
          <a:extLst>
            <a:ext uri="{FF2B5EF4-FFF2-40B4-BE49-F238E27FC236}">
              <a16:creationId xmlns:a16="http://schemas.microsoft.com/office/drawing/2014/main" id="{500EDA2C-CF12-454B-890A-5C3E0FB60E3C}"/>
            </a:ext>
          </a:extLst>
        </xdr:cNvPr>
        <xdr:cNvSpPr txBox="1"/>
      </xdr:nvSpPr>
      <xdr:spPr>
        <a:xfrm>
          <a:off x="18389111" y="71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ECADA38B-2921-4A4C-9430-F29B740384A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E45A217B-2493-4EE9-B53A-10297698921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A5D4CB97-A708-4702-857F-D3819CBB09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AB12E776-6B2B-43B0-87AD-FA2ECE8490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3C8B6C01-8C00-4E8F-B856-8F5BD4E42E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BD394532-0AC6-452E-8F1C-ABA4972AA1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C9FC9E6E-ED92-488C-AA0C-5F91BC5A05A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802637DB-8B8D-4199-92AC-E178C955AD9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a:extLst>
            <a:ext uri="{FF2B5EF4-FFF2-40B4-BE49-F238E27FC236}">
              <a16:creationId xmlns:a16="http://schemas.microsoft.com/office/drawing/2014/main" id="{4201FD62-79D8-4171-B559-2201726A81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a:extLst>
            <a:ext uri="{FF2B5EF4-FFF2-40B4-BE49-F238E27FC236}">
              <a16:creationId xmlns:a16="http://schemas.microsoft.com/office/drawing/2014/main" id="{12D59647-1CB6-4290-B03F-964203269A2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a:extLst>
            <a:ext uri="{FF2B5EF4-FFF2-40B4-BE49-F238E27FC236}">
              <a16:creationId xmlns:a16="http://schemas.microsoft.com/office/drawing/2014/main" id="{604AD5D3-0559-475B-B5D3-A7FFF6D846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a:extLst>
            <a:ext uri="{FF2B5EF4-FFF2-40B4-BE49-F238E27FC236}">
              <a16:creationId xmlns:a16="http://schemas.microsoft.com/office/drawing/2014/main" id="{173362C0-4ACE-4F79-910B-B7C50B2414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a:extLst>
            <a:ext uri="{FF2B5EF4-FFF2-40B4-BE49-F238E27FC236}">
              <a16:creationId xmlns:a16="http://schemas.microsoft.com/office/drawing/2014/main" id="{41C7527B-3421-42F3-B0CC-F25C43B744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a:extLst>
            <a:ext uri="{FF2B5EF4-FFF2-40B4-BE49-F238E27FC236}">
              <a16:creationId xmlns:a16="http://schemas.microsoft.com/office/drawing/2014/main" id="{4F5DE79C-7081-439A-8FB3-FE459110EA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a:extLst>
            <a:ext uri="{FF2B5EF4-FFF2-40B4-BE49-F238E27FC236}">
              <a16:creationId xmlns:a16="http://schemas.microsoft.com/office/drawing/2014/main" id="{87AC39D4-D8F1-40F4-B35F-5E20034BFAD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a:extLst>
            <a:ext uri="{FF2B5EF4-FFF2-40B4-BE49-F238E27FC236}">
              <a16:creationId xmlns:a16="http://schemas.microsoft.com/office/drawing/2014/main" id="{7073C19E-EB2E-4CFE-BD72-120732BD52B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F69720FB-2D67-4BAF-A505-07ECEBC789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7BDA2CA5-CB52-40D4-B8BC-1EB666D36E2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213B9650-A661-4C54-A8F8-F36561389DC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1F545FCC-E244-49CA-8148-C963F25B3C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8269F8FF-1890-4CDC-AB9A-8065EDF323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0E502839-9145-4BFE-A71D-B393D43022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9EB1D524-8DF0-48DD-A076-3B4C436BBB0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6E5BA28C-E171-4F0F-A15C-8A99C9ADA5A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a:extLst>
            <a:ext uri="{FF2B5EF4-FFF2-40B4-BE49-F238E27FC236}">
              <a16:creationId xmlns:a16="http://schemas.microsoft.com/office/drawing/2014/main" id="{7B3644A9-713F-4E40-8169-00AF24E2EC1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a:extLst>
            <a:ext uri="{FF2B5EF4-FFF2-40B4-BE49-F238E27FC236}">
              <a16:creationId xmlns:a16="http://schemas.microsoft.com/office/drawing/2014/main" id="{A7D39BC0-1EFB-4C81-94BE-6ECDDB100F3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a:extLst>
            <a:ext uri="{FF2B5EF4-FFF2-40B4-BE49-F238E27FC236}">
              <a16:creationId xmlns:a16="http://schemas.microsoft.com/office/drawing/2014/main" id="{011DBF20-61D0-4A90-A60E-571897E769E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3" name="直線コネクタ 432">
          <a:extLst>
            <a:ext uri="{FF2B5EF4-FFF2-40B4-BE49-F238E27FC236}">
              <a16:creationId xmlns:a16="http://schemas.microsoft.com/office/drawing/2014/main" id="{D9424D3E-4A6C-4192-B84F-AEA94BC6F00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4" name="テキスト ボックス 433">
          <a:extLst>
            <a:ext uri="{FF2B5EF4-FFF2-40B4-BE49-F238E27FC236}">
              <a16:creationId xmlns:a16="http://schemas.microsoft.com/office/drawing/2014/main" id="{59B0F18C-034C-4C82-8B7B-3256B6DF6D1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5" name="直線コネクタ 434">
          <a:extLst>
            <a:ext uri="{FF2B5EF4-FFF2-40B4-BE49-F238E27FC236}">
              <a16:creationId xmlns:a16="http://schemas.microsoft.com/office/drawing/2014/main" id="{E3B4CD09-E454-4B7A-B7CC-987F9CC9529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6" name="テキスト ボックス 435">
          <a:extLst>
            <a:ext uri="{FF2B5EF4-FFF2-40B4-BE49-F238E27FC236}">
              <a16:creationId xmlns:a16="http://schemas.microsoft.com/office/drawing/2014/main" id="{F1C24E28-65B7-4B35-B2A8-7AA458FBA67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7" name="直線コネクタ 436">
          <a:extLst>
            <a:ext uri="{FF2B5EF4-FFF2-40B4-BE49-F238E27FC236}">
              <a16:creationId xmlns:a16="http://schemas.microsoft.com/office/drawing/2014/main" id="{77358263-F60F-4621-996B-8316C053E24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8" name="テキスト ボックス 437">
          <a:extLst>
            <a:ext uri="{FF2B5EF4-FFF2-40B4-BE49-F238E27FC236}">
              <a16:creationId xmlns:a16="http://schemas.microsoft.com/office/drawing/2014/main" id="{93FB8662-D0B9-4EAB-8858-2BF435B4107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9" name="直線コネクタ 438">
          <a:extLst>
            <a:ext uri="{FF2B5EF4-FFF2-40B4-BE49-F238E27FC236}">
              <a16:creationId xmlns:a16="http://schemas.microsoft.com/office/drawing/2014/main" id="{BC488A4F-CB3B-461C-BA3F-0B24A05857C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0" name="テキスト ボックス 439">
          <a:extLst>
            <a:ext uri="{FF2B5EF4-FFF2-40B4-BE49-F238E27FC236}">
              <a16:creationId xmlns:a16="http://schemas.microsoft.com/office/drawing/2014/main" id="{706584C2-15BC-49D7-9028-D73319C98CB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1" name="直線コネクタ 440">
          <a:extLst>
            <a:ext uri="{FF2B5EF4-FFF2-40B4-BE49-F238E27FC236}">
              <a16:creationId xmlns:a16="http://schemas.microsoft.com/office/drawing/2014/main" id="{595EC586-AE81-4BDE-95E4-69CF0B453B9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2" name="テキスト ボックス 441">
          <a:extLst>
            <a:ext uri="{FF2B5EF4-FFF2-40B4-BE49-F238E27FC236}">
              <a16:creationId xmlns:a16="http://schemas.microsoft.com/office/drawing/2014/main" id="{6FAA0B83-2794-4DC4-8B57-FACF4FEFEC9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3" name="直線コネクタ 442">
          <a:extLst>
            <a:ext uri="{FF2B5EF4-FFF2-40B4-BE49-F238E27FC236}">
              <a16:creationId xmlns:a16="http://schemas.microsoft.com/office/drawing/2014/main" id="{68927F3A-783F-4676-BE4A-0262E0BA4E7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4" name="テキスト ボックス 443">
          <a:extLst>
            <a:ext uri="{FF2B5EF4-FFF2-40B4-BE49-F238E27FC236}">
              <a16:creationId xmlns:a16="http://schemas.microsoft.com/office/drawing/2014/main" id="{AFFC61FC-FD66-4DEF-A97E-40267F0A7DB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a:extLst>
            <a:ext uri="{FF2B5EF4-FFF2-40B4-BE49-F238E27FC236}">
              <a16:creationId xmlns:a16="http://schemas.microsoft.com/office/drawing/2014/main" id="{BF585E1A-D43E-47ED-9836-82E81F08463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a:extLst>
            <a:ext uri="{FF2B5EF4-FFF2-40B4-BE49-F238E27FC236}">
              <a16:creationId xmlns:a16="http://schemas.microsoft.com/office/drawing/2014/main" id="{1BCB9613-BE7F-4ECB-B457-CE591AEA171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47" name="直線コネクタ 446">
          <a:extLst>
            <a:ext uri="{FF2B5EF4-FFF2-40B4-BE49-F238E27FC236}">
              <a16:creationId xmlns:a16="http://schemas.microsoft.com/office/drawing/2014/main" id="{F901B547-7849-4C7D-916E-22A6899DF81E}"/>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8" name="【消防施設】&#10;有形固定資産減価償却率最小値テキスト">
          <a:extLst>
            <a:ext uri="{FF2B5EF4-FFF2-40B4-BE49-F238E27FC236}">
              <a16:creationId xmlns:a16="http://schemas.microsoft.com/office/drawing/2014/main" id="{CE3D7A92-D7CC-4207-8718-7843F9B6459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9" name="直線コネクタ 448">
          <a:extLst>
            <a:ext uri="{FF2B5EF4-FFF2-40B4-BE49-F238E27FC236}">
              <a16:creationId xmlns:a16="http://schemas.microsoft.com/office/drawing/2014/main" id="{7558F752-3A8B-4E65-87F9-15D53151826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50" name="【消防施設】&#10;有形固定資産減価償却率最大値テキスト">
          <a:extLst>
            <a:ext uri="{FF2B5EF4-FFF2-40B4-BE49-F238E27FC236}">
              <a16:creationId xmlns:a16="http://schemas.microsoft.com/office/drawing/2014/main" id="{16565A82-3C20-4210-BB48-E7501574A007}"/>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51" name="直線コネクタ 450">
          <a:extLst>
            <a:ext uri="{FF2B5EF4-FFF2-40B4-BE49-F238E27FC236}">
              <a16:creationId xmlns:a16="http://schemas.microsoft.com/office/drawing/2014/main" id="{15178362-1005-4124-862E-EBF95DACEFB6}"/>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452" name="【消防施設】&#10;有形固定資産減価償却率平均値テキスト">
          <a:extLst>
            <a:ext uri="{FF2B5EF4-FFF2-40B4-BE49-F238E27FC236}">
              <a16:creationId xmlns:a16="http://schemas.microsoft.com/office/drawing/2014/main" id="{E89D986B-2D8E-42A5-A112-41102B2CB011}"/>
            </a:ext>
          </a:extLst>
        </xdr:cNvPr>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453" name="フローチャート: 判断 452">
          <a:extLst>
            <a:ext uri="{FF2B5EF4-FFF2-40B4-BE49-F238E27FC236}">
              <a16:creationId xmlns:a16="http://schemas.microsoft.com/office/drawing/2014/main" id="{670BE652-16DB-461D-8ECD-76E741CE4BD5}"/>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54" name="フローチャート: 判断 453">
          <a:extLst>
            <a:ext uri="{FF2B5EF4-FFF2-40B4-BE49-F238E27FC236}">
              <a16:creationId xmlns:a16="http://schemas.microsoft.com/office/drawing/2014/main" id="{87DFFCC1-1579-443C-BBF3-F11921109CE5}"/>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55" name="フローチャート: 判断 454">
          <a:extLst>
            <a:ext uri="{FF2B5EF4-FFF2-40B4-BE49-F238E27FC236}">
              <a16:creationId xmlns:a16="http://schemas.microsoft.com/office/drawing/2014/main" id="{09BE1BAD-6A54-4984-9014-68890B79B584}"/>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456" name="フローチャート: 判断 455">
          <a:extLst>
            <a:ext uri="{FF2B5EF4-FFF2-40B4-BE49-F238E27FC236}">
              <a16:creationId xmlns:a16="http://schemas.microsoft.com/office/drawing/2014/main" id="{CD2CAC3F-F8AB-40E2-8D3F-D96019CAEBAB}"/>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457" name="フローチャート: 判断 456">
          <a:extLst>
            <a:ext uri="{FF2B5EF4-FFF2-40B4-BE49-F238E27FC236}">
              <a16:creationId xmlns:a16="http://schemas.microsoft.com/office/drawing/2014/main" id="{0F7E21C1-0A8B-4856-AD95-CC135C241968}"/>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6D5F947D-7336-4F25-8A8F-5A69B9ACE1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F7304E7-5EEC-465A-9757-DFA92A80F0D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27AC7375-A8B1-4D69-BB52-35ECBF14C77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79660E96-E7D9-4E03-A153-3E4165F150D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3A53EFBC-A940-4EAE-961A-91020C2B2B6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144055</xdr:rowOff>
    </xdr:from>
    <xdr:to>
      <xdr:col>85</xdr:col>
      <xdr:colOff>177800</xdr:colOff>
      <xdr:row>86</xdr:row>
      <xdr:rowOff>74205</xdr:rowOff>
    </xdr:to>
    <xdr:sp macro="" textlink="">
      <xdr:nvSpPr>
        <xdr:cNvPr id="463" name="楕円 462">
          <a:extLst>
            <a:ext uri="{FF2B5EF4-FFF2-40B4-BE49-F238E27FC236}">
              <a16:creationId xmlns:a16="http://schemas.microsoft.com/office/drawing/2014/main" id="{536E8470-61F5-4C2B-A294-6B74E1FD62C2}"/>
            </a:ext>
          </a:extLst>
        </xdr:cNvPr>
        <xdr:cNvSpPr/>
      </xdr:nvSpPr>
      <xdr:spPr>
        <a:xfrm>
          <a:off x="162687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122482</xdr:rowOff>
    </xdr:from>
    <xdr:ext cx="405111" cy="259045"/>
    <xdr:sp macro="" textlink="">
      <xdr:nvSpPr>
        <xdr:cNvPr id="464" name="【消防施設】&#10;有形固定資産減価償却率該当値テキスト">
          <a:extLst>
            <a:ext uri="{FF2B5EF4-FFF2-40B4-BE49-F238E27FC236}">
              <a16:creationId xmlns:a16="http://schemas.microsoft.com/office/drawing/2014/main" id="{AB56BB47-184F-4C0B-A817-B4EA137D8824}"/>
            </a:ext>
          </a:extLst>
        </xdr:cNvPr>
        <xdr:cNvSpPr txBox="1"/>
      </xdr:nvSpPr>
      <xdr:spPr>
        <a:xfrm>
          <a:off x="16357600"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150586</xdr:rowOff>
    </xdr:from>
    <xdr:to>
      <xdr:col>81</xdr:col>
      <xdr:colOff>101600</xdr:colOff>
      <xdr:row>86</xdr:row>
      <xdr:rowOff>80736</xdr:rowOff>
    </xdr:to>
    <xdr:sp macro="" textlink="">
      <xdr:nvSpPr>
        <xdr:cNvPr id="465" name="楕円 464">
          <a:extLst>
            <a:ext uri="{FF2B5EF4-FFF2-40B4-BE49-F238E27FC236}">
              <a16:creationId xmlns:a16="http://schemas.microsoft.com/office/drawing/2014/main" id="{44237CAC-707F-4F23-B79B-1130FEA177C2}"/>
            </a:ext>
          </a:extLst>
        </xdr:cNvPr>
        <xdr:cNvSpPr/>
      </xdr:nvSpPr>
      <xdr:spPr>
        <a:xfrm>
          <a:off x="15430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23405</xdr:rowOff>
    </xdr:from>
    <xdr:to>
      <xdr:col>85</xdr:col>
      <xdr:colOff>127000</xdr:colOff>
      <xdr:row>86</xdr:row>
      <xdr:rowOff>29936</xdr:rowOff>
    </xdr:to>
    <xdr:cxnSp macro="">
      <xdr:nvCxnSpPr>
        <xdr:cNvPr id="466" name="直線コネクタ 465">
          <a:extLst>
            <a:ext uri="{FF2B5EF4-FFF2-40B4-BE49-F238E27FC236}">
              <a16:creationId xmlns:a16="http://schemas.microsoft.com/office/drawing/2014/main" id="{4986D485-D093-4623-AF2D-C2D8B9EB5784}"/>
            </a:ext>
          </a:extLst>
        </xdr:cNvPr>
        <xdr:cNvCxnSpPr/>
      </xdr:nvCxnSpPr>
      <xdr:spPr>
        <a:xfrm flipV="1">
          <a:off x="15481300" y="1476810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139156</xdr:rowOff>
    </xdr:from>
    <xdr:to>
      <xdr:col>76</xdr:col>
      <xdr:colOff>165100</xdr:colOff>
      <xdr:row>86</xdr:row>
      <xdr:rowOff>69306</xdr:rowOff>
    </xdr:to>
    <xdr:sp macro="" textlink="">
      <xdr:nvSpPr>
        <xdr:cNvPr id="467" name="楕円 466">
          <a:extLst>
            <a:ext uri="{FF2B5EF4-FFF2-40B4-BE49-F238E27FC236}">
              <a16:creationId xmlns:a16="http://schemas.microsoft.com/office/drawing/2014/main" id="{C4ED06CE-CE1A-43E8-A046-7DD0008A6AB7}"/>
            </a:ext>
          </a:extLst>
        </xdr:cNvPr>
        <xdr:cNvSpPr/>
      </xdr:nvSpPr>
      <xdr:spPr>
        <a:xfrm>
          <a:off x="14541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18506</xdr:rowOff>
    </xdr:from>
    <xdr:to>
      <xdr:col>81</xdr:col>
      <xdr:colOff>50800</xdr:colOff>
      <xdr:row>86</xdr:row>
      <xdr:rowOff>29936</xdr:rowOff>
    </xdr:to>
    <xdr:cxnSp macro="">
      <xdr:nvCxnSpPr>
        <xdr:cNvPr id="468" name="直線コネクタ 467">
          <a:extLst>
            <a:ext uri="{FF2B5EF4-FFF2-40B4-BE49-F238E27FC236}">
              <a16:creationId xmlns:a16="http://schemas.microsoft.com/office/drawing/2014/main" id="{4EA7A2A1-29AF-43A8-A9A0-05A5CD34427F}"/>
            </a:ext>
          </a:extLst>
        </xdr:cNvPr>
        <xdr:cNvCxnSpPr/>
      </xdr:nvCxnSpPr>
      <xdr:spPr>
        <a:xfrm>
          <a:off x="14592300" y="1476320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54248</xdr:rowOff>
    </xdr:from>
    <xdr:to>
      <xdr:col>72</xdr:col>
      <xdr:colOff>38100</xdr:colOff>
      <xdr:row>85</xdr:row>
      <xdr:rowOff>155848</xdr:rowOff>
    </xdr:to>
    <xdr:sp macro="" textlink="">
      <xdr:nvSpPr>
        <xdr:cNvPr id="469" name="楕円 468">
          <a:extLst>
            <a:ext uri="{FF2B5EF4-FFF2-40B4-BE49-F238E27FC236}">
              <a16:creationId xmlns:a16="http://schemas.microsoft.com/office/drawing/2014/main" id="{F089F33C-B6A0-4B33-A435-FCFED064517F}"/>
            </a:ext>
          </a:extLst>
        </xdr:cNvPr>
        <xdr:cNvSpPr/>
      </xdr:nvSpPr>
      <xdr:spPr>
        <a:xfrm>
          <a:off x="13652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105048</xdr:rowOff>
    </xdr:from>
    <xdr:to>
      <xdr:col>76</xdr:col>
      <xdr:colOff>114300</xdr:colOff>
      <xdr:row>86</xdr:row>
      <xdr:rowOff>18506</xdr:rowOff>
    </xdr:to>
    <xdr:cxnSp macro="">
      <xdr:nvCxnSpPr>
        <xdr:cNvPr id="470" name="直線コネクタ 469">
          <a:extLst>
            <a:ext uri="{FF2B5EF4-FFF2-40B4-BE49-F238E27FC236}">
              <a16:creationId xmlns:a16="http://schemas.microsoft.com/office/drawing/2014/main" id="{6BC4D51E-19A4-4041-B2EC-50A8809C98DF}"/>
            </a:ext>
          </a:extLst>
        </xdr:cNvPr>
        <xdr:cNvCxnSpPr/>
      </xdr:nvCxnSpPr>
      <xdr:spPr>
        <a:xfrm>
          <a:off x="13703300" y="14678298"/>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471" name="n_1aveValue【消防施設】&#10;有形固定資産減価償却率">
          <a:extLst>
            <a:ext uri="{FF2B5EF4-FFF2-40B4-BE49-F238E27FC236}">
              <a16:creationId xmlns:a16="http://schemas.microsoft.com/office/drawing/2014/main" id="{E8EDFA9F-5821-4674-ABEC-B8F5DDE42488}"/>
            </a:ext>
          </a:extLst>
        </xdr:cNvPr>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472" name="n_2aveValue【消防施設】&#10;有形固定資産減価償却率">
          <a:extLst>
            <a:ext uri="{FF2B5EF4-FFF2-40B4-BE49-F238E27FC236}">
              <a16:creationId xmlns:a16="http://schemas.microsoft.com/office/drawing/2014/main" id="{F392B935-B9DE-436A-B2CF-2D00E8234142}"/>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473" name="n_3aveValue【消防施設】&#10;有形固定資産減価償却率">
          <a:extLst>
            <a:ext uri="{FF2B5EF4-FFF2-40B4-BE49-F238E27FC236}">
              <a16:creationId xmlns:a16="http://schemas.microsoft.com/office/drawing/2014/main" id="{0F98DC01-0A7A-4ADB-83EB-A4AF8D700D88}"/>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474" name="n_4aveValue【消防施設】&#10;有形固定資産減価償却率">
          <a:extLst>
            <a:ext uri="{FF2B5EF4-FFF2-40B4-BE49-F238E27FC236}">
              <a16:creationId xmlns:a16="http://schemas.microsoft.com/office/drawing/2014/main" id="{C2C2CFBE-0B07-4F73-B911-3E651F3900B3}"/>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71863</xdr:rowOff>
    </xdr:from>
    <xdr:ext cx="405111" cy="259045"/>
    <xdr:sp macro="" textlink="">
      <xdr:nvSpPr>
        <xdr:cNvPr id="475" name="n_1mainValue【消防施設】&#10;有形固定資産減価償却率">
          <a:extLst>
            <a:ext uri="{FF2B5EF4-FFF2-40B4-BE49-F238E27FC236}">
              <a16:creationId xmlns:a16="http://schemas.microsoft.com/office/drawing/2014/main" id="{40DA56D3-7F36-4B82-9561-8DD003FA6A18}"/>
            </a:ext>
          </a:extLst>
        </xdr:cNvPr>
        <xdr:cNvSpPr txBox="1"/>
      </xdr:nvSpPr>
      <xdr:spPr>
        <a:xfrm>
          <a:off x="15266044" y="1481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60433</xdr:rowOff>
    </xdr:from>
    <xdr:ext cx="405111" cy="259045"/>
    <xdr:sp macro="" textlink="">
      <xdr:nvSpPr>
        <xdr:cNvPr id="476" name="n_2mainValue【消防施設】&#10;有形固定資産減価償却率">
          <a:extLst>
            <a:ext uri="{FF2B5EF4-FFF2-40B4-BE49-F238E27FC236}">
              <a16:creationId xmlns:a16="http://schemas.microsoft.com/office/drawing/2014/main" id="{F16DB7BF-CF10-4167-9EBE-1EBF5771E779}"/>
            </a:ext>
          </a:extLst>
        </xdr:cNvPr>
        <xdr:cNvSpPr txBox="1"/>
      </xdr:nvSpPr>
      <xdr:spPr>
        <a:xfrm>
          <a:off x="143897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146975</xdr:rowOff>
    </xdr:from>
    <xdr:ext cx="405111" cy="259045"/>
    <xdr:sp macro="" textlink="">
      <xdr:nvSpPr>
        <xdr:cNvPr id="477" name="n_3mainValue【消防施設】&#10;有形固定資産減価償却率">
          <a:extLst>
            <a:ext uri="{FF2B5EF4-FFF2-40B4-BE49-F238E27FC236}">
              <a16:creationId xmlns:a16="http://schemas.microsoft.com/office/drawing/2014/main" id="{995D58B3-E411-4783-BCF8-A3D75D2501B5}"/>
            </a:ext>
          </a:extLst>
        </xdr:cNvPr>
        <xdr:cNvSpPr txBox="1"/>
      </xdr:nvSpPr>
      <xdr:spPr>
        <a:xfrm>
          <a:off x="13500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a:extLst>
            <a:ext uri="{FF2B5EF4-FFF2-40B4-BE49-F238E27FC236}">
              <a16:creationId xmlns:a16="http://schemas.microsoft.com/office/drawing/2014/main" id="{D0DE67B9-1248-49CB-BF16-F1D10602A4F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a:extLst>
            <a:ext uri="{FF2B5EF4-FFF2-40B4-BE49-F238E27FC236}">
              <a16:creationId xmlns:a16="http://schemas.microsoft.com/office/drawing/2014/main" id="{75150CB5-BE43-4A51-AB88-31408F5C87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a:extLst>
            <a:ext uri="{FF2B5EF4-FFF2-40B4-BE49-F238E27FC236}">
              <a16:creationId xmlns:a16="http://schemas.microsoft.com/office/drawing/2014/main" id="{3D242D72-571E-4596-A1EA-1B5A1C9527F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a:extLst>
            <a:ext uri="{FF2B5EF4-FFF2-40B4-BE49-F238E27FC236}">
              <a16:creationId xmlns:a16="http://schemas.microsoft.com/office/drawing/2014/main" id="{A3AFFFA5-1E15-452A-8939-BCDB42F99A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a:extLst>
            <a:ext uri="{FF2B5EF4-FFF2-40B4-BE49-F238E27FC236}">
              <a16:creationId xmlns:a16="http://schemas.microsoft.com/office/drawing/2014/main" id="{4D7A56A7-F5EE-4406-AF34-366AEEF6F3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a:extLst>
            <a:ext uri="{FF2B5EF4-FFF2-40B4-BE49-F238E27FC236}">
              <a16:creationId xmlns:a16="http://schemas.microsoft.com/office/drawing/2014/main" id="{A39D9F8E-9F37-4448-AD5D-DA5A2E09FD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a:extLst>
            <a:ext uri="{FF2B5EF4-FFF2-40B4-BE49-F238E27FC236}">
              <a16:creationId xmlns:a16="http://schemas.microsoft.com/office/drawing/2014/main" id="{13281A84-5B0A-4352-8CF0-8CDD714213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a:extLst>
            <a:ext uri="{FF2B5EF4-FFF2-40B4-BE49-F238E27FC236}">
              <a16:creationId xmlns:a16="http://schemas.microsoft.com/office/drawing/2014/main" id="{03BC110F-789A-4CA4-8A56-37A55FAC453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a:extLst>
            <a:ext uri="{FF2B5EF4-FFF2-40B4-BE49-F238E27FC236}">
              <a16:creationId xmlns:a16="http://schemas.microsoft.com/office/drawing/2014/main" id="{417AEF07-19EA-40F7-93B4-6D46498A43A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a:extLst>
            <a:ext uri="{FF2B5EF4-FFF2-40B4-BE49-F238E27FC236}">
              <a16:creationId xmlns:a16="http://schemas.microsoft.com/office/drawing/2014/main" id="{2A3B38BC-5E8E-4F9B-8523-717F501A740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8" name="直線コネクタ 487">
          <a:extLst>
            <a:ext uri="{FF2B5EF4-FFF2-40B4-BE49-F238E27FC236}">
              <a16:creationId xmlns:a16="http://schemas.microsoft.com/office/drawing/2014/main" id="{7CD0A13A-D19F-46E9-910E-AFAA441E813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9" name="テキスト ボックス 488">
          <a:extLst>
            <a:ext uri="{FF2B5EF4-FFF2-40B4-BE49-F238E27FC236}">
              <a16:creationId xmlns:a16="http://schemas.microsoft.com/office/drawing/2014/main" id="{1EC39160-70C7-4364-BE1B-D7222DFE163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0" name="直線コネクタ 489">
          <a:extLst>
            <a:ext uri="{FF2B5EF4-FFF2-40B4-BE49-F238E27FC236}">
              <a16:creationId xmlns:a16="http://schemas.microsoft.com/office/drawing/2014/main" id="{BBE165E0-83A1-423E-90D3-2A4A339F0A2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1" name="テキスト ボックス 490">
          <a:extLst>
            <a:ext uri="{FF2B5EF4-FFF2-40B4-BE49-F238E27FC236}">
              <a16:creationId xmlns:a16="http://schemas.microsoft.com/office/drawing/2014/main" id="{8E862E54-C9EE-4A98-AF90-F03F0F73F63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2" name="直線コネクタ 491">
          <a:extLst>
            <a:ext uri="{FF2B5EF4-FFF2-40B4-BE49-F238E27FC236}">
              <a16:creationId xmlns:a16="http://schemas.microsoft.com/office/drawing/2014/main" id="{6998C90B-01DA-408E-893B-4B8146197FB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3" name="テキスト ボックス 492">
          <a:extLst>
            <a:ext uri="{FF2B5EF4-FFF2-40B4-BE49-F238E27FC236}">
              <a16:creationId xmlns:a16="http://schemas.microsoft.com/office/drawing/2014/main" id="{F0DAC733-766A-4CE8-BC7B-CEB474CA275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4" name="直線コネクタ 493">
          <a:extLst>
            <a:ext uri="{FF2B5EF4-FFF2-40B4-BE49-F238E27FC236}">
              <a16:creationId xmlns:a16="http://schemas.microsoft.com/office/drawing/2014/main" id="{4FD2DDBF-9F4B-441E-A445-B110520DDE3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5" name="テキスト ボックス 494">
          <a:extLst>
            <a:ext uri="{FF2B5EF4-FFF2-40B4-BE49-F238E27FC236}">
              <a16:creationId xmlns:a16="http://schemas.microsoft.com/office/drawing/2014/main" id="{E8CC1A20-8D9E-4950-A2F3-3BEB0B56923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6" name="直線コネクタ 495">
          <a:extLst>
            <a:ext uri="{FF2B5EF4-FFF2-40B4-BE49-F238E27FC236}">
              <a16:creationId xmlns:a16="http://schemas.microsoft.com/office/drawing/2014/main" id="{6591424A-917C-4066-8069-038E75385B6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7" name="テキスト ボックス 496">
          <a:extLst>
            <a:ext uri="{FF2B5EF4-FFF2-40B4-BE49-F238E27FC236}">
              <a16:creationId xmlns:a16="http://schemas.microsoft.com/office/drawing/2014/main" id="{2B9F620B-BCB3-453B-8529-01E651014A5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8" name="直線コネクタ 497">
          <a:extLst>
            <a:ext uri="{FF2B5EF4-FFF2-40B4-BE49-F238E27FC236}">
              <a16:creationId xmlns:a16="http://schemas.microsoft.com/office/drawing/2014/main" id="{6939FD79-2F77-499E-8FC8-141C3E7013F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9" name="テキスト ボックス 498">
          <a:extLst>
            <a:ext uri="{FF2B5EF4-FFF2-40B4-BE49-F238E27FC236}">
              <a16:creationId xmlns:a16="http://schemas.microsoft.com/office/drawing/2014/main" id="{C4B8E730-4D95-400B-85C3-8872D85F0DF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1E822128-75C3-4852-A7A4-E1DEAB9CF92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C98EB272-22B3-4E88-8E98-D43C7148924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B64E4D69-9343-4D4C-93F5-4ABD348B7AB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03" name="直線コネクタ 502">
          <a:extLst>
            <a:ext uri="{FF2B5EF4-FFF2-40B4-BE49-F238E27FC236}">
              <a16:creationId xmlns:a16="http://schemas.microsoft.com/office/drawing/2014/main" id="{38401652-9840-4E25-8E8E-55B302B5491B}"/>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04" name="【消防施設】&#10;一人当たり面積最小値テキスト">
          <a:extLst>
            <a:ext uri="{FF2B5EF4-FFF2-40B4-BE49-F238E27FC236}">
              <a16:creationId xmlns:a16="http://schemas.microsoft.com/office/drawing/2014/main" id="{365CB581-EDDA-4529-95DA-FAA8E9831BBB}"/>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05" name="直線コネクタ 504">
          <a:extLst>
            <a:ext uri="{FF2B5EF4-FFF2-40B4-BE49-F238E27FC236}">
              <a16:creationId xmlns:a16="http://schemas.microsoft.com/office/drawing/2014/main" id="{DF583A0F-01B7-4740-8724-E73D0F7CC6C2}"/>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506" name="【消防施設】&#10;一人当たり面積最大値テキスト">
          <a:extLst>
            <a:ext uri="{FF2B5EF4-FFF2-40B4-BE49-F238E27FC236}">
              <a16:creationId xmlns:a16="http://schemas.microsoft.com/office/drawing/2014/main" id="{F59B6DED-AFB2-48D8-9A4F-BA57FB2D0CEE}"/>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507" name="直線コネクタ 506">
          <a:extLst>
            <a:ext uri="{FF2B5EF4-FFF2-40B4-BE49-F238E27FC236}">
              <a16:creationId xmlns:a16="http://schemas.microsoft.com/office/drawing/2014/main" id="{C5311D5E-048F-4A65-902B-DDA863207683}"/>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08" name="【消防施設】&#10;一人当たり面積平均値テキスト">
          <a:extLst>
            <a:ext uri="{FF2B5EF4-FFF2-40B4-BE49-F238E27FC236}">
              <a16:creationId xmlns:a16="http://schemas.microsoft.com/office/drawing/2014/main" id="{FA2AFEE6-85D7-48F8-AD1D-2242B199E4E6}"/>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09" name="フローチャート: 判断 508">
          <a:extLst>
            <a:ext uri="{FF2B5EF4-FFF2-40B4-BE49-F238E27FC236}">
              <a16:creationId xmlns:a16="http://schemas.microsoft.com/office/drawing/2014/main" id="{E5C35EE6-6E06-465D-8988-CB913F4B881F}"/>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510" name="フローチャート: 判断 509">
          <a:extLst>
            <a:ext uri="{FF2B5EF4-FFF2-40B4-BE49-F238E27FC236}">
              <a16:creationId xmlns:a16="http://schemas.microsoft.com/office/drawing/2014/main" id="{51E6C238-3FE1-4AFD-B5C8-068557E5AB7D}"/>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11" name="フローチャート: 判断 510">
          <a:extLst>
            <a:ext uri="{FF2B5EF4-FFF2-40B4-BE49-F238E27FC236}">
              <a16:creationId xmlns:a16="http://schemas.microsoft.com/office/drawing/2014/main" id="{F7792339-F57C-49DB-91B7-0C17F007BA53}"/>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512" name="フローチャート: 判断 511">
          <a:extLst>
            <a:ext uri="{FF2B5EF4-FFF2-40B4-BE49-F238E27FC236}">
              <a16:creationId xmlns:a16="http://schemas.microsoft.com/office/drawing/2014/main" id="{0B4E990F-90AD-4562-9B21-E9A3F02FC2AD}"/>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513" name="フローチャート: 判断 512">
          <a:extLst>
            <a:ext uri="{FF2B5EF4-FFF2-40B4-BE49-F238E27FC236}">
              <a16:creationId xmlns:a16="http://schemas.microsoft.com/office/drawing/2014/main" id="{3173C6E4-DD8E-4048-B39C-500B35BB68DB}"/>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E36DC67E-D8E2-4AFC-9726-DC82627B048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AE40031B-45F2-4D83-A3AA-D59078A2E09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C8FD8EFE-DD3D-448A-B435-E020123F839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800A1BD2-7123-4EB8-BDCF-2FE35614D8D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D904C0F4-8EFF-4827-950C-1E7A15B4A1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519" name="楕円 518">
          <a:extLst>
            <a:ext uri="{FF2B5EF4-FFF2-40B4-BE49-F238E27FC236}">
              <a16:creationId xmlns:a16="http://schemas.microsoft.com/office/drawing/2014/main" id="{81BD79C7-D74E-4689-A9E5-C43DE8E471EC}"/>
            </a:ext>
          </a:extLst>
        </xdr:cNvPr>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520" name="【消防施設】&#10;一人当たり面積該当値テキスト">
          <a:extLst>
            <a:ext uri="{FF2B5EF4-FFF2-40B4-BE49-F238E27FC236}">
              <a16:creationId xmlns:a16="http://schemas.microsoft.com/office/drawing/2014/main" id="{BCDDFD17-FDD0-4C45-85C8-BC2D0B03B504}"/>
            </a:ext>
          </a:extLst>
        </xdr:cNvPr>
        <xdr:cNvSpPr txBox="1"/>
      </xdr:nvSpPr>
      <xdr:spPr>
        <a:xfrm>
          <a:off x="221996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1995</xdr:rowOff>
    </xdr:from>
    <xdr:to>
      <xdr:col>112</xdr:col>
      <xdr:colOff>38100</xdr:colOff>
      <xdr:row>85</xdr:row>
      <xdr:rowOff>103595</xdr:rowOff>
    </xdr:to>
    <xdr:sp macro="" textlink="">
      <xdr:nvSpPr>
        <xdr:cNvPr id="521" name="楕円 520">
          <a:extLst>
            <a:ext uri="{FF2B5EF4-FFF2-40B4-BE49-F238E27FC236}">
              <a16:creationId xmlns:a16="http://schemas.microsoft.com/office/drawing/2014/main" id="{8C53F888-82BF-4FF6-BADD-234DA2BBA6B7}"/>
            </a:ext>
          </a:extLst>
        </xdr:cNvPr>
        <xdr:cNvSpPr/>
      </xdr:nvSpPr>
      <xdr:spPr>
        <a:xfrm>
          <a:off x="21272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52795</xdr:rowOff>
    </xdr:to>
    <xdr:cxnSp macro="">
      <xdr:nvCxnSpPr>
        <xdr:cNvPr id="522" name="直線コネクタ 521">
          <a:extLst>
            <a:ext uri="{FF2B5EF4-FFF2-40B4-BE49-F238E27FC236}">
              <a16:creationId xmlns:a16="http://schemas.microsoft.com/office/drawing/2014/main" id="{878F15F6-B402-4347-B2AD-B6F4D29A7C23}"/>
            </a:ext>
          </a:extLst>
        </xdr:cNvPr>
        <xdr:cNvCxnSpPr/>
      </xdr:nvCxnSpPr>
      <xdr:spPr>
        <a:xfrm flipV="1">
          <a:off x="21323300" y="146195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8527</xdr:rowOff>
    </xdr:from>
    <xdr:to>
      <xdr:col>107</xdr:col>
      <xdr:colOff>101600</xdr:colOff>
      <xdr:row>85</xdr:row>
      <xdr:rowOff>110127</xdr:rowOff>
    </xdr:to>
    <xdr:sp macro="" textlink="">
      <xdr:nvSpPr>
        <xdr:cNvPr id="523" name="楕円 522">
          <a:extLst>
            <a:ext uri="{FF2B5EF4-FFF2-40B4-BE49-F238E27FC236}">
              <a16:creationId xmlns:a16="http://schemas.microsoft.com/office/drawing/2014/main" id="{39FA217E-BA59-42D3-AEB4-9ABE0A614E03}"/>
            </a:ext>
          </a:extLst>
        </xdr:cNvPr>
        <xdr:cNvSpPr/>
      </xdr:nvSpPr>
      <xdr:spPr>
        <a:xfrm>
          <a:off x="20383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52795</xdr:rowOff>
    </xdr:from>
    <xdr:to>
      <xdr:col>111</xdr:col>
      <xdr:colOff>177800</xdr:colOff>
      <xdr:row>85</xdr:row>
      <xdr:rowOff>59327</xdr:rowOff>
    </xdr:to>
    <xdr:cxnSp macro="">
      <xdr:nvCxnSpPr>
        <xdr:cNvPr id="524" name="直線コネクタ 523">
          <a:extLst>
            <a:ext uri="{FF2B5EF4-FFF2-40B4-BE49-F238E27FC236}">
              <a16:creationId xmlns:a16="http://schemas.microsoft.com/office/drawing/2014/main" id="{23B1B6CC-EA55-4DB9-889B-6F5D353805F4}"/>
            </a:ext>
          </a:extLst>
        </xdr:cNvPr>
        <xdr:cNvCxnSpPr/>
      </xdr:nvCxnSpPr>
      <xdr:spPr>
        <a:xfrm flipV="1">
          <a:off x="20434300" y="146260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157118</xdr:rowOff>
    </xdr:from>
    <xdr:to>
      <xdr:col>102</xdr:col>
      <xdr:colOff>165100</xdr:colOff>
      <xdr:row>85</xdr:row>
      <xdr:rowOff>87268</xdr:rowOff>
    </xdr:to>
    <xdr:sp macro="" textlink="">
      <xdr:nvSpPr>
        <xdr:cNvPr id="525" name="楕円 524">
          <a:extLst>
            <a:ext uri="{FF2B5EF4-FFF2-40B4-BE49-F238E27FC236}">
              <a16:creationId xmlns:a16="http://schemas.microsoft.com/office/drawing/2014/main" id="{336D179A-9E28-4826-BBA0-C6F4D7E4F425}"/>
            </a:ext>
          </a:extLst>
        </xdr:cNvPr>
        <xdr:cNvSpPr/>
      </xdr:nvSpPr>
      <xdr:spPr>
        <a:xfrm>
          <a:off x="19494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36468</xdr:rowOff>
    </xdr:from>
    <xdr:to>
      <xdr:col>107</xdr:col>
      <xdr:colOff>50800</xdr:colOff>
      <xdr:row>85</xdr:row>
      <xdr:rowOff>59327</xdr:rowOff>
    </xdr:to>
    <xdr:cxnSp macro="">
      <xdr:nvCxnSpPr>
        <xdr:cNvPr id="526" name="直線コネクタ 525">
          <a:extLst>
            <a:ext uri="{FF2B5EF4-FFF2-40B4-BE49-F238E27FC236}">
              <a16:creationId xmlns:a16="http://schemas.microsoft.com/office/drawing/2014/main" id="{1AFF62C7-E59F-49D1-B69A-72BD6A14C5E9}"/>
            </a:ext>
          </a:extLst>
        </xdr:cNvPr>
        <xdr:cNvCxnSpPr/>
      </xdr:nvCxnSpPr>
      <xdr:spPr>
        <a:xfrm>
          <a:off x="19545300" y="146097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527" name="n_1aveValue【消防施設】&#10;一人当たり面積">
          <a:extLst>
            <a:ext uri="{FF2B5EF4-FFF2-40B4-BE49-F238E27FC236}">
              <a16:creationId xmlns:a16="http://schemas.microsoft.com/office/drawing/2014/main" id="{E573D375-B75E-4927-B872-1EF47116B118}"/>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528" name="n_2aveValue【消防施設】&#10;一人当たり面積">
          <a:extLst>
            <a:ext uri="{FF2B5EF4-FFF2-40B4-BE49-F238E27FC236}">
              <a16:creationId xmlns:a16="http://schemas.microsoft.com/office/drawing/2014/main" id="{190B6035-E174-4048-92A4-6BCFF0F47ED5}"/>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529" name="n_3aveValue【消防施設】&#10;一人当たり面積">
          <a:extLst>
            <a:ext uri="{FF2B5EF4-FFF2-40B4-BE49-F238E27FC236}">
              <a16:creationId xmlns:a16="http://schemas.microsoft.com/office/drawing/2014/main" id="{08FB917A-5EF1-4287-9D7F-E112A223C914}"/>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530" name="n_4aveValue【消防施設】&#10;一人当たり面積">
          <a:extLst>
            <a:ext uri="{FF2B5EF4-FFF2-40B4-BE49-F238E27FC236}">
              <a16:creationId xmlns:a16="http://schemas.microsoft.com/office/drawing/2014/main" id="{4BCC0555-2C76-43A3-A9C0-52B5E07F150C}"/>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94722</xdr:rowOff>
    </xdr:from>
    <xdr:ext cx="469744" cy="259045"/>
    <xdr:sp macro="" textlink="">
      <xdr:nvSpPr>
        <xdr:cNvPr id="531" name="n_1mainValue【消防施設】&#10;一人当たり面積">
          <a:extLst>
            <a:ext uri="{FF2B5EF4-FFF2-40B4-BE49-F238E27FC236}">
              <a16:creationId xmlns:a16="http://schemas.microsoft.com/office/drawing/2014/main" id="{3C77B48B-F66E-4DA5-AF60-DFD0A18A24EA}"/>
            </a:ext>
          </a:extLst>
        </xdr:cNvPr>
        <xdr:cNvSpPr txBox="1"/>
      </xdr:nvSpPr>
      <xdr:spPr>
        <a:xfrm>
          <a:off x="210757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101254</xdr:rowOff>
    </xdr:from>
    <xdr:ext cx="469744" cy="259045"/>
    <xdr:sp macro="" textlink="">
      <xdr:nvSpPr>
        <xdr:cNvPr id="532" name="n_2mainValue【消防施設】&#10;一人当たり面積">
          <a:extLst>
            <a:ext uri="{FF2B5EF4-FFF2-40B4-BE49-F238E27FC236}">
              <a16:creationId xmlns:a16="http://schemas.microsoft.com/office/drawing/2014/main" id="{A443E0B0-67BB-4247-B7DD-46AF3804C3CF}"/>
            </a:ext>
          </a:extLst>
        </xdr:cNvPr>
        <xdr:cNvSpPr txBox="1"/>
      </xdr:nvSpPr>
      <xdr:spPr>
        <a:xfrm>
          <a:off x="201994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78395</xdr:rowOff>
    </xdr:from>
    <xdr:ext cx="469744" cy="259045"/>
    <xdr:sp macro="" textlink="">
      <xdr:nvSpPr>
        <xdr:cNvPr id="533" name="n_3mainValue【消防施設】&#10;一人当たり面積">
          <a:extLst>
            <a:ext uri="{FF2B5EF4-FFF2-40B4-BE49-F238E27FC236}">
              <a16:creationId xmlns:a16="http://schemas.microsoft.com/office/drawing/2014/main" id="{5A3701F4-AA39-4E39-896C-619B0D1C3C1F}"/>
            </a:ext>
          </a:extLst>
        </xdr:cNvPr>
        <xdr:cNvSpPr txBox="1"/>
      </xdr:nvSpPr>
      <xdr:spPr>
        <a:xfrm>
          <a:off x="19310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C704834D-5ADB-4B25-83F8-243AB90A0F8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79783928-3EAA-4270-8F76-9B507666D6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0C367776-2619-4397-B023-F70F18CED3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89DC25EB-9AEB-4DD2-A51D-E3A319D1794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892622F7-9720-4F87-A9A1-3A4790B586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DE466754-A181-48BC-81DD-C97CA8D7DED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881BAB37-3B05-4534-97CA-A49B62917C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033E1A3F-AEF5-42C7-B3CC-F23C4C4ECF5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670157BF-8B7C-4FE3-B52C-C44136C8D6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5C987892-C1C8-4306-858A-67D75B9940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FD607050-FD85-496E-B13A-43B8BF19FC8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a:extLst>
            <a:ext uri="{FF2B5EF4-FFF2-40B4-BE49-F238E27FC236}">
              <a16:creationId xmlns:a16="http://schemas.microsoft.com/office/drawing/2014/main" id="{715E63B5-6342-4669-AFA8-33B2FAB9242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6" name="テキスト ボックス 545">
          <a:extLst>
            <a:ext uri="{FF2B5EF4-FFF2-40B4-BE49-F238E27FC236}">
              <a16:creationId xmlns:a16="http://schemas.microsoft.com/office/drawing/2014/main" id="{44F7021F-9BC7-4766-802D-A22E5DD0CBA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a:extLst>
            <a:ext uri="{FF2B5EF4-FFF2-40B4-BE49-F238E27FC236}">
              <a16:creationId xmlns:a16="http://schemas.microsoft.com/office/drawing/2014/main" id="{9DDA470B-6199-43E4-90E7-E3A4DC8CE93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a:extLst>
            <a:ext uri="{FF2B5EF4-FFF2-40B4-BE49-F238E27FC236}">
              <a16:creationId xmlns:a16="http://schemas.microsoft.com/office/drawing/2014/main" id="{3C7D6855-4C37-4690-BB93-AA043C444B2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a:extLst>
            <a:ext uri="{FF2B5EF4-FFF2-40B4-BE49-F238E27FC236}">
              <a16:creationId xmlns:a16="http://schemas.microsoft.com/office/drawing/2014/main" id="{BD1F21EF-5C21-4DBA-B005-17230C494D2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a:extLst>
            <a:ext uri="{FF2B5EF4-FFF2-40B4-BE49-F238E27FC236}">
              <a16:creationId xmlns:a16="http://schemas.microsoft.com/office/drawing/2014/main" id="{EC43D370-60F4-441D-AE98-35FB19CD1ED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a:extLst>
            <a:ext uri="{FF2B5EF4-FFF2-40B4-BE49-F238E27FC236}">
              <a16:creationId xmlns:a16="http://schemas.microsoft.com/office/drawing/2014/main" id="{FFA1C4E4-4763-4C89-8E10-99A813DF1F9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a:extLst>
            <a:ext uri="{FF2B5EF4-FFF2-40B4-BE49-F238E27FC236}">
              <a16:creationId xmlns:a16="http://schemas.microsoft.com/office/drawing/2014/main" id="{B1440C4C-CBCA-4E01-873B-4A9AC82B3C2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a:extLst>
            <a:ext uri="{FF2B5EF4-FFF2-40B4-BE49-F238E27FC236}">
              <a16:creationId xmlns:a16="http://schemas.microsoft.com/office/drawing/2014/main" id="{581460DF-89A5-4D53-9A01-76A0C5481D7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4" name="テキスト ボックス 553">
          <a:extLst>
            <a:ext uri="{FF2B5EF4-FFF2-40B4-BE49-F238E27FC236}">
              <a16:creationId xmlns:a16="http://schemas.microsoft.com/office/drawing/2014/main" id="{E16B2081-CA95-489C-8837-F91512FF2DD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a:extLst>
            <a:ext uri="{FF2B5EF4-FFF2-40B4-BE49-F238E27FC236}">
              <a16:creationId xmlns:a16="http://schemas.microsoft.com/office/drawing/2014/main" id="{8C8354C3-0CFA-4DD2-B535-CF6F4097CA6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56" name="テキスト ボックス 555">
          <a:extLst>
            <a:ext uri="{FF2B5EF4-FFF2-40B4-BE49-F238E27FC236}">
              <a16:creationId xmlns:a16="http://schemas.microsoft.com/office/drawing/2014/main" id="{B124E15A-6E4E-4E4F-B956-5967BE11D09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a:extLst>
            <a:ext uri="{FF2B5EF4-FFF2-40B4-BE49-F238E27FC236}">
              <a16:creationId xmlns:a16="http://schemas.microsoft.com/office/drawing/2014/main" id="{C3F57505-6031-4FE8-8B50-1B3B1EB3D3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558" name="直線コネクタ 557">
          <a:extLst>
            <a:ext uri="{FF2B5EF4-FFF2-40B4-BE49-F238E27FC236}">
              <a16:creationId xmlns:a16="http://schemas.microsoft.com/office/drawing/2014/main" id="{5F77F3E3-B8CB-4F59-95B2-4D3AEAFE8CA5}"/>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59" name="【庁舎】&#10;有形固定資産減価償却率最小値テキスト">
          <a:extLst>
            <a:ext uri="{FF2B5EF4-FFF2-40B4-BE49-F238E27FC236}">
              <a16:creationId xmlns:a16="http://schemas.microsoft.com/office/drawing/2014/main" id="{19933647-9A8F-42B5-AC1E-520831896A00}"/>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60" name="直線コネクタ 559">
          <a:extLst>
            <a:ext uri="{FF2B5EF4-FFF2-40B4-BE49-F238E27FC236}">
              <a16:creationId xmlns:a16="http://schemas.microsoft.com/office/drawing/2014/main" id="{24BAFFC1-1384-455E-857C-E36E3E1D0F4D}"/>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561" name="【庁舎】&#10;有形固定資産減価償却率最大値テキスト">
          <a:extLst>
            <a:ext uri="{FF2B5EF4-FFF2-40B4-BE49-F238E27FC236}">
              <a16:creationId xmlns:a16="http://schemas.microsoft.com/office/drawing/2014/main" id="{0602B4AE-940D-4FC4-B20D-B02AD81FC5F0}"/>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62" name="直線コネクタ 561">
          <a:extLst>
            <a:ext uri="{FF2B5EF4-FFF2-40B4-BE49-F238E27FC236}">
              <a16:creationId xmlns:a16="http://schemas.microsoft.com/office/drawing/2014/main" id="{9574D13F-216D-475A-9AC5-4AFF9FF1C8E0}"/>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63" name="【庁舎】&#10;有形固定資産減価償却率平均値テキスト">
          <a:extLst>
            <a:ext uri="{FF2B5EF4-FFF2-40B4-BE49-F238E27FC236}">
              <a16:creationId xmlns:a16="http://schemas.microsoft.com/office/drawing/2014/main" id="{052F75F0-099D-42F2-9BC7-E3DC595CDEB7}"/>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64" name="フローチャート: 判断 563">
          <a:extLst>
            <a:ext uri="{FF2B5EF4-FFF2-40B4-BE49-F238E27FC236}">
              <a16:creationId xmlns:a16="http://schemas.microsoft.com/office/drawing/2014/main" id="{B8CFC960-E427-4C67-9154-11BF8E081097}"/>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65" name="フローチャート: 判断 564">
          <a:extLst>
            <a:ext uri="{FF2B5EF4-FFF2-40B4-BE49-F238E27FC236}">
              <a16:creationId xmlns:a16="http://schemas.microsoft.com/office/drawing/2014/main" id="{D8261195-DF5B-406E-8806-41785EB62F29}"/>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66" name="フローチャート: 判断 565">
          <a:extLst>
            <a:ext uri="{FF2B5EF4-FFF2-40B4-BE49-F238E27FC236}">
              <a16:creationId xmlns:a16="http://schemas.microsoft.com/office/drawing/2014/main" id="{4BD6D052-B618-4FB6-B5BF-439C04B97BBD}"/>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567" name="フローチャート: 判断 566">
          <a:extLst>
            <a:ext uri="{FF2B5EF4-FFF2-40B4-BE49-F238E27FC236}">
              <a16:creationId xmlns:a16="http://schemas.microsoft.com/office/drawing/2014/main" id="{0CD5F135-5B77-44B1-BB65-37065ACBF266}"/>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568" name="フローチャート: 判断 567">
          <a:extLst>
            <a:ext uri="{FF2B5EF4-FFF2-40B4-BE49-F238E27FC236}">
              <a16:creationId xmlns:a16="http://schemas.microsoft.com/office/drawing/2014/main" id="{E60BF2B3-3B09-4F60-9A8E-4257E0F595B0}"/>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50E0F29B-7F3D-464C-AA44-3B7B76C2A79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B71E350-3EBA-4A5C-B8BC-930D2772C08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C4259D3F-B40D-47FA-87F1-6757C688CC5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4A58BA6A-DCC1-4607-9A4F-4D6141C6C1F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DFF420F0-7499-41E1-8DDA-6C014C4875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27305</xdr:rowOff>
    </xdr:from>
    <xdr:to>
      <xdr:col>85</xdr:col>
      <xdr:colOff>177800</xdr:colOff>
      <xdr:row>102</xdr:row>
      <xdr:rowOff>128905</xdr:rowOff>
    </xdr:to>
    <xdr:sp macro="" textlink="">
      <xdr:nvSpPr>
        <xdr:cNvPr id="574" name="楕円 573">
          <a:extLst>
            <a:ext uri="{FF2B5EF4-FFF2-40B4-BE49-F238E27FC236}">
              <a16:creationId xmlns:a16="http://schemas.microsoft.com/office/drawing/2014/main" id="{E870B3A7-3985-475C-A414-5FF72D33D8D3}"/>
            </a:ext>
          </a:extLst>
        </xdr:cNvPr>
        <xdr:cNvSpPr/>
      </xdr:nvSpPr>
      <xdr:spPr>
        <a:xfrm>
          <a:off x="162687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50182</xdr:rowOff>
    </xdr:from>
    <xdr:ext cx="405111" cy="259045"/>
    <xdr:sp macro="" textlink="">
      <xdr:nvSpPr>
        <xdr:cNvPr id="575" name="【庁舎】&#10;有形固定資産減価償却率該当値テキスト">
          <a:extLst>
            <a:ext uri="{FF2B5EF4-FFF2-40B4-BE49-F238E27FC236}">
              <a16:creationId xmlns:a16="http://schemas.microsoft.com/office/drawing/2014/main" id="{35683BC4-EF69-489D-9B4A-7DF475BF3340}"/>
            </a:ext>
          </a:extLst>
        </xdr:cNvPr>
        <xdr:cNvSpPr txBox="1"/>
      </xdr:nvSpPr>
      <xdr:spPr>
        <a:xfrm>
          <a:off x="16357600"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576" name="楕円 575">
          <a:extLst>
            <a:ext uri="{FF2B5EF4-FFF2-40B4-BE49-F238E27FC236}">
              <a16:creationId xmlns:a16="http://schemas.microsoft.com/office/drawing/2014/main" id="{4B3EC77F-C056-4DED-973A-FEA1FAD5A501}"/>
            </a:ext>
          </a:extLst>
        </xdr:cNvPr>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41911</xdr:rowOff>
    </xdr:from>
    <xdr:to>
      <xdr:col>85</xdr:col>
      <xdr:colOff>127000</xdr:colOff>
      <xdr:row>102</xdr:row>
      <xdr:rowOff>78105</xdr:rowOff>
    </xdr:to>
    <xdr:cxnSp macro="">
      <xdr:nvCxnSpPr>
        <xdr:cNvPr id="577" name="直線コネクタ 576">
          <a:extLst>
            <a:ext uri="{FF2B5EF4-FFF2-40B4-BE49-F238E27FC236}">
              <a16:creationId xmlns:a16="http://schemas.microsoft.com/office/drawing/2014/main" id="{24D18518-8DB4-4298-9C06-76E4A30E4AB3}"/>
            </a:ext>
          </a:extLst>
        </xdr:cNvPr>
        <xdr:cNvCxnSpPr/>
      </xdr:nvCxnSpPr>
      <xdr:spPr>
        <a:xfrm>
          <a:off x="15481300" y="175298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126364</xdr:rowOff>
    </xdr:from>
    <xdr:to>
      <xdr:col>76</xdr:col>
      <xdr:colOff>165100</xdr:colOff>
      <xdr:row>102</xdr:row>
      <xdr:rowOff>56514</xdr:rowOff>
    </xdr:to>
    <xdr:sp macro="" textlink="">
      <xdr:nvSpPr>
        <xdr:cNvPr id="578" name="楕円 577">
          <a:extLst>
            <a:ext uri="{FF2B5EF4-FFF2-40B4-BE49-F238E27FC236}">
              <a16:creationId xmlns:a16="http://schemas.microsoft.com/office/drawing/2014/main" id="{C46D607D-1DA2-4743-8A5D-AD541BC49813}"/>
            </a:ext>
          </a:extLst>
        </xdr:cNvPr>
        <xdr:cNvSpPr/>
      </xdr:nvSpPr>
      <xdr:spPr>
        <a:xfrm>
          <a:off x="145415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5714</xdr:rowOff>
    </xdr:from>
    <xdr:to>
      <xdr:col>81</xdr:col>
      <xdr:colOff>50800</xdr:colOff>
      <xdr:row>102</xdr:row>
      <xdr:rowOff>41911</xdr:rowOff>
    </xdr:to>
    <xdr:cxnSp macro="">
      <xdr:nvCxnSpPr>
        <xdr:cNvPr id="579" name="直線コネクタ 578">
          <a:extLst>
            <a:ext uri="{FF2B5EF4-FFF2-40B4-BE49-F238E27FC236}">
              <a16:creationId xmlns:a16="http://schemas.microsoft.com/office/drawing/2014/main" id="{D08C3AE4-EFE8-4184-B736-D4FBA76D164F}"/>
            </a:ext>
          </a:extLst>
        </xdr:cNvPr>
        <xdr:cNvCxnSpPr/>
      </xdr:nvCxnSpPr>
      <xdr:spPr>
        <a:xfrm>
          <a:off x="14592300" y="174936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90170</xdr:rowOff>
    </xdr:from>
    <xdr:to>
      <xdr:col>72</xdr:col>
      <xdr:colOff>38100</xdr:colOff>
      <xdr:row>102</xdr:row>
      <xdr:rowOff>20320</xdr:rowOff>
    </xdr:to>
    <xdr:sp macro="" textlink="">
      <xdr:nvSpPr>
        <xdr:cNvPr id="580" name="楕円 579">
          <a:extLst>
            <a:ext uri="{FF2B5EF4-FFF2-40B4-BE49-F238E27FC236}">
              <a16:creationId xmlns:a16="http://schemas.microsoft.com/office/drawing/2014/main" id="{DBEA334E-79D2-443C-BC66-BF1EDE28BE74}"/>
            </a:ext>
          </a:extLst>
        </xdr:cNvPr>
        <xdr:cNvSpPr/>
      </xdr:nvSpPr>
      <xdr:spPr>
        <a:xfrm>
          <a:off x="13652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140970</xdr:rowOff>
    </xdr:from>
    <xdr:to>
      <xdr:col>76</xdr:col>
      <xdr:colOff>114300</xdr:colOff>
      <xdr:row>102</xdr:row>
      <xdr:rowOff>5714</xdr:rowOff>
    </xdr:to>
    <xdr:cxnSp macro="">
      <xdr:nvCxnSpPr>
        <xdr:cNvPr id="581" name="直線コネクタ 580">
          <a:extLst>
            <a:ext uri="{FF2B5EF4-FFF2-40B4-BE49-F238E27FC236}">
              <a16:creationId xmlns:a16="http://schemas.microsoft.com/office/drawing/2014/main" id="{2897F36F-6E04-4C51-BC22-CE077088DB28}"/>
            </a:ext>
          </a:extLst>
        </xdr:cNvPr>
        <xdr:cNvCxnSpPr/>
      </xdr:nvCxnSpPr>
      <xdr:spPr>
        <a:xfrm>
          <a:off x="13703300" y="174574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53975</xdr:rowOff>
    </xdr:from>
    <xdr:to>
      <xdr:col>67</xdr:col>
      <xdr:colOff>101600</xdr:colOff>
      <xdr:row>101</xdr:row>
      <xdr:rowOff>155575</xdr:rowOff>
    </xdr:to>
    <xdr:sp macro="" textlink="">
      <xdr:nvSpPr>
        <xdr:cNvPr id="582" name="楕円 581">
          <a:extLst>
            <a:ext uri="{FF2B5EF4-FFF2-40B4-BE49-F238E27FC236}">
              <a16:creationId xmlns:a16="http://schemas.microsoft.com/office/drawing/2014/main" id="{646E7F18-7189-472F-9A37-FB424950F895}"/>
            </a:ext>
          </a:extLst>
        </xdr:cNvPr>
        <xdr:cNvSpPr/>
      </xdr:nvSpPr>
      <xdr:spPr>
        <a:xfrm>
          <a:off x="12763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104775</xdr:rowOff>
    </xdr:from>
    <xdr:to>
      <xdr:col>71</xdr:col>
      <xdr:colOff>177800</xdr:colOff>
      <xdr:row>101</xdr:row>
      <xdr:rowOff>140970</xdr:rowOff>
    </xdr:to>
    <xdr:cxnSp macro="">
      <xdr:nvCxnSpPr>
        <xdr:cNvPr id="583" name="直線コネクタ 582">
          <a:extLst>
            <a:ext uri="{FF2B5EF4-FFF2-40B4-BE49-F238E27FC236}">
              <a16:creationId xmlns:a16="http://schemas.microsoft.com/office/drawing/2014/main" id="{7A49CC4F-3DC9-49AC-AF92-9677968039D4}"/>
            </a:ext>
          </a:extLst>
        </xdr:cNvPr>
        <xdr:cNvCxnSpPr/>
      </xdr:nvCxnSpPr>
      <xdr:spPr>
        <a:xfrm>
          <a:off x="12814300" y="174212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84" name="n_1aveValue【庁舎】&#10;有形固定資産減価償却率">
          <a:extLst>
            <a:ext uri="{FF2B5EF4-FFF2-40B4-BE49-F238E27FC236}">
              <a16:creationId xmlns:a16="http://schemas.microsoft.com/office/drawing/2014/main" id="{14537D3E-08DE-4AC6-873F-6AE4F6A4AA42}"/>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585" name="n_2aveValue【庁舎】&#10;有形固定資産減価償却率">
          <a:extLst>
            <a:ext uri="{FF2B5EF4-FFF2-40B4-BE49-F238E27FC236}">
              <a16:creationId xmlns:a16="http://schemas.microsoft.com/office/drawing/2014/main" id="{FC958AB1-F566-438C-8970-60C2C9E27234}"/>
            </a:ext>
          </a:extLst>
        </xdr:cNvPr>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586" name="n_3aveValue【庁舎】&#10;有形固定資産減価償却率">
          <a:extLst>
            <a:ext uri="{FF2B5EF4-FFF2-40B4-BE49-F238E27FC236}">
              <a16:creationId xmlns:a16="http://schemas.microsoft.com/office/drawing/2014/main" id="{69C6869E-F4F1-43A7-A3AD-49A85A99F511}"/>
            </a:ext>
          </a:extLst>
        </xdr:cNvPr>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587" name="n_4aveValue【庁舎】&#10;有形固定資産減価償却率">
          <a:extLst>
            <a:ext uri="{FF2B5EF4-FFF2-40B4-BE49-F238E27FC236}">
              <a16:creationId xmlns:a16="http://schemas.microsoft.com/office/drawing/2014/main" id="{5205CC14-2A9E-46CA-8D6B-8E51229D5C3A}"/>
            </a:ext>
          </a:extLst>
        </xdr:cNvPr>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109238</xdr:rowOff>
    </xdr:from>
    <xdr:ext cx="405111" cy="259045"/>
    <xdr:sp macro="" textlink="">
      <xdr:nvSpPr>
        <xdr:cNvPr id="588" name="n_1mainValue【庁舎】&#10;有形固定資産減価償却率">
          <a:extLst>
            <a:ext uri="{FF2B5EF4-FFF2-40B4-BE49-F238E27FC236}">
              <a16:creationId xmlns:a16="http://schemas.microsoft.com/office/drawing/2014/main" id="{0AAA5649-D096-4935-8FAB-25F2014FF01C}"/>
            </a:ext>
          </a:extLst>
        </xdr:cNvPr>
        <xdr:cNvSpPr txBox="1"/>
      </xdr:nvSpPr>
      <xdr:spPr>
        <a:xfrm>
          <a:off x="15266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73041</xdr:rowOff>
    </xdr:from>
    <xdr:ext cx="405111" cy="259045"/>
    <xdr:sp macro="" textlink="">
      <xdr:nvSpPr>
        <xdr:cNvPr id="589" name="n_2mainValue【庁舎】&#10;有形固定資産減価償却率">
          <a:extLst>
            <a:ext uri="{FF2B5EF4-FFF2-40B4-BE49-F238E27FC236}">
              <a16:creationId xmlns:a16="http://schemas.microsoft.com/office/drawing/2014/main" id="{B2072D5C-32C2-4496-8074-478EAB8BB835}"/>
            </a:ext>
          </a:extLst>
        </xdr:cNvPr>
        <xdr:cNvSpPr txBox="1"/>
      </xdr:nvSpPr>
      <xdr:spPr>
        <a:xfrm>
          <a:off x="14389744"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36847</xdr:rowOff>
    </xdr:from>
    <xdr:ext cx="405111" cy="259045"/>
    <xdr:sp macro="" textlink="">
      <xdr:nvSpPr>
        <xdr:cNvPr id="590" name="n_3mainValue【庁舎】&#10;有形固定資産減価償却率">
          <a:extLst>
            <a:ext uri="{FF2B5EF4-FFF2-40B4-BE49-F238E27FC236}">
              <a16:creationId xmlns:a16="http://schemas.microsoft.com/office/drawing/2014/main" id="{1208BB2D-361C-4B12-85CA-23BB21BCF382}"/>
            </a:ext>
          </a:extLst>
        </xdr:cNvPr>
        <xdr:cNvSpPr txBox="1"/>
      </xdr:nvSpPr>
      <xdr:spPr>
        <a:xfrm>
          <a:off x="135007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652</xdr:rowOff>
    </xdr:from>
    <xdr:ext cx="405111" cy="259045"/>
    <xdr:sp macro="" textlink="">
      <xdr:nvSpPr>
        <xdr:cNvPr id="591" name="n_4mainValue【庁舎】&#10;有形固定資産減価償却率">
          <a:extLst>
            <a:ext uri="{FF2B5EF4-FFF2-40B4-BE49-F238E27FC236}">
              <a16:creationId xmlns:a16="http://schemas.microsoft.com/office/drawing/2014/main" id="{3B06B567-A083-4A8E-BBF9-030F5097E0B5}"/>
            </a:ext>
          </a:extLst>
        </xdr:cNvPr>
        <xdr:cNvSpPr txBox="1"/>
      </xdr:nvSpPr>
      <xdr:spPr>
        <a:xfrm>
          <a:off x="1261174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782C6CEF-EA51-493E-B524-E798A1286C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A27458F2-145D-4EBF-994E-85FC56F47F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1CC50B0F-4E4E-4E6E-8400-DE862F26902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52293D3A-2D3C-4593-A1D9-C9184042E5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6DC2007F-8058-443D-850B-57E7687809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AB08905B-FA57-469E-AA8B-26E13ED3B56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5186F043-1E27-4A7A-B2F9-BB867DB5057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77402181-66B1-48F6-849D-A7C35461C32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13D4F568-FB78-4761-9119-D4896152B48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C6A966A7-7822-4718-9B3A-B5C25EBB769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a:extLst>
            <a:ext uri="{FF2B5EF4-FFF2-40B4-BE49-F238E27FC236}">
              <a16:creationId xmlns:a16="http://schemas.microsoft.com/office/drawing/2014/main" id="{705BD608-6A70-4F93-AB9B-ECFCA676917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a:extLst>
            <a:ext uri="{FF2B5EF4-FFF2-40B4-BE49-F238E27FC236}">
              <a16:creationId xmlns:a16="http://schemas.microsoft.com/office/drawing/2014/main" id="{742AE9C8-24A8-4BAD-80FA-3A626BEF7E8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a:extLst>
            <a:ext uri="{FF2B5EF4-FFF2-40B4-BE49-F238E27FC236}">
              <a16:creationId xmlns:a16="http://schemas.microsoft.com/office/drawing/2014/main" id="{E92E0489-A76D-4E75-A340-72EA9A5C206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a:extLst>
            <a:ext uri="{FF2B5EF4-FFF2-40B4-BE49-F238E27FC236}">
              <a16:creationId xmlns:a16="http://schemas.microsoft.com/office/drawing/2014/main" id="{1CD5CB39-FDFD-42FE-B98B-967B4FE651B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a:extLst>
            <a:ext uri="{FF2B5EF4-FFF2-40B4-BE49-F238E27FC236}">
              <a16:creationId xmlns:a16="http://schemas.microsoft.com/office/drawing/2014/main" id="{BA4ADAFB-9C31-4CDE-A062-A43A286C468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a:extLst>
            <a:ext uri="{FF2B5EF4-FFF2-40B4-BE49-F238E27FC236}">
              <a16:creationId xmlns:a16="http://schemas.microsoft.com/office/drawing/2014/main" id="{FEF75996-D438-4726-A3EA-D5CF2EE6D61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a:extLst>
            <a:ext uri="{FF2B5EF4-FFF2-40B4-BE49-F238E27FC236}">
              <a16:creationId xmlns:a16="http://schemas.microsoft.com/office/drawing/2014/main" id="{2464B027-8C9D-45E2-86A3-E605F9E08A3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a:extLst>
            <a:ext uri="{FF2B5EF4-FFF2-40B4-BE49-F238E27FC236}">
              <a16:creationId xmlns:a16="http://schemas.microsoft.com/office/drawing/2014/main" id="{2A156C48-C225-4CDE-BE15-CDEE5152F4C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a:extLst>
            <a:ext uri="{FF2B5EF4-FFF2-40B4-BE49-F238E27FC236}">
              <a16:creationId xmlns:a16="http://schemas.microsoft.com/office/drawing/2014/main" id="{10C29A56-EA40-4F9E-9019-ABD29853F58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a:extLst>
            <a:ext uri="{FF2B5EF4-FFF2-40B4-BE49-F238E27FC236}">
              <a16:creationId xmlns:a16="http://schemas.microsoft.com/office/drawing/2014/main" id="{DAB1FA0F-8179-42F5-92F7-95B2FFCD386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a:extLst>
            <a:ext uri="{FF2B5EF4-FFF2-40B4-BE49-F238E27FC236}">
              <a16:creationId xmlns:a16="http://schemas.microsoft.com/office/drawing/2014/main" id="{76BB94ED-9BDF-431A-B90F-76CEF5BB2B9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E78490EC-98A7-4EFC-80DA-3A3AC85311B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庁舎】&#10;一人当たり面積グラフ枠">
          <a:extLst>
            <a:ext uri="{FF2B5EF4-FFF2-40B4-BE49-F238E27FC236}">
              <a16:creationId xmlns:a16="http://schemas.microsoft.com/office/drawing/2014/main" id="{1B15A678-18F0-4736-B232-DE97EA440EC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15" name="直線コネクタ 614">
          <a:extLst>
            <a:ext uri="{FF2B5EF4-FFF2-40B4-BE49-F238E27FC236}">
              <a16:creationId xmlns:a16="http://schemas.microsoft.com/office/drawing/2014/main" id="{46E77871-F2CB-4CBC-9878-FC163B0A496C}"/>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16" name="【庁舎】&#10;一人当たり面積最小値テキスト">
          <a:extLst>
            <a:ext uri="{FF2B5EF4-FFF2-40B4-BE49-F238E27FC236}">
              <a16:creationId xmlns:a16="http://schemas.microsoft.com/office/drawing/2014/main" id="{938B6A2C-C5E4-415C-8E33-67033234B7CF}"/>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17" name="直線コネクタ 616">
          <a:extLst>
            <a:ext uri="{FF2B5EF4-FFF2-40B4-BE49-F238E27FC236}">
              <a16:creationId xmlns:a16="http://schemas.microsoft.com/office/drawing/2014/main" id="{E4A21978-3E8D-480A-94D4-02526BD27CDC}"/>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18" name="【庁舎】&#10;一人当たり面積最大値テキスト">
          <a:extLst>
            <a:ext uri="{FF2B5EF4-FFF2-40B4-BE49-F238E27FC236}">
              <a16:creationId xmlns:a16="http://schemas.microsoft.com/office/drawing/2014/main" id="{A38D0AB0-CBD9-455F-BA80-156F988C3F11}"/>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19" name="直線コネクタ 618">
          <a:extLst>
            <a:ext uri="{FF2B5EF4-FFF2-40B4-BE49-F238E27FC236}">
              <a16:creationId xmlns:a16="http://schemas.microsoft.com/office/drawing/2014/main" id="{7078EFE5-AE10-40F9-BD41-A7BB92DA9AEB}"/>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620" name="【庁舎】&#10;一人当たり面積平均値テキスト">
          <a:extLst>
            <a:ext uri="{FF2B5EF4-FFF2-40B4-BE49-F238E27FC236}">
              <a16:creationId xmlns:a16="http://schemas.microsoft.com/office/drawing/2014/main" id="{56E98589-3768-471E-B8CD-EDE7B8020BB3}"/>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21" name="フローチャート: 判断 620">
          <a:extLst>
            <a:ext uri="{FF2B5EF4-FFF2-40B4-BE49-F238E27FC236}">
              <a16:creationId xmlns:a16="http://schemas.microsoft.com/office/drawing/2014/main" id="{3E5347F7-1FCA-4C25-8919-FE9FECBE15A9}"/>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22" name="フローチャート: 判断 621">
          <a:extLst>
            <a:ext uri="{FF2B5EF4-FFF2-40B4-BE49-F238E27FC236}">
              <a16:creationId xmlns:a16="http://schemas.microsoft.com/office/drawing/2014/main" id="{296937C8-8E61-4F76-A952-A930FEDA69F5}"/>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23" name="フローチャート: 判断 622">
          <a:extLst>
            <a:ext uri="{FF2B5EF4-FFF2-40B4-BE49-F238E27FC236}">
              <a16:creationId xmlns:a16="http://schemas.microsoft.com/office/drawing/2014/main" id="{33CB274B-8BFE-4AB0-9011-C00FB9FE0F4B}"/>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24" name="フローチャート: 判断 623">
          <a:extLst>
            <a:ext uri="{FF2B5EF4-FFF2-40B4-BE49-F238E27FC236}">
              <a16:creationId xmlns:a16="http://schemas.microsoft.com/office/drawing/2014/main" id="{418D34FD-6DCF-42BC-9086-F7554CE8D89C}"/>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25" name="フローチャート: 判断 624">
          <a:extLst>
            <a:ext uri="{FF2B5EF4-FFF2-40B4-BE49-F238E27FC236}">
              <a16:creationId xmlns:a16="http://schemas.microsoft.com/office/drawing/2014/main" id="{E7BD3C78-E499-4C03-A278-38BF744AA6F7}"/>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7972B91C-658D-4805-B11E-16BAFAECC7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DB71854A-C286-4B8F-A3F0-832EB8E5FB3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EF934291-9165-4032-8039-154038B55E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AF88692C-3779-492E-8FCE-BDA787E688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F4AD57F4-4919-4129-8005-31A1E3DEE16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34289</xdr:rowOff>
    </xdr:from>
    <xdr:to>
      <xdr:col>116</xdr:col>
      <xdr:colOff>114300</xdr:colOff>
      <xdr:row>106</xdr:row>
      <xdr:rowOff>135889</xdr:rowOff>
    </xdr:to>
    <xdr:sp macro="" textlink="">
      <xdr:nvSpPr>
        <xdr:cNvPr id="631" name="楕円 630">
          <a:extLst>
            <a:ext uri="{FF2B5EF4-FFF2-40B4-BE49-F238E27FC236}">
              <a16:creationId xmlns:a16="http://schemas.microsoft.com/office/drawing/2014/main" id="{18FD7308-5FF9-4498-954A-3CC158C0FCD9}"/>
            </a:ext>
          </a:extLst>
        </xdr:cNvPr>
        <xdr:cNvSpPr/>
      </xdr:nvSpPr>
      <xdr:spPr>
        <a:xfrm>
          <a:off x="22110700" y="182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12716</xdr:rowOff>
    </xdr:from>
    <xdr:ext cx="469744" cy="259045"/>
    <xdr:sp macro="" textlink="">
      <xdr:nvSpPr>
        <xdr:cNvPr id="632" name="【庁舎】&#10;一人当たり面積該当値テキスト">
          <a:extLst>
            <a:ext uri="{FF2B5EF4-FFF2-40B4-BE49-F238E27FC236}">
              <a16:creationId xmlns:a16="http://schemas.microsoft.com/office/drawing/2014/main" id="{8AA6DE18-F2C7-41A2-99C9-77114F840963}"/>
            </a:ext>
          </a:extLst>
        </xdr:cNvPr>
        <xdr:cNvSpPr txBox="1"/>
      </xdr:nvSpPr>
      <xdr:spPr>
        <a:xfrm>
          <a:off x="22199600" y="1818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41911</xdr:rowOff>
    </xdr:from>
    <xdr:to>
      <xdr:col>112</xdr:col>
      <xdr:colOff>38100</xdr:colOff>
      <xdr:row>106</xdr:row>
      <xdr:rowOff>143511</xdr:rowOff>
    </xdr:to>
    <xdr:sp macro="" textlink="">
      <xdr:nvSpPr>
        <xdr:cNvPr id="633" name="楕円 632">
          <a:extLst>
            <a:ext uri="{FF2B5EF4-FFF2-40B4-BE49-F238E27FC236}">
              <a16:creationId xmlns:a16="http://schemas.microsoft.com/office/drawing/2014/main" id="{41A69930-C875-4BB2-89DA-C5D82423B533}"/>
            </a:ext>
          </a:extLst>
        </xdr:cNvPr>
        <xdr:cNvSpPr/>
      </xdr:nvSpPr>
      <xdr:spPr>
        <a:xfrm>
          <a:off x="21272500" y="182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85089</xdr:rowOff>
    </xdr:from>
    <xdr:to>
      <xdr:col>116</xdr:col>
      <xdr:colOff>63500</xdr:colOff>
      <xdr:row>106</xdr:row>
      <xdr:rowOff>92711</xdr:rowOff>
    </xdr:to>
    <xdr:cxnSp macro="">
      <xdr:nvCxnSpPr>
        <xdr:cNvPr id="634" name="直線コネクタ 633">
          <a:extLst>
            <a:ext uri="{FF2B5EF4-FFF2-40B4-BE49-F238E27FC236}">
              <a16:creationId xmlns:a16="http://schemas.microsoft.com/office/drawing/2014/main" id="{7D72CF98-B1CF-4742-B577-6C09BDEBA015}"/>
            </a:ext>
          </a:extLst>
        </xdr:cNvPr>
        <xdr:cNvCxnSpPr/>
      </xdr:nvCxnSpPr>
      <xdr:spPr>
        <a:xfrm flipV="1">
          <a:off x="21323300" y="182587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50800</xdr:rowOff>
    </xdr:from>
    <xdr:to>
      <xdr:col>107</xdr:col>
      <xdr:colOff>101600</xdr:colOff>
      <xdr:row>106</xdr:row>
      <xdr:rowOff>152400</xdr:rowOff>
    </xdr:to>
    <xdr:sp macro="" textlink="">
      <xdr:nvSpPr>
        <xdr:cNvPr id="635" name="楕円 634">
          <a:extLst>
            <a:ext uri="{FF2B5EF4-FFF2-40B4-BE49-F238E27FC236}">
              <a16:creationId xmlns:a16="http://schemas.microsoft.com/office/drawing/2014/main" id="{F51DB7DF-8765-46AD-8394-CA5F5CC1BD79}"/>
            </a:ext>
          </a:extLst>
        </xdr:cNvPr>
        <xdr:cNvSpPr/>
      </xdr:nvSpPr>
      <xdr:spPr>
        <a:xfrm>
          <a:off x="20383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92711</xdr:rowOff>
    </xdr:from>
    <xdr:to>
      <xdr:col>111</xdr:col>
      <xdr:colOff>177800</xdr:colOff>
      <xdr:row>106</xdr:row>
      <xdr:rowOff>101600</xdr:rowOff>
    </xdr:to>
    <xdr:cxnSp macro="">
      <xdr:nvCxnSpPr>
        <xdr:cNvPr id="636" name="直線コネクタ 635">
          <a:extLst>
            <a:ext uri="{FF2B5EF4-FFF2-40B4-BE49-F238E27FC236}">
              <a16:creationId xmlns:a16="http://schemas.microsoft.com/office/drawing/2014/main" id="{EE302289-23E9-4D8C-807A-BEC6731A500C}"/>
            </a:ext>
          </a:extLst>
        </xdr:cNvPr>
        <xdr:cNvCxnSpPr/>
      </xdr:nvCxnSpPr>
      <xdr:spPr>
        <a:xfrm flipV="1">
          <a:off x="20434300" y="182664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58420</xdr:rowOff>
    </xdr:from>
    <xdr:to>
      <xdr:col>102</xdr:col>
      <xdr:colOff>165100</xdr:colOff>
      <xdr:row>106</xdr:row>
      <xdr:rowOff>160020</xdr:rowOff>
    </xdr:to>
    <xdr:sp macro="" textlink="">
      <xdr:nvSpPr>
        <xdr:cNvPr id="637" name="楕円 636">
          <a:extLst>
            <a:ext uri="{FF2B5EF4-FFF2-40B4-BE49-F238E27FC236}">
              <a16:creationId xmlns:a16="http://schemas.microsoft.com/office/drawing/2014/main" id="{9AB380CD-14F0-48BB-A0D1-C98B94EFC0CA}"/>
            </a:ext>
          </a:extLst>
        </xdr:cNvPr>
        <xdr:cNvSpPr/>
      </xdr:nvSpPr>
      <xdr:spPr>
        <a:xfrm>
          <a:off x="194945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101600</xdr:rowOff>
    </xdr:from>
    <xdr:to>
      <xdr:col>107</xdr:col>
      <xdr:colOff>50800</xdr:colOff>
      <xdr:row>106</xdr:row>
      <xdr:rowOff>109220</xdr:rowOff>
    </xdr:to>
    <xdr:cxnSp macro="">
      <xdr:nvCxnSpPr>
        <xdr:cNvPr id="638" name="直線コネクタ 637">
          <a:extLst>
            <a:ext uri="{FF2B5EF4-FFF2-40B4-BE49-F238E27FC236}">
              <a16:creationId xmlns:a16="http://schemas.microsoft.com/office/drawing/2014/main" id="{15E95D01-9C94-4C11-96BE-F4B56699C6C9}"/>
            </a:ext>
          </a:extLst>
        </xdr:cNvPr>
        <xdr:cNvCxnSpPr/>
      </xdr:nvCxnSpPr>
      <xdr:spPr>
        <a:xfrm flipV="1">
          <a:off x="19545300" y="1827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66039</xdr:rowOff>
    </xdr:from>
    <xdr:to>
      <xdr:col>98</xdr:col>
      <xdr:colOff>38100</xdr:colOff>
      <xdr:row>106</xdr:row>
      <xdr:rowOff>167639</xdr:rowOff>
    </xdr:to>
    <xdr:sp macro="" textlink="">
      <xdr:nvSpPr>
        <xdr:cNvPr id="639" name="楕円 638">
          <a:extLst>
            <a:ext uri="{FF2B5EF4-FFF2-40B4-BE49-F238E27FC236}">
              <a16:creationId xmlns:a16="http://schemas.microsoft.com/office/drawing/2014/main" id="{0B79A03F-E820-4CDC-9602-5954403FC20E}"/>
            </a:ext>
          </a:extLst>
        </xdr:cNvPr>
        <xdr:cNvSpPr/>
      </xdr:nvSpPr>
      <xdr:spPr>
        <a:xfrm>
          <a:off x="18605500" y="182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109220</xdr:rowOff>
    </xdr:from>
    <xdr:to>
      <xdr:col>102</xdr:col>
      <xdr:colOff>114300</xdr:colOff>
      <xdr:row>106</xdr:row>
      <xdr:rowOff>116839</xdr:rowOff>
    </xdr:to>
    <xdr:cxnSp macro="">
      <xdr:nvCxnSpPr>
        <xdr:cNvPr id="640" name="直線コネクタ 639">
          <a:extLst>
            <a:ext uri="{FF2B5EF4-FFF2-40B4-BE49-F238E27FC236}">
              <a16:creationId xmlns:a16="http://schemas.microsoft.com/office/drawing/2014/main" id="{6410B9FF-A366-4E0A-BE66-9E54BCB6EA7A}"/>
            </a:ext>
          </a:extLst>
        </xdr:cNvPr>
        <xdr:cNvCxnSpPr/>
      </xdr:nvCxnSpPr>
      <xdr:spPr>
        <a:xfrm flipV="1">
          <a:off x="18656300" y="18282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641" name="n_1aveValue【庁舎】&#10;一人当たり面積">
          <a:extLst>
            <a:ext uri="{FF2B5EF4-FFF2-40B4-BE49-F238E27FC236}">
              <a16:creationId xmlns:a16="http://schemas.microsoft.com/office/drawing/2014/main" id="{7B5F5E05-9442-4CD9-AB66-5CDE20AF33E5}"/>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642" name="n_2aveValue【庁舎】&#10;一人当たり面積">
          <a:extLst>
            <a:ext uri="{FF2B5EF4-FFF2-40B4-BE49-F238E27FC236}">
              <a16:creationId xmlns:a16="http://schemas.microsoft.com/office/drawing/2014/main" id="{163C039B-0631-4D24-887F-B46BA6EA78EC}"/>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643" name="n_3aveValue【庁舎】&#10;一人当たり面積">
          <a:extLst>
            <a:ext uri="{FF2B5EF4-FFF2-40B4-BE49-F238E27FC236}">
              <a16:creationId xmlns:a16="http://schemas.microsoft.com/office/drawing/2014/main" id="{DFC64474-C9E1-4383-9765-EE08301DB2D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644" name="n_4aveValue【庁舎】&#10;一人当たり面積">
          <a:extLst>
            <a:ext uri="{FF2B5EF4-FFF2-40B4-BE49-F238E27FC236}">
              <a16:creationId xmlns:a16="http://schemas.microsoft.com/office/drawing/2014/main" id="{E2E1167C-6846-4867-82A0-76DBE083447A}"/>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134638</xdr:rowOff>
    </xdr:from>
    <xdr:ext cx="469744" cy="259045"/>
    <xdr:sp macro="" textlink="">
      <xdr:nvSpPr>
        <xdr:cNvPr id="645" name="n_1mainValue【庁舎】&#10;一人当たり面積">
          <a:extLst>
            <a:ext uri="{FF2B5EF4-FFF2-40B4-BE49-F238E27FC236}">
              <a16:creationId xmlns:a16="http://schemas.microsoft.com/office/drawing/2014/main" id="{CB178904-3870-4006-8445-D42C9CC345B1}"/>
            </a:ext>
          </a:extLst>
        </xdr:cNvPr>
        <xdr:cNvSpPr txBox="1"/>
      </xdr:nvSpPr>
      <xdr:spPr>
        <a:xfrm>
          <a:off x="21075727" y="183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143527</xdr:rowOff>
    </xdr:from>
    <xdr:ext cx="469744" cy="259045"/>
    <xdr:sp macro="" textlink="">
      <xdr:nvSpPr>
        <xdr:cNvPr id="646" name="n_2mainValue【庁舎】&#10;一人当たり面積">
          <a:extLst>
            <a:ext uri="{FF2B5EF4-FFF2-40B4-BE49-F238E27FC236}">
              <a16:creationId xmlns:a16="http://schemas.microsoft.com/office/drawing/2014/main" id="{555C7733-36DB-4C38-AADE-7F1278CCD8E1}"/>
            </a:ext>
          </a:extLst>
        </xdr:cNvPr>
        <xdr:cNvSpPr txBox="1"/>
      </xdr:nvSpPr>
      <xdr:spPr>
        <a:xfrm>
          <a:off x="20199427" y="183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151147</xdr:rowOff>
    </xdr:from>
    <xdr:ext cx="469744" cy="259045"/>
    <xdr:sp macro="" textlink="">
      <xdr:nvSpPr>
        <xdr:cNvPr id="647" name="n_3mainValue【庁舎】&#10;一人当たり面積">
          <a:extLst>
            <a:ext uri="{FF2B5EF4-FFF2-40B4-BE49-F238E27FC236}">
              <a16:creationId xmlns:a16="http://schemas.microsoft.com/office/drawing/2014/main" id="{07AF947B-030B-4602-8B03-1B408DCB3C74}"/>
            </a:ext>
          </a:extLst>
        </xdr:cNvPr>
        <xdr:cNvSpPr txBox="1"/>
      </xdr:nvSpPr>
      <xdr:spPr>
        <a:xfrm>
          <a:off x="19310427" y="183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158766</xdr:rowOff>
    </xdr:from>
    <xdr:ext cx="469744" cy="259045"/>
    <xdr:sp macro="" textlink="">
      <xdr:nvSpPr>
        <xdr:cNvPr id="648" name="n_4mainValue【庁舎】&#10;一人当たり面積">
          <a:extLst>
            <a:ext uri="{FF2B5EF4-FFF2-40B4-BE49-F238E27FC236}">
              <a16:creationId xmlns:a16="http://schemas.microsoft.com/office/drawing/2014/main" id="{494E5293-8680-42D2-9A26-A2BE0F4A295E}"/>
            </a:ext>
          </a:extLst>
        </xdr:cNvPr>
        <xdr:cNvSpPr txBox="1"/>
      </xdr:nvSpPr>
      <xdr:spPr>
        <a:xfrm>
          <a:off x="18421427" y="1833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a:extLst>
            <a:ext uri="{FF2B5EF4-FFF2-40B4-BE49-F238E27FC236}">
              <a16:creationId xmlns:a16="http://schemas.microsoft.com/office/drawing/2014/main" id="{C77BCCE7-48A1-4A3F-BF89-B297FF791AA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a:extLst>
            <a:ext uri="{FF2B5EF4-FFF2-40B4-BE49-F238E27FC236}">
              <a16:creationId xmlns:a16="http://schemas.microsoft.com/office/drawing/2014/main" id="{06004C17-78DF-40D3-B585-88F8322F34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a:extLst>
            <a:ext uri="{FF2B5EF4-FFF2-40B4-BE49-F238E27FC236}">
              <a16:creationId xmlns:a16="http://schemas.microsoft.com/office/drawing/2014/main" id="{4EAA9C84-745A-44AB-8706-001A95EE6BE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図書館については、類似団体と比較して高い水準となっており、徐々に老朽化している。老朽化した部分を適切に修繕していくことで、長寿命化を図っていくことが必要となる。</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体育館については、老朽化や耐震改修の必要性から計画的に建て替えを行ったことにより、減価償却率が低い水準となった。</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一般廃棄物処理施設については、平成２８年度に施設の整理を行ったことにより数値に変動が生じた。現在廃棄物処理は他団体に委託しているため町内では実施していない。</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消防施設については、類似団体と比較し高い水準になっている。今後、消防施設の統廃合を検討していき、必要な施設に対して適切な修繕を行っていくことで、数値を低く抑えていくことに努める。</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役場庁舎については、旧本庁舎の耐震改修が必要であったことから、耐震と併せて保健センター機能を持たせ、新たに本庁舎を別棟で建設したことから減価償却率が低い水準となった。</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8,899
129.87
5,342,179
5,075,833
210,001
3,208,857
4,356,649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昨年度に比べ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は上回ったが、依然として低い水準にある。面積が広く、山林が大部分を占めるという立地条件から行政の効率化が困難な状況にあるが、緊急に必要な事業を峻別し投資的経費を抑制するなど歳出の見直しを実施するとともに、歳入においては定住化や子育て施策等に取組み人口減少に歯止めをかけ、地方税の徴収強化と併せて自主財源の確保に努め、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151795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412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151795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106032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41322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41322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41322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昨年度に比べ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類似団体と同数</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全国平均及び千葉県平均は下回る結果となった。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及び扶助費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の割合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が高い水準となっていることが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経常収支比率を高くしている大きな要因となっている。今後も定員適正化計画の推進、事務事業の見直しを実施し、経常経費の削減を図る。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41910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070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112819</xdr:rowOff>
    </xdr:from>
    <xdr:to>
      <xdr:col>19</xdr:col>
      <xdr:colOff>133350</xdr:colOff>
      <xdr:row>63</xdr:row>
      <xdr:rowOff>5715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4271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96731</xdr:rowOff>
    </xdr:from>
    <xdr:to>
      <xdr:col>15</xdr:col>
      <xdr:colOff>82550</xdr:colOff>
      <xdr:row>62</xdr:row>
      <xdr:rowOff>112819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2663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64558</xdr:rowOff>
    </xdr:from>
    <xdr:to>
      <xdr:col>11</xdr:col>
      <xdr:colOff>31750</xdr:colOff>
      <xdr:row>62</xdr:row>
      <xdr:rowOff>96731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9445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66692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62019</xdr:rowOff>
    </xdr:from>
    <xdr:to>
      <xdr:col>15</xdr:col>
      <xdr:colOff>133350</xdr:colOff>
      <xdr:row>62</xdr:row>
      <xdr:rowOff>163619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2346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45931</xdr:rowOff>
    </xdr:from>
    <xdr:to>
      <xdr:col>11</xdr:col>
      <xdr:colOff>82550</xdr:colOff>
      <xdr:row>62</xdr:row>
      <xdr:rowOff>147531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157708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昨年度に比べ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13,186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円の減少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となった。類似団体平均は大幅に下回る結果となったが、全国平均や県平均と比較すると依然高い状況である。面積も広大であり行政の効率化が難しく、また、人口減少も著しいため人口</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の数値にすると高値となってしまっている。厳しい状況ではあるが今後も事務事業の見直しを中心とした組織の簡素化により、定員管理の適正化に努め、人件費の抑制や物件費等のコスト削減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90398</xdr:rowOff>
    </xdr:from>
    <xdr:to>
      <xdr:col>23</xdr:col>
      <xdr:colOff>133350</xdr:colOff>
      <xdr:row>82</xdr:row>
      <xdr:rowOff>143427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149298"/>
          <a:ext cx="838200" cy="5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83117</xdr:rowOff>
    </xdr:from>
    <xdr:to>
      <xdr:col>19</xdr:col>
      <xdr:colOff>133350</xdr:colOff>
      <xdr:row>82</xdr:row>
      <xdr:rowOff>143427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42017"/>
          <a:ext cx="889000" cy="6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57238</xdr:rowOff>
    </xdr:from>
    <xdr:to>
      <xdr:col>15</xdr:col>
      <xdr:colOff>82550</xdr:colOff>
      <xdr:row>82</xdr:row>
      <xdr:rowOff>83117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16138"/>
          <a:ext cx="889000" cy="2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57238</xdr:rowOff>
    </xdr:from>
    <xdr:to>
      <xdr:col>11</xdr:col>
      <xdr:colOff>31750</xdr:colOff>
      <xdr:row>83</xdr:row>
      <xdr:rowOff>64857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116138"/>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39598</xdr:rowOff>
    </xdr:from>
    <xdr:to>
      <xdr:col>23</xdr:col>
      <xdr:colOff>184150</xdr:colOff>
      <xdr:row>82</xdr:row>
      <xdr:rowOff>141198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56125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4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92627</xdr:rowOff>
    </xdr:from>
    <xdr:to>
      <xdr:col>19</xdr:col>
      <xdr:colOff>184150</xdr:colOff>
      <xdr:row>83</xdr:row>
      <xdr:rowOff>22777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5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32954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20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32317</xdr:rowOff>
    </xdr:from>
    <xdr:to>
      <xdr:col>15</xdr:col>
      <xdr:colOff>133350</xdr:colOff>
      <xdr:row>82</xdr:row>
      <xdr:rowOff>133917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144094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6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6438</xdr:rowOff>
    </xdr:from>
    <xdr:to>
      <xdr:col>11</xdr:col>
      <xdr:colOff>82550</xdr:colOff>
      <xdr:row>82</xdr:row>
      <xdr:rowOff>108038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118215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14057</xdr:rowOff>
    </xdr:from>
    <xdr:to>
      <xdr:col>7</xdr:col>
      <xdr:colOff>31750</xdr:colOff>
      <xdr:row>83</xdr:row>
      <xdr:rowOff>115657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100434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全国町村平均を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％上回っているが、給与体系を見直し適正化に努め、定員適正化計画に基づいた職員数の削減等を行っているため、全国市平均では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下回っている。今後も人事院及び県人事委員会の勧告を基に民間賃金に即した適正な給与体系の構築に努める。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45055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267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10584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147562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4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56545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922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定員適正化計画の推進により職員数は減少し、計画の達成率も概ね順調ではあるが、人口の減少も著しく未だ類似団体平均を上回っている。全国平均、県平均から見ても大幅に多い状況にあるので、今後も退職者分の不補充、業務の外部委託の推進、</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の利活用等により正規職員の削減を図る。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126492</xdr:rowOff>
    </xdr:from>
    <xdr:to>
      <xdr:col>81</xdr:col>
      <xdr:colOff>44450</xdr:colOff>
      <xdr:row>63</xdr:row>
      <xdr:rowOff>4911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56392"/>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98341</xdr:rowOff>
    </xdr:from>
    <xdr:to>
      <xdr:col>77</xdr:col>
      <xdr:colOff>44450</xdr:colOff>
      <xdr:row>62</xdr:row>
      <xdr:rowOff>126492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28241"/>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86275</xdr:rowOff>
    </xdr:from>
    <xdr:to>
      <xdr:col>72</xdr:col>
      <xdr:colOff>203200</xdr:colOff>
      <xdr:row>62</xdr:row>
      <xdr:rowOff>98341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1617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86275</xdr:rowOff>
    </xdr:from>
    <xdr:to>
      <xdr:col>68</xdr:col>
      <xdr:colOff>152400</xdr:colOff>
      <xdr:row>62</xdr:row>
      <xdr:rowOff>105580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71617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125561</xdr:rowOff>
    </xdr:from>
    <xdr:to>
      <xdr:col>81</xdr:col>
      <xdr:colOff>95250</xdr:colOff>
      <xdr:row>63</xdr:row>
      <xdr:rowOff>55711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97638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2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75692</xdr:rowOff>
    </xdr:from>
    <xdr:to>
      <xdr:col>77</xdr:col>
      <xdr:colOff>95250</xdr:colOff>
      <xdr:row>63</xdr:row>
      <xdr:rowOff>5842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162069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47541</xdr:rowOff>
    </xdr:from>
    <xdr:to>
      <xdr:col>73</xdr:col>
      <xdr:colOff>44450</xdr:colOff>
      <xdr:row>62</xdr:row>
      <xdr:rowOff>149141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7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133918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35475</xdr:rowOff>
    </xdr:from>
    <xdr:to>
      <xdr:col>68</xdr:col>
      <xdr:colOff>203200</xdr:colOff>
      <xdr:row>62</xdr:row>
      <xdr:rowOff>137075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121852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5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54780</xdr:rowOff>
    </xdr:from>
    <xdr:to>
      <xdr:col>64</xdr:col>
      <xdr:colOff>152400</xdr:colOff>
      <xdr:row>62</xdr:row>
      <xdr:rowOff>156380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141157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元利償還金が前年度と比べて減少したため率を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％下げ、類似団体平均、県平均及び全国平均のいずれも下回る状況が継続された。今後も新規発行債の抑制に努め実質公債費比率の急激な上昇を抑える。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83820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747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91863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9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99906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132080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150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昨年度に比べ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と大幅に低下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は継続して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上回る状況となった。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減少要因としては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昨年度より地方債の現在高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及び退職手当負担見込額が減少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ことがあげられる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。今後も公債費等義務的経費の削減を中心に行財政改革を進めるとともに、適切な基金への積立を行うことで財政の健全化に努める。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99060</xdr:rowOff>
    </xdr:from>
    <xdr:to>
      <xdr:col>81</xdr:col>
      <xdr:colOff>44450</xdr:colOff>
      <xdr:row>15</xdr:row>
      <xdr:rowOff>85903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99360"/>
          <a:ext cx="838200" cy="1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71425</xdr:rowOff>
    </xdr:from>
    <xdr:to>
      <xdr:col>77</xdr:col>
      <xdr:colOff>44450</xdr:colOff>
      <xdr:row>15</xdr:row>
      <xdr:rowOff>85903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6431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71425</xdr:rowOff>
    </xdr:from>
    <xdr:to>
      <xdr:col>72</xdr:col>
      <xdr:colOff>203200</xdr:colOff>
      <xdr:row>15</xdr:row>
      <xdr:rowOff>119685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431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140784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1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119685</xdr:rowOff>
    </xdr:from>
    <xdr:to>
      <xdr:col>68</xdr:col>
      <xdr:colOff>152400</xdr:colOff>
      <xdr:row>16</xdr:row>
      <xdr:rowOff>33172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91435"/>
          <a:ext cx="8890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160088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96537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35103</xdr:rowOff>
    </xdr:from>
    <xdr:to>
      <xdr:col>77</xdr:col>
      <xdr:colOff>95250</xdr:colOff>
      <xdr:row>15</xdr:row>
      <xdr:rowOff>136703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121480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93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20625</xdr:rowOff>
    </xdr:from>
    <xdr:to>
      <xdr:col>73</xdr:col>
      <xdr:colOff>44450</xdr:colOff>
      <xdr:row>15</xdr:row>
      <xdr:rowOff>122225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132402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3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68885</xdr:rowOff>
    </xdr:from>
    <xdr:to>
      <xdr:col>68</xdr:col>
      <xdr:colOff>203200</xdr:colOff>
      <xdr:row>15</xdr:row>
      <xdr:rowOff>170485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9212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4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153822</xdr:rowOff>
    </xdr:from>
    <xdr:to>
      <xdr:col>64</xdr:col>
      <xdr:colOff>152400</xdr:colOff>
      <xdr:row>16</xdr:row>
      <xdr:rowOff>83972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68749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8,899
129.87
5,342,179
5,075,833
210,001
3,208,857
4,356,649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給与水準は、国より下回っているが、職員数が多いため、経常収支比率が類似団体平均よりも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％上回っている。これが、経常収支比率を高値としている主な要因と思われる。今後も退職者分の不補充及び業務の外部委託等により正規職員の削減を図り、人件費の抑制に努める。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113284</xdr:rowOff>
    </xdr:from>
    <xdr:to>
      <xdr:col>24</xdr:col>
      <xdr:colOff>25400</xdr:colOff>
      <xdr:row>38</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283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19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192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136144</xdr:rowOff>
    </xdr:from>
    <xdr:to>
      <xdr:col>11</xdr:col>
      <xdr:colOff>9525</xdr:colOff>
      <xdr:row>38</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512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85344</xdr:rowOff>
    </xdr:from>
    <xdr:to>
      <xdr:col>24</xdr:col>
      <xdr:colOff>76200</xdr:colOff>
      <xdr:row>39</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57421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62484</xdr:rowOff>
    </xdr:from>
    <xdr:to>
      <xdr:col>20</xdr:col>
      <xdr:colOff>38100</xdr:colOff>
      <xdr:row>38</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148861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85344</xdr:rowOff>
    </xdr:from>
    <xdr:to>
      <xdr:col>11</xdr:col>
      <xdr:colOff>60325</xdr:colOff>
      <xdr:row>39</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近年ほぼ横ばいの状況で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昨年度と同数となった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。率としては類似団体平均を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％下回り、全国平均や千葉県平均より大幅に抑えられている。今後も引き続き縮減には努めるが、人件費削減を目的とした業務の外部委託の推進により、物件費の増加が見込まれる。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144145</xdr:rowOff>
    </xdr:from>
    <xdr:to>
      <xdr:col>82</xdr:col>
      <xdr:colOff>107950</xdr:colOff>
      <xdr:row>14</xdr:row>
      <xdr:rowOff>144145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5444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132715</xdr:rowOff>
    </xdr:from>
    <xdr:to>
      <xdr:col>78</xdr:col>
      <xdr:colOff>69850</xdr:colOff>
      <xdr:row>14</xdr:row>
      <xdr:rowOff>144145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5330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109855</xdr:rowOff>
    </xdr:from>
    <xdr:to>
      <xdr:col>73</xdr:col>
      <xdr:colOff>180975</xdr:colOff>
      <xdr:row>14</xdr:row>
      <xdr:rowOff>132715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5101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109855</xdr:rowOff>
    </xdr:from>
    <xdr:to>
      <xdr:col>69</xdr:col>
      <xdr:colOff>92075</xdr:colOff>
      <xdr:row>14</xdr:row>
      <xdr:rowOff>144145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510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93345</xdr:rowOff>
    </xdr:from>
    <xdr:to>
      <xdr:col>82</xdr:col>
      <xdr:colOff>158750</xdr:colOff>
      <xdr:row>15</xdr:row>
      <xdr:rowOff>23495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109872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93345</xdr:rowOff>
    </xdr:from>
    <xdr:to>
      <xdr:col>78</xdr:col>
      <xdr:colOff>120650</xdr:colOff>
      <xdr:row>15</xdr:row>
      <xdr:rowOff>23495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33672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262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81915</xdr:rowOff>
    </xdr:from>
    <xdr:to>
      <xdr:col>74</xdr:col>
      <xdr:colOff>31750</xdr:colOff>
      <xdr:row>15</xdr:row>
      <xdr:rowOff>12065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22242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59055</xdr:rowOff>
    </xdr:from>
    <xdr:to>
      <xdr:col>69</xdr:col>
      <xdr:colOff>142875</xdr:colOff>
      <xdr:row>14</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170832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93345</xdr:rowOff>
    </xdr:from>
    <xdr:to>
      <xdr:col>65</xdr:col>
      <xdr:colOff>53975</xdr:colOff>
      <xdr:row>15</xdr:row>
      <xdr:rowOff>23495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33672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平均を若干上回る結果となっており、今後も子ども医療対策や介護給付費等の上昇が見込まれるため、限られた財源の中で住民ニーズを勘案し、事業効果が得られるよう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6574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56243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45357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1815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その他に係る経常収支比率は、昨年度と比較して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しており、類似団体平均を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％下回っている。全国、県平均を見ても低い状況にあるといえるので、今後も現状を維持できるよう比率上昇の抑制に努めていく。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99568</xdr:rowOff>
    </xdr:from>
    <xdr:to>
      <xdr:col>82</xdr:col>
      <xdr:colOff>107950</xdr:colOff>
      <xdr:row>56</xdr:row>
      <xdr:rowOff>113284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700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99568</xdr:rowOff>
    </xdr:from>
    <xdr:to>
      <xdr:col>78</xdr:col>
      <xdr:colOff>69850</xdr:colOff>
      <xdr:row>56</xdr:row>
      <xdr:rowOff>108712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700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108712</xdr:rowOff>
    </xdr:from>
    <xdr:to>
      <xdr:col>73</xdr:col>
      <xdr:colOff>180975</xdr:colOff>
      <xdr:row>56</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709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79011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48768</xdr:rowOff>
    </xdr:from>
    <xdr:to>
      <xdr:col>78</xdr:col>
      <xdr:colOff>120650</xdr:colOff>
      <xdr:row>56</xdr:row>
      <xdr:rowOff>150368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160545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57912</xdr:rowOff>
    </xdr:from>
    <xdr:to>
      <xdr:col>74</xdr:col>
      <xdr:colOff>31750</xdr:colOff>
      <xdr:row>56</xdr:row>
      <xdr:rowOff>159512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169689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昨年度と比較して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高くなっており、全国平均、県平均と比較しても高い状況にある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今後は今一度その目的、効果等を精査し、補助制度の在り方自体から再度見直して、比率上昇の抑制に努める。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37</xdr:row>
      <xdr:rowOff>147574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4820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147574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408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65278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42418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昨年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度と比較し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下げ、類似団体平均を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回っている。地方債現在高の抑制に努めているところであるが、今後も過疎地域自立促進計画に係る事業等が予定されていることから増加が見込まれる。事業の緊急性・必要性を勘案し、今後も地方債の新規発行を控え比率上昇の抑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8889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0314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27939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039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27939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05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27939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12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公債費以外に係る経常収支比率は、類似団体平均を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％上回っている。物件費やその他の項目については、類似団体を下回っているが、人件費が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％と大きく上回っている。今後も退職者分の不補充及び業務の外部委託等により正規職員の削減を図り、人件費の抑制に努めるとともに、他の経費についても比率上昇の抑制に努める。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142239</xdr:rowOff>
    </xdr:from>
    <xdr:to>
      <xdr:col>82</xdr:col>
      <xdr:colOff>107950</xdr:colOff>
      <xdr:row>79</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5153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78</xdr:row>
      <xdr:rowOff>142239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4353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46989</xdr:rowOff>
    </xdr:from>
    <xdr:to>
      <xdr:col>73</xdr:col>
      <xdr:colOff>180975</xdr:colOff>
      <xdr:row>78</xdr:row>
      <xdr:rowOff>62230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4200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46989</xdr:rowOff>
    </xdr:from>
    <xdr:to>
      <xdr:col>69</xdr:col>
      <xdr:colOff>92075</xdr:colOff>
      <xdr:row>78</xdr:row>
      <xdr:rowOff>62230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4200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105427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167639</xdr:rowOff>
    </xdr:from>
    <xdr:to>
      <xdr:col>69</xdr:col>
      <xdr:colOff>142875</xdr:colOff>
      <xdr:row>78</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82566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118865</xdr:rowOff>
    </xdr:from>
    <xdr:to>
      <xdr:col>29</xdr:col>
      <xdr:colOff>127000</xdr:colOff>
      <xdr:row>17</xdr:row>
      <xdr:rowOff>163890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81140"/>
          <a:ext cx="647700" cy="4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118865</xdr:rowOff>
    </xdr:from>
    <xdr:to>
      <xdr:col>26</xdr:col>
      <xdr:colOff>50800</xdr:colOff>
      <xdr:row>18</xdr:row>
      <xdr:rowOff>48593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81140"/>
          <a:ext cx="698500" cy="10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45612</xdr:rowOff>
    </xdr:from>
    <xdr:to>
      <xdr:col>22</xdr:col>
      <xdr:colOff>114300</xdr:colOff>
      <xdr:row>18</xdr:row>
      <xdr:rowOff>48593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79337"/>
          <a:ext cx="698500" cy="2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45612</xdr:rowOff>
    </xdr:from>
    <xdr:to>
      <xdr:col>18</xdr:col>
      <xdr:colOff>177800</xdr:colOff>
      <xdr:row>18</xdr:row>
      <xdr:rowOff>80780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79337"/>
          <a:ext cx="698500" cy="35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113090</xdr:rowOff>
    </xdr:from>
    <xdr:to>
      <xdr:col>29</xdr:col>
      <xdr:colOff>177800</xdr:colOff>
      <xdr:row>18</xdr:row>
      <xdr:rowOff>43240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7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85167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4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68065</xdr:rowOff>
    </xdr:from>
    <xdr:to>
      <xdr:col>26</xdr:col>
      <xdr:colOff>101600</xdr:colOff>
      <xdr:row>17</xdr:row>
      <xdr:rowOff>169665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3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154442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169243</xdr:rowOff>
    </xdr:from>
    <xdr:to>
      <xdr:col>22</xdr:col>
      <xdr:colOff>165100</xdr:colOff>
      <xdr:row>18</xdr:row>
      <xdr:rowOff>99393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31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84170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1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166262</xdr:rowOff>
    </xdr:from>
    <xdr:to>
      <xdr:col>19</xdr:col>
      <xdr:colOff>38100</xdr:colOff>
      <xdr:row>18</xdr:row>
      <xdr:rowOff>96412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28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81189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1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29980</xdr:rowOff>
    </xdr:from>
    <xdr:to>
      <xdr:col>15</xdr:col>
      <xdr:colOff>101600</xdr:colOff>
      <xdr:row>18</xdr:row>
      <xdr:rowOff>131580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6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116357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5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231650</xdr:rowOff>
    </xdr:from>
    <xdr:to>
      <xdr:col>29</xdr:col>
      <xdr:colOff>127000</xdr:colOff>
      <xdr:row>37</xdr:row>
      <xdr:rowOff>251081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56350"/>
          <a:ext cx="6477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228172</xdr:rowOff>
    </xdr:from>
    <xdr:to>
      <xdr:col>26</xdr:col>
      <xdr:colOff>50800</xdr:colOff>
      <xdr:row>37</xdr:row>
      <xdr:rowOff>231650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52872"/>
          <a:ext cx="698500" cy="3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211860</xdr:rowOff>
    </xdr:from>
    <xdr:to>
      <xdr:col>22</xdr:col>
      <xdr:colOff>114300</xdr:colOff>
      <xdr:row>37</xdr:row>
      <xdr:rowOff>228172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36560"/>
          <a:ext cx="698500" cy="1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211860</xdr:rowOff>
    </xdr:from>
    <xdr:to>
      <xdr:col>18</xdr:col>
      <xdr:colOff>177800</xdr:colOff>
      <xdr:row>37</xdr:row>
      <xdr:rowOff>229184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36560"/>
          <a:ext cx="698500" cy="17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200281</xdr:rowOff>
    </xdr:from>
    <xdr:to>
      <xdr:col>29</xdr:col>
      <xdr:colOff>177800</xdr:colOff>
      <xdr:row>37</xdr:row>
      <xdr:rowOff>301881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2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172358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9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180850</xdr:rowOff>
    </xdr:from>
    <xdr:to>
      <xdr:col>26</xdr:col>
      <xdr:colOff>101600</xdr:colOff>
      <xdr:row>37</xdr:row>
      <xdr:rowOff>282450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0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267227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177372</xdr:rowOff>
    </xdr:from>
    <xdr:to>
      <xdr:col>22</xdr:col>
      <xdr:colOff>165100</xdr:colOff>
      <xdr:row>37</xdr:row>
      <xdr:rowOff>278972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0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263749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161060</xdr:rowOff>
    </xdr:from>
    <xdr:to>
      <xdr:col>19</xdr:col>
      <xdr:colOff>38100</xdr:colOff>
      <xdr:row>37</xdr:row>
      <xdr:rowOff>262660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8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247437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7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178384</xdr:rowOff>
    </xdr:from>
    <xdr:to>
      <xdr:col>15</xdr:col>
      <xdr:colOff>101600</xdr:colOff>
      <xdr:row>37</xdr:row>
      <xdr:rowOff>279984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0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264761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8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8,899
129.87
5,342,179
5,075,833
210,001
3,208,857
4,356,649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125831</xdr:rowOff>
    </xdr:from>
    <xdr:to>
      <xdr:col>24</xdr:col>
      <xdr:colOff>63500</xdr:colOff>
      <xdr:row>35</xdr:row>
      <xdr:rowOff>157509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26581"/>
          <a:ext cx="8382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157509</xdr:rowOff>
    </xdr:from>
    <xdr:to>
      <xdr:col>19</xdr:col>
      <xdr:colOff>177800</xdr:colOff>
      <xdr:row>36</xdr:row>
      <xdr:rowOff>26412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8259"/>
          <a:ext cx="889000" cy="4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20044</xdr:rowOff>
    </xdr:from>
    <xdr:to>
      <xdr:col>15</xdr:col>
      <xdr:colOff>50800</xdr:colOff>
      <xdr:row>36</xdr:row>
      <xdr:rowOff>26412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92244"/>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20044</xdr:rowOff>
    </xdr:from>
    <xdr:to>
      <xdr:col>10</xdr:col>
      <xdr:colOff>114300</xdr:colOff>
      <xdr:row>36</xdr:row>
      <xdr:rowOff>33499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92244"/>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75031</xdr:rowOff>
    </xdr:from>
    <xdr:to>
      <xdr:col>24</xdr:col>
      <xdr:colOff>114300</xdr:colOff>
      <xdr:row>36</xdr:row>
      <xdr:rowOff>5181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97908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2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106709</xdr:rowOff>
    </xdr:from>
    <xdr:to>
      <xdr:col>20</xdr:col>
      <xdr:colOff>38100</xdr:colOff>
      <xdr:row>36</xdr:row>
      <xdr:rowOff>36859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53386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8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147062</xdr:rowOff>
    </xdr:from>
    <xdr:to>
      <xdr:col>15</xdr:col>
      <xdr:colOff>101600</xdr:colOff>
      <xdr:row>36</xdr:row>
      <xdr:rowOff>77212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68339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24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140694</xdr:rowOff>
    </xdr:from>
    <xdr:to>
      <xdr:col>10</xdr:col>
      <xdr:colOff>165100</xdr:colOff>
      <xdr:row>36</xdr:row>
      <xdr:rowOff>70844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61971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23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154149</xdr:rowOff>
    </xdr:from>
    <xdr:to>
      <xdr:col>6</xdr:col>
      <xdr:colOff>38100</xdr:colOff>
      <xdr:row>36</xdr:row>
      <xdr:rowOff>84299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75426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24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90267</xdr:rowOff>
    </xdr:from>
    <xdr:to>
      <xdr:col>24</xdr:col>
      <xdr:colOff>63500</xdr:colOff>
      <xdr:row>56</xdr:row>
      <xdr:rowOff>123492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91467"/>
          <a:ext cx="838200" cy="3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90267</xdr:rowOff>
    </xdr:from>
    <xdr:to>
      <xdr:col>19</xdr:col>
      <xdr:colOff>177800</xdr:colOff>
      <xdr:row>56</xdr:row>
      <xdr:rowOff>104601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91467"/>
          <a:ext cx="8890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104601</xdr:rowOff>
    </xdr:from>
    <xdr:to>
      <xdr:col>15</xdr:col>
      <xdr:colOff>50800</xdr:colOff>
      <xdr:row>56</xdr:row>
      <xdr:rowOff>131868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05801"/>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92457</xdr:rowOff>
    </xdr:from>
    <xdr:to>
      <xdr:col>10</xdr:col>
      <xdr:colOff>114300</xdr:colOff>
      <xdr:row>56</xdr:row>
      <xdr:rowOff>131868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522207"/>
          <a:ext cx="889000" cy="21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72692</xdr:rowOff>
    </xdr:from>
    <xdr:to>
      <xdr:col>24</xdr:col>
      <xdr:colOff>114300</xdr:colOff>
      <xdr:row>57</xdr:row>
      <xdr:rowOff>2842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7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159069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39467</xdr:rowOff>
    </xdr:from>
    <xdr:to>
      <xdr:col>20</xdr:col>
      <xdr:colOff>38100</xdr:colOff>
      <xdr:row>56</xdr:row>
      <xdr:rowOff>141067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4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132194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53801</xdr:rowOff>
    </xdr:from>
    <xdr:to>
      <xdr:col>15</xdr:col>
      <xdr:colOff>101600</xdr:colOff>
      <xdr:row>56</xdr:row>
      <xdr:rowOff>155401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146528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81068</xdr:rowOff>
    </xdr:from>
    <xdr:to>
      <xdr:col>10</xdr:col>
      <xdr:colOff>165100</xdr:colOff>
      <xdr:row>57</xdr:row>
      <xdr:rowOff>11218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2345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41657</xdr:rowOff>
    </xdr:from>
    <xdr:to>
      <xdr:col>6</xdr:col>
      <xdr:colOff>38100</xdr:colOff>
      <xdr:row>55</xdr:row>
      <xdr:rowOff>143257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4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159784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24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80530</xdr:rowOff>
    </xdr:from>
    <xdr:to>
      <xdr:col>24</xdr:col>
      <xdr:colOff>63500</xdr:colOff>
      <xdr:row>78</xdr:row>
      <xdr:rowOff>89636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53630"/>
          <a:ext cx="8382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75501</xdr:rowOff>
    </xdr:from>
    <xdr:to>
      <xdr:col>19</xdr:col>
      <xdr:colOff>177800</xdr:colOff>
      <xdr:row>78</xdr:row>
      <xdr:rowOff>80530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4860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75501</xdr:rowOff>
    </xdr:from>
    <xdr:to>
      <xdr:col>15</xdr:col>
      <xdr:colOff>50800</xdr:colOff>
      <xdr:row>78</xdr:row>
      <xdr:rowOff>110286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48601"/>
          <a:ext cx="8890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93523</xdr:rowOff>
    </xdr:from>
    <xdr:to>
      <xdr:col>10</xdr:col>
      <xdr:colOff>114300</xdr:colOff>
      <xdr:row>78</xdr:row>
      <xdr:rowOff>110286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66623"/>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38836</xdr:rowOff>
    </xdr:from>
    <xdr:to>
      <xdr:col>24</xdr:col>
      <xdr:colOff>114300</xdr:colOff>
      <xdr:row>78</xdr:row>
      <xdr:rowOff>140436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125213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2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29730</xdr:rowOff>
    </xdr:from>
    <xdr:to>
      <xdr:col>20</xdr:col>
      <xdr:colOff>38100</xdr:colOff>
      <xdr:row>78</xdr:row>
      <xdr:rowOff>131330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122457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9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24701</xdr:rowOff>
    </xdr:from>
    <xdr:to>
      <xdr:col>15</xdr:col>
      <xdr:colOff>101600</xdr:colOff>
      <xdr:row>78</xdr:row>
      <xdr:rowOff>126301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117428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9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59486</xdr:rowOff>
    </xdr:from>
    <xdr:to>
      <xdr:col>10</xdr:col>
      <xdr:colOff>165100</xdr:colOff>
      <xdr:row>78</xdr:row>
      <xdr:rowOff>161086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152213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42723</xdr:rowOff>
    </xdr:from>
    <xdr:to>
      <xdr:col>6</xdr:col>
      <xdr:colOff>38100</xdr:colOff>
      <xdr:row>78</xdr:row>
      <xdr:rowOff>144323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135450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16117</xdr:rowOff>
    </xdr:from>
    <xdr:to>
      <xdr:col>24</xdr:col>
      <xdr:colOff>63500</xdr:colOff>
      <xdr:row>97</xdr:row>
      <xdr:rowOff>54559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46767"/>
          <a:ext cx="838200" cy="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54559</xdr:rowOff>
    </xdr:from>
    <xdr:to>
      <xdr:col>19</xdr:col>
      <xdr:colOff>177800</xdr:colOff>
      <xdr:row>97</xdr:row>
      <xdr:rowOff>73140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85209"/>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37542</xdr:rowOff>
    </xdr:from>
    <xdr:to>
      <xdr:col>15</xdr:col>
      <xdr:colOff>50800</xdr:colOff>
      <xdr:row>97</xdr:row>
      <xdr:rowOff>73140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68192"/>
          <a:ext cx="889000" cy="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37542</xdr:rowOff>
    </xdr:from>
    <xdr:to>
      <xdr:col>10</xdr:col>
      <xdr:colOff>114300</xdr:colOff>
      <xdr:row>97</xdr:row>
      <xdr:rowOff>115188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68192"/>
          <a:ext cx="889000" cy="7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136767</xdr:rowOff>
    </xdr:from>
    <xdr:to>
      <xdr:col>24</xdr:col>
      <xdr:colOff>114300</xdr:colOff>
      <xdr:row>97</xdr:row>
      <xdr:rowOff>66917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115194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3759</xdr:rowOff>
    </xdr:from>
    <xdr:to>
      <xdr:col>20</xdr:col>
      <xdr:colOff>38100</xdr:colOff>
      <xdr:row>97</xdr:row>
      <xdr:rowOff>105359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96486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2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22340</xdr:rowOff>
    </xdr:from>
    <xdr:to>
      <xdr:col>15</xdr:col>
      <xdr:colOff>101600</xdr:colOff>
      <xdr:row>97</xdr:row>
      <xdr:rowOff>123940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115067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158192</xdr:rowOff>
    </xdr:from>
    <xdr:to>
      <xdr:col>10</xdr:col>
      <xdr:colOff>165100</xdr:colOff>
      <xdr:row>97</xdr:row>
      <xdr:rowOff>88342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64388</xdr:rowOff>
    </xdr:from>
    <xdr:to>
      <xdr:col>6</xdr:col>
      <xdr:colOff>38100</xdr:colOff>
      <xdr:row>97</xdr:row>
      <xdr:rowOff>165988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9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157115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8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168298</xdr:rowOff>
    </xdr:from>
    <xdr:to>
      <xdr:col>55</xdr:col>
      <xdr:colOff>0</xdr:colOff>
      <xdr:row>35</xdr:row>
      <xdr:rowOff>170227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69048"/>
          <a:ext cx="838200" cy="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161010</xdr:rowOff>
    </xdr:from>
    <xdr:to>
      <xdr:col>50</xdr:col>
      <xdr:colOff>114300</xdr:colOff>
      <xdr:row>35</xdr:row>
      <xdr:rowOff>168298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161760"/>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159881</xdr:rowOff>
    </xdr:from>
    <xdr:to>
      <xdr:col>45</xdr:col>
      <xdr:colOff>177800</xdr:colOff>
      <xdr:row>35</xdr:row>
      <xdr:rowOff>161010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5817731"/>
          <a:ext cx="889000" cy="34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159881</xdr:rowOff>
    </xdr:from>
    <xdr:to>
      <xdr:col>41</xdr:col>
      <xdr:colOff>50800</xdr:colOff>
      <xdr:row>36</xdr:row>
      <xdr:rowOff>117160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817731"/>
          <a:ext cx="889000" cy="4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119427</xdr:rowOff>
    </xdr:from>
    <xdr:to>
      <xdr:col>55</xdr:col>
      <xdr:colOff>50800</xdr:colOff>
      <xdr:row>36</xdr:row>
      <xdr:rowOff>49577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97854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9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117498</xdr:rowOff>
    </xdr:from>
    <xdr:to>
      <xdr:col>50</xdr:col>
      <xdr:colOff>165100</xdr:colOff>
      <xdr:row>36</xdr:row>
      <xdr:rowOff>47648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38775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1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110210</xdr:rowOff>
    </xdr:from>
    <xdr:to>
      <xdr:col>46</xdr:col>
      <xdr:colOff>38100</xdr:colOff>
      <xdr:row>36</xdr:row>
      <xdr:rowOff>40360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31487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20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109081</xdr:rowOff>
    </xdr:from>
    <xdr:to>
      <xdr:col>41</xdr:col>
      <xdr:colOff>101600</xdr:colOff>
      <xdr:row>34</xdr:row>
      <xdr:rowOff>39231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7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55758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54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66360</xdr:rowOff>
    </xdr:from>
    <xdr:to>
      <xdr:col>36</xdr:col>
      <xdr:colOff>165100</xdr:colOff>
      <xdr:row>36</xdr:row>
      <xdr:rowOff>167960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159087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3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1325</xdr:rowOff>
    </xdr:from>
    <xdr:to>
      <xdr:col>55</xdr:col>
      <xdr:colOff>0</xdr:colOff>
      <xdr:row>59</xdr:row>
      <xdr:rowOff>8268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16875"/>
          <a:ext cx="8382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1325</xdr:rowOff>
    </xdr:from>
    <xdr:to>
      <xdr:col>50</xdr:col>
      <xdr:colOff>114300</xdr:colOff>
      <xdr:row>59</xdr:row>
      <xdr:rowOff>17227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16875"/>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17227</xdr:rowOff>
    </xdr:from>
    <xdr:to>
      <xdr:col>45</xdr:col>
      <xdr:colOff>177800</xdr:colOff>
      <xdr:row>59</xdr:row>
      <xdr:rowOff>24796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32777"/>
          <a:ext cx="8890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13353</xdr:rowOff>
    </xdr:from>
    <xdr:to>
      <xdr:col>41</xdr:col>
      <xdr:colOff>50800</xdr:colOff>
      <xdr:row>59</xdr:row>
      <xdr:rowOff>24796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28903"/>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128918</xdr:rowOff>
    </xdr:from>
    <xdr:to>
      <xdr:col>55</xdr:col>
      <xdr:colOff>50800</xdr:colOff>
      <xdr:row>59</xdr:row>
      <xdr:rowOff>59068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43845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121975</xdr:rowOff>
    </xdr:from>
    <xdr:to>
      <xdr:col>50</xdr:col>
      <xdr:colOff>165100</xdr:colOff>
      <xdr:row>59</xdr:row>
      <xdr:rowOff>52125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43252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5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137877</xdr:rowOff>
    </xdr:from>
    <xdr:to>
      <xdr:col>46</xdr:col>
      <xdr:colOff>38100</xdr:colOff>
      <xdr:row>59</xdr:row>
      <xdr:rowOff>68027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59154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7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145446</xdr:rowOff>
    </xdr:from>
    <xdr:to>
      <xdr:col>41</xdr:col>
      <xdr:colOff>101600</xdr:colOff>
      <xdr:row>59</xdr:row>
      <xdr:rowOff>75596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66723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8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134003</xdr:rowOff>
    </xdr:from>
    <xdr:to>
      <xdr:col>36</xdr:col>
      <xdr:colOff>165100</xdr:colOff>
      <xdr:row>59</xdr:row>
      <xdr:rowOff>64153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7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55280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7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70523</xdr:rowOff>
    </xdr:from>
    <xdr:to>
      <xdr:col>55</xdr:col>
      <xdr:colOff>0</xdr:colOff>
      <xdr:row>79</xdr:row>
      <xdr:rowOff>87119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15073"/>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70523</xdr:rowOff>
    </xdr:from>
    <xdr:to>
      <xdr:col>50</xdr:col>
      <xdr:colOff>114300</xdr:colOff>
      <xdr:row>79</xdr:row>
      <xdr:rowOff>86975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15073"/>
          <a:ext cx="889000" cy="1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86975</xdr:rowOff>
    </xdr:from>
    <xdr:to>
      <xdr:col>45</xdr:col>
      <xdr:colOff>177800</xdr:colOff>
      <xdr:row>79</xdr:row>
      <xdr:rowOff>95475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31525"/>
          <a:ext cx="889000" cy="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75549</xdr:rowOff>
    </xdr:from>
    <xdr:to>
      <xdr:col>41</xdr:col>
      <xdr:colOff>50800</xdr:colOff>
      <xdr:row>79</xdr:row>
      <xdr:rowOff>95475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620099"/>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36319</xdr:rowOff>
    </xdr:from>
    <xdr:to>
      <xdr:col>55</xdr:col>
      <xdr:colOff>50800</xdr:colOff>
      <xdr:row>79</xdr:row>
      <xdr:rowOff>137919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19723</xdr:rowOff>
    </xdr:from>
    <xdr:to>
      <xdr:col>50</xdr:col>
      <xdr:colOff>165100</xdr:colOff>
      <xdr:row>79</xdr:row>
      <xdr:rowOff>121323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6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112450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5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36175</xdr:rowOff>
    </xdr:from>
    <xdr:to>
      <xdr:col>46</xdr:col>
      <xdr:colOff>38100</xdr:colOff>
      <xdr:row>79</xdr:row>
      <xdr:rowOff>137775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128902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7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44675</xdr:rowOff>
    </xdr:from>
    <xdr:to>
      <xdr:col>41</xdr:col>
      <xdr:colOff>101600</xdr:colOff>
      <xdr:row>79</xdr:row>
      <xdr:rowOff>146275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137402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8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24749</xdr:rowOff>
    </xdr:from>
    <xdr:to>
      <xdr:col>36</xdr:col>
      <xdr:colOff>165100</xdr:colOff>
      <xdr:row>79</xdr:row>
      <xdr:rowOff>126349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6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117476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152932</xdr:rowOff>
    </xdr:from>
    <xdr:to>
      <xdr:col>55</xdr:col>
      <xdr:colOff>0</xdr:colOff>
      <xdr:row>98</xdr:row>
      <xdr:rowOff>5269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83582"/>
          <a:ext cx="8382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5269</xdr:rowOff>
    </xdr:from>
    <xdr:to>
      <xdr:col>50</xdr:col>
      <xdr:colOff>114300</xdr:colOff>
      <xdr:row>98</xdr:row>
      <xdr:rowOff>36350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07369"/>
          <a:ext cx="889000" cy="3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36350</xdr:rowOff>
    </xdr:from>
    <xdr:to>
      <xdr:col>45</xdr:col>
      <xdr:colOff>177800</xdr:colOff>
      <xdr:row>98</xdr:row>
      <xdr:rowOff>42078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8450"/>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42078</xdr:rowOff>
    </xdr:from>
    <xdr:to>
      <xdr:col>41</xdr:col>
      <xdr:colOff>50800</xdr:colOff>
      <xdr:row>98</xdr:row>
      <xdr:rowOff>93157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44178"/>
          <a:ext cx="889000" cy="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102132</xdr:rowOff>
    </xdr:from>
    <xdr:to>
      <xdr:col>55</xdr:col>
      <xdr:colOff>50800</xdr:colOff>
      <xdr:row>98</xdr:row>
      <xdr:rowOff>32282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125919</xdr:rowOff>
    </xdr:from>
    <xdr:to>
      <xdr:col>50</xdr:col>
      <xdr:colOff>165100</xdr:colOff>
      <xdr:row>98</xdr:row>
      <xdr:rowOff>56069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47196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157000</xdr:rowOff>
    </xdr:from>
    <xdr:to>
      <xdr:col>46</xdr:col>
      <xdr:colOff>38100</xdr:colOff>
      <xdr:row>98</xdr:row>
      <xdr:rowOff>87150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78277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8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162728</xdr:rowOff>
    </xdr:from>
    <xdr:to>
      <xdr:col>41</xdr:col>
      <xdr:colOff>101600</xdr:colOff>
      <xdr:row>98</xdr:row>
      <xdr:rowOff>92878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84005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8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42357</xdr:rowOff>
    </xdr:from>
    <xdr:to>
      <xdr:col>36</xdr:col>
      <xdr:colOff>165100</xdr:colOff>
      <xdr:row>98</xdr:row>
      <xdr:rowOff>143957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135084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3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86341</xdr:rowOff>
    </xdr:from>
    <xdr:to>
      <xdr:col>85</xdr:col>
      <xdr:colOff>127000</xdr:colOff>
      <xdr:row>39</xdr:row>
      <xdr:rowOff>6331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29991"/>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117183</xdr:rowOff>
    </xdr:from>
    <xdr:to>
      <xdr:col>81</xdr:col>
      <xdr:colOff>50800</xdr:colOff>
      <xdr:row>39</xdr:row>
      <xdr:rowOff>6331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32283"/>
          <a:ext cx="8890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117183</xdr:rowOff>
    </xdr:from>
    <xdr:to>
      <xdr:col>76</xdr:col>
      <xdr:colOff>114300</xdr:colOff>
      <xdr:row>39</xdr:row>
      <xdr:rowOff>7093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32283"/>
          <a:ext cx="889000" cy="6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7093</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93643"/>
          <a:ext cx="889000" cy="3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35541</xdr:rowOff>
    </xdr:from>
    <xdr:to>
      <xdr:col>85</xdr:col>
      <xdr:colOff>177800</xdr:colOff>
      <xdr:row>37</xdr:row>
      <xdr:rowOff>137141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58418</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3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126981</xdr:rowOff>
    </xdr:from>
    <xdr:to>
      <xdr:col>81</xdr:col>
      <xdr:colOff>101600</xdr:colOff>
      <xdr:row>39</xdr:row>
      <xdr:rowOff>57131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48258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3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66383</xdr:rowOff>
    </xdr:from>
    <xdr:to>
      <xdr:col>76</xdr:col>
      <xdr:colOff>165100</xdr:colOff>
      <xdr:row>38</xdr:row>
      <xdr:rowOff>167983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159110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127743</xdr:rowOff>
    </xdr:from>
    <xdr:to>
      <xdr:col>72</xdr:col>
      <xdr:colOff>38100</xdr:colOff>
      <xdr:row>39</xdr:row>
      <xdr:rowOff>57893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49020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81722</xdr:rowOff>
    </xdr:from>
    <xdr:to>
      <xdr:col>85</xdr:col>
      <xdr:colOff>127000</xdr:colOff>
      <xdr:row>77</xdr:row>
      <xdr:rowOff>83099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283372"/>
          <a:ext cx="8382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74558</xdr:rowOff>
    </xdr:from>
    <xdr:to>
      <xdr:col>81</xdr:col>
      <xdr:colOff>50800</xdr:colOff>
      <xdr:row>77</xdr:row>
      <xdr:rowOff>81722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76208"/>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74558</xdr:rowOff>
    </xdr:from>
    <xdr:to>
      <xdr:col>76</xdr:col>
      <xdr:colOff>114300</xdr:colOff>
      <xdr:row>77</xdr:row>
      <xdr:rowOff>78970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7620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78970</xdr:rowOff>
    </xdr:from>
    <xdr:to>
      <xdr:col>71</xdr:col>
      <xdr:colOff>177800</xdr:colOff>
      <xdr:row>77</xdr:row>
      <xdr:rowOff>98355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80620"/>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32299</xdr:rowOff>
    </xdr:from>
    <xdr:to>
      <xdr:col>85</xdr:col>
      <xdr:colOff>177800</xdr:colOff>
      <xdr:row>77</xdr:row>
      <xdr:rowOff>133899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10726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30922</xdr:rowOff>
    </xdr:from>
    <xdr:to>
      <xdr:col>81</xdr:col>
      <xdr:colOff>101600</xdr:colOff>
      <xdr:row>77</xdr:row>
      <xdr:rowOff>132522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123649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23758</xdr:rowOff>
    </xdr:from>
    <xdr:to>
      <xdr:col>76</xdr:col>
      <xdr:colOff>165100</xdr:colOff>
      <xdr:row>77</xdr:row>
      <xdr:rowOff>125358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116485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1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28170</xdr:rowOff>
    </xdr:from>
    <xdr:to>
      <xdr:col>72</xdr:col>
      <xdr:colOff>38100</xdr:colOff>
      <xdr:row>77</xdr:row>
      <xdr:rowOff>129770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2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120897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2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47555</xdr:rowOff>
    </xdr:from>
    <xdr:to>
      <xdr:col>67</xdr:col>
      <xdr:colOff>101600</xdr:colOff>
      <xdr:row>77</xdr:row>
      <xdr:rowOff>149155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140282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4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64413</xdr:rowOff>
    </xdr:from>
    <xdr:to>
      <xdr:col>85</xdr:col>
      <xdr:colOff>127000</xdr:colOff>
      <xdr:row>98</xdr:row>
      <xdr:rowOff>67859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66513"/>
          <a:ext cx="8382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61557</xdr:rowOff>
    </xdr:from>
    <xdr:to>
      <xdr:col>81</xdr:col>
      <xdr:colOff>50800</xdr:colOff>
      <xdr:row>98</xdr:row>
      <xdr:rowOff>67859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63657"/>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85368</xdr:rowOff>
    </xdr:from>
    <xdr:to>
      <xdr:col>76</xdr:col>
      <xdr:colOff>114300</xdr:colOff>
      <xdr:row>98</xdr:row>
      <xdr:rowOff>61557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16018"/>
          <a:ext cx="889000" cy="14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142852</xdr:rowOff>
    </xdr:from>
    <xdr:to>
      <xdr:col>71</xdr:col>
      <xdr:colOff>177800</xdr:colOff>
      <xdr:row>97</xdr:row>
      <xdr:rowOff>85368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430602"/>
          <a:ext cx="889000" cy="28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13613</xdr:rowOff>
    </xdr:from>
    <xdr:to>
      <xdr:col>85</xdr:col>
      <xdr:colOff>177800</xdr:colOff>
      <xdr:row>98</xdr:row>
      <xdr:rowOff>115213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17059</xdr:rowOff>
    </xdr:from>
    <xdr:to>
      <xdr:col>81</xdr:col>
      <xdr:colOff>101600</xdr:colOff>
      <xdr:row>98</xdr:row>
      <xdr:rowOff>118659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109786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10757</xdr:rowOff>
    </xdr:from>
    <xdr:to>
      <xdr:col>76</xdr:col>
      <xdr:colOff>165100</xdr:colOff>
      <xdr:row>98</xdr:row>
      <xdr:rowOff>112357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103484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0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34568</xdr:rowOff>
    </xdr:from>
    <xdr:to>
      <xdr:col>72</xdr:col>
      <xdr:colOff>38100</xdr:colOff>
      <xdr:row>97</xdr:row>
      <xdr:rowOff>136168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6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152695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4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92052</xdr:rowOff>
    </xdr:from>
    <xdr:to>
      <xdr:col>67</xdr:col>
      <xdr:colOff>101600</xdr:colOff>
      <xdr:row>96</xdr:row>
      <xdr:rowOff>22202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3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38729</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15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39893</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554993"/>
          <a:ext cx="838200" cy="9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168778</xdr:rowOff>
    </xdr:from>
    <xdr:to>
      <xdr:col>111</xdr:col>
      <xdr:colOff>177800</xdr:colOff>
      <xdr:row>38</xdr:row>
      <xdr:rowOff>39893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512428"/>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96817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6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168778</xdr:rowOff>
    </xdr:from>
    <xdr:to>
      <xdr:col>107</xdr:col>
      <xdr:colOff>50800</xdr:colOff>
      <xdr:row>38</xdr:row>
      <xdr:rowOff>22977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512428"/>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22977</xdr:rowOff>
    </xdr:from>
    <xdr:to>
      <xdr:col>102</xdr:col>
      <xdr:colOff>114300</xdr:colOff>
      <xdr:row>38</xdr:row>
      <xdr:rowOff>42407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38077"/>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140388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160543</xdr:rowOff>
    </xdr:from>
    <xdr:to>
      <xdr:col>112</xdr:col>
      <xdr:colOff>38100</xdr:colOff>
      <xdr:row>38</xdr:row>
      <xdr:rowOff>90693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107220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7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117978</xdr:rowOff>
    </xdr:from>
    <xdr:to>
      <xdr:col>107</xdr:col>
      <xdr:colOff>101600</xdr:colOff>
      <xdr:row>38</xdr:row>
      <xdr:rowOff>48128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64655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143627</xdr:rowOff>
    </xdr:from>
    <xdr:to>
      <xdr:col>102</xdr:col>
      <xdr:colOff>165100</xdr:colOff>
      <xdr:row>38</xdr:row>
      <xdr:rowOff>73777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4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90304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6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163057</xdr:rowOff>
    </xdr:from>
    <xdr:to>
      <xdr:col>98</xdr:col>
      <xdr:colOff>38100</xdr:colOff>
      <xdr:row>38</xdr:row>
      <xdr:rowOff>93207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109735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28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34086</xdr:rowOff>
    </xdr:from>
    <xdr:to>
      <xdr:col>116</xdr:col>
      <xdr:colOff>63500</xdr:colOff>
      <xdr:row>78</xdr:row>
      <xdr:rowOff>57218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07186"/>
          <a:ext cx="8382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34958</xdr:rowOff>
    </xdr:from>
    <xdr:to>
      <xdr:col>111</xdr:col>
      <xdr:colOff>177800</xdr:colOff>
      <xdr:row>78</xdr:row>
      <xdr:rowOff>57218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408058"/>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20785</xdr:rowOff>
    </xdr:from>
    <xdr:to>
      <xdr:col>107</xdr:col>
      <xdr:colOff>50800</xdr:colOff>
      <xdr:row>78</xdr:row>
      <xdr:rowOff>34958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39388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20785</xdr:rowOff>
    </xdr:from>
    <xdr:to>
      <xdr:col>102</xdr:col>
      <xdr:colOff>114300</xdr:colOff>
      <xdr:row>78</xdr:row>
      <xdr:rowOff>31071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93885"/>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154736</xdr:rowOff>
    </xdr:from>
    <xdr:to>
      <xdr:col>116</xdr:col>
      <xdr:colOff>114300</xdr:colOff>
      <xdr:row>78</xdr:row>
      <xdr:rowOff>84886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133163</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3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6418</xdr:rowOff>
    </xdr:from>
    <xdr:to>
      <xdr:col>112</xdr:col>
      <xdr:colOff>38100</xdr:colOff>
      <xdr:row>78</xdr:row>
      <xdr:rowOff>108018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99145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7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155608</xdr:rowOff>
    </xdr:from>
    <xdr:to>
      <xdr:col>107</xdr:col>
      <xdr:colOff>101600</xdr:colOff>
      <xdr:row>78</xdr:row>
      <xdr:rowOff>85758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76885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4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141435</xdr:rowOff>
    </xdr:from>
    <xdr:to>
      <xdr:col>102</xdr:col>
      <xdr:colOff>165100</xdr:colOff>
      <xdr:row>78</xdr:row>
      <xdr:rowOff>71585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62712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151721</xdr:rowOff>
    </xdr:from>
    <xdr:to>
      <xdr:col>98</xdr:col>
      <xdr:colOff>38100</xdr:colOff>
      <xdr:row>78</xdr:row>
      <xdr:rowOff>81871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72998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人件費、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災害復旧費以外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のすべての項目において類似団体平均を下回っている。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災害復旧費が昨年度と比較し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13,800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円と大幅に増えているのは、激甚災害にも指定された台風被害に対する災害復旧に多額の費用を要したためである。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人件費については、定員適正化計画に基づき職員定数の適正化進めているものの、人口減少が著しいため類似団体平均を上回っている。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内の順位は低いが、人口の減少により一人当たりのコストは大きくなってきており、また国や県の平均と比較すると高い費目もあることから、今後も継続して事務事業の見直しを実施していき、経費の削減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8,899
129.87
5,342,179
5,075,833
210,001
3,208,857
4,356,649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96139</xdr:rowOff>
    </xdr:from>
    <xdr:to>
      <xdr:col>24</xdr:col>
      <xdr:colOff>63500</xdr:colOff>
      <xdr:row>37</xdr:row>
      <xdr:rowOff>117983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39789"/>
          <a:ext cx="8382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88900</xdr:rowOff>
    </xdr:from>
    <xdr:to>
      <xdr:col>19</xdr:col>
      <xdr:colOff>177800</xdr:colOff>
      <xdr:row>37</xdr:row>
      <xdr:rowOff>117983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32550"/>
          <a:ext cx="8890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88900</xdr:rowOff>
    </xdr:from>
    <xdr:to>
      <xdr:col>15</xdr:col>
      <xdr:colOff>50800</xdr:colOff>
      <xdr:row>38</xdr:row>
      <xdr:rowOff>64770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32550"/>
          <a:ext cx="8890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152781</xdr:rowOff>
    </xdr:from>
    <xdr:to>
      <xdr:col>10</xdr:col>
      <xdr:colOff>114300</xdr:colOff>
      <xdr:row>38</xdr:row>
      <xdr:rowOff>64770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96431"/>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45339</xdr:rowOff>
    </xdr:from>
    <xdr:to>
      <xdr:col>24</xdr:col>
      <xdr:colOff>114300</xdr:colOff>
      <xdr:row>37</xdr:row>
      <xdr:rowOff>146939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23766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67183</xdr:rowOff>
    </xdr:from>
    <xdr:to>
      <xdr:col>20</xdr:col>
      <xdr:colOff>38100</xdr:colOff>
      <xdr:row>37</xdr:row>
      <xdr:rowOff>168783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159910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0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38100</xdr:rowOff>
    </xdr:from>
    <xdr:to>
      <xdr:col>15</xdr:col>
      <xdr:colOff>101600</xdr:colOff>
      <xdr:row>37</xdr:row>
      <xdr:rowOff>139700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130827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13970</xdr:rowOff>
    </xdr:from>
    <xdr:to>
      <xdr:col>10</xdr:col>
      <xdr:colOff>165100</xdr:colOff>
      <xdr:row>38</xdr:row>
      <xdr:rowOff>115570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106697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101981</xdr:rowOff>
    </xdr:from>
    <xdr:to>
      <xdr:col>6</xdr:col>
      <xdr:colOff>38100</xdr:colOff>
      <xdr:row>38</xdr:row>
      <xdr:rowOff>32131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23258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3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45021</xdr:rowOff>
    </xdr:from>
    <xdr:to>
      <xdr:col>24</xdr:col>
      <xdr:colOff>63500</xdr:colOff>
      <xdr:row>58</xdr:row>
      <xdr:rowOff>45829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89121"/>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22744</xdr:rowOff>
    </xdr:from>
    <xdr:to>
      <xdr:col>19</xdr:col>
      <xdr:colOff>177800</xdr:colOff>
      <xdr:row>58</xdr:row>
      <xdr:rowOff>45829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6844"/>
          <a:ext cx="889000" cy="2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141558</xdr:rowOff>
    </xdr:from>
    <xdr:to>
      <xdr:col>15</xdr:col>
      <xdr:colOff>50800</xdr:colOff>
      <xdr:row>58</xdr:row>
      <xdr:rowOff>22744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42758"/>
          <a:ext cx="889000" cy="2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40618</xdr:rowOff>
    </xdr:from>
    <xdr:to>
      <xdr:col>10</xdr:col>
      <xdr:colOff>114300</xdr:colOff>
      <xdr:row>56</xdr:row>
      <xdr:rowOff>141558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41818"/>
          <a:ext cx="889000" cy="10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165671</xdr:rowOff>
    </xdr:from>
    <xdr:to>
      <xdr:col>24</xdr:col>
      <xdr:colOff>114300</xdr:colOff>
      <xdr:row>58</xdr:row>
      <xdr:rowOff>95821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144098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1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166479</xdr:rowOff>
    </xdr:from>
    <xdr:to>
      <xdr:col>20</xdr:col>
      <xdr:colOff>38100</xdr:colOff>
      <xdr:row>58</xdr:row>
      <xdr:rowOff>96629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87756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3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143394</xdr:rowOff>
    </xdr:from>
    <xdr:to>
      <xdr:col>15</xdr:col>
      <xdr:colOff>101600</xdr:colOff>
      <xdr:row>58</xdr:row>
      <xdr:rowOff>73544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64671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90758</xdr:rowOff>
    </xdr:from>
    <xdr:to>
      <xdr:col>10</xdr:col>
      <xdr:colOff>165100</xdr:colOff>
      <xdr:row>57</xdr:row>
      <xdr:rowOff>20908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9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37435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6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161268</xdr:rowOff>
    </xdr:from>
    <xdr:to>
      <xdr:col>6</xdr:col>
      <xdr:colOff>38100</xdr:colOff>
      <xdr:row>56</xdr:row>
      <xdr:rowOff>91418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9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107945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6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83426</xdr:rowOff>
    </xdr:from>
    <xdr:to>
      <xdr:col>24</xdr:col>
      <xdr:colOff>63500</xdr:colOff>
      <xdr:row>77</xdr:row>
      <xdr:rowOff>132400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85076"/>
          <a:ext cx="838200" cy="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132400</xdr:rowOff>
    </xdr:from>
    <xdr:to>
      <xdr:col>19</xdr:col>
      <xdr:colOff>177800</xdr:colOff>
      <xdr:row>77</xdr:row>
      <xdr:rowOff>136759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34050"/>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104000</xdr:rowOff>
    </xdr:from>
    <xdr:to>
      <xdr:col>15</xdr:col>
      <xdr:colOff>50800</xdr:colOff>
      <xdr:row>77</xdr:row>
      <xdr:rowOff>136759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05650"/>
          <a:ext cx="889000" cy="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104000</xdr:rowOff>
    </xdr:from>
    <xdr:to>
      <xdr:col>10</xdr:col>
      <xdr:colOff>114300</xdr:colOff>
      <xdr:row>77</xdr:row>
      <xdr:rowOff>134885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05650"/>
          <a:ext cx="889000" cy="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32626</xdr:rowOff>
    </xdr:from>
    <xdr:to>
      <xdr:col>24</xdr:col>
      <xdr:colOff>114300</xdr:colOff>
      <xdr:row>77</xdr:row>
      <xdr:rowOff>134226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11053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1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81600</xdr:rowOff>
    </xdr:from>
    <xdr:to>
      <xdr:col>20</xdr:col>
      <xdr:colOff>38100</xdr:colOff>
      <xdr:row>78</xdr:row>
      <xdr:rowOff>11750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2877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7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85959</xdr:rowOff>
    </xdr:from>
    <xdr:to>
      <xdr:col>15</xdr:col>
      <xdr:colOff>101600</xdr:colOff>
      <xdr:row>78</xdr:row>
      <xdr:rowOff>16109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53200</xdr:rowOff>
    </xdr:from>
    <xdr:to>
      <xdr:col>10</xdr:col>
      <xdr:colOff>165100</xdr:colOff>
      <xdr:row>77</xdr:row>
      <xdr:rowOff>154800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145927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4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84085</xdr:rowOff>
    </xdr:from>
    <xdr:to>
      <xdr:col>6</xdr:col>
      <xdr:colOff>38100</xdr:colOff>
      <xdr:row>78</xdr:row>
      <xdr:rowOff>14235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5362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150225</xdr:rowOff>
    </xdr:from>
    <xdr:to>
      <xdr:col>24</xdr:col>
      <xdr:colOff>63500</xdr:colOff>
      <xdr:row>98</xdr:row>
      <xdr:rowOff>154347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52325"/>
          <a:ext cx="8382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153141</xdr:rowOff>
    </xdr:from>
    <xdr:to>
      <xdr:col>19</xdr:col>
      <xdr:colOff>177800</xdr:colOff>
      <xdr:row>98</xdr:row>
      <xdr:rowOff>154347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5524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153141</xdr:rowOff>
    </xdr:from>
    <xdr:to>
      <xdr:col>15</xdr:col>
      <xdr:colOff>50800</xdr:colOff>
      <xdr:row>98</xdr:row>
      <xdr:rowOff>154237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5241"/>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138426</xdr:rowOff>
    </xdr:from>
    <xdr:to>
      <xdr:col>10</xdr:col>
      <xdr:colOff>114300</xdr:colOff>
      <xdr:row>98</xdr:row>
      <xdr:rowOff>154237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40526"/>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99425</xdr:rowOff>
    </xdr:from>
    <xdr:to>
      <xdr:col>24</xdr:col>
      <xdr:colOff>114300</xdr:colOff>
      <xdr:row>99</xdr:row>
      <xdr:rowOff>29575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103547</xdr:rowOff>
    </xdr:from>
    <xdr:to>
      <xdr:col>20</xdr:col>
      <xdr:colOff>38100</xdr:colOff>
      <xdr:row>99</xdr:row>
      <xdr:rowOff>33697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24824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102341</xdr:rowOff>
    </xdr:from>
    <xdr:to>
      <xdr:col>15</xdr:col>
      <xdr:colOff>101600</xdr:colOff>
      <xdr:row>99</xdr:row>
      <xdr:rowOff>32491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23618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103437</xdr:rowOff>
    </xdr:from>
    <xdr:to>
      <xdr:col>10</xdr:col>
      <xdr:colOff>165100</xdr:colOff>
      <xdr:row>99</xdr:row>
      <xdr:rowOff>33587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24714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87626</xdr:rowOff>
    </xdr:from>
    <xdr:to>
      <xdr:col>6</xdr:col>
      <xdr:colOff>38100</xdr:colOff>
      <xdr:row>99</xdr:row>
      <xdr:rowOff>17776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73371</xdr:rowOff>
    </xdr:from>
    <xdr:to>
      <xdr:col>55</xdr:col>
      <xdr:colOff>0</xdr:colOff>
      <xdr:row>57</xdr:row>
      <xdr:rowOff>83041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46021"/>
          <a:ext cx="8382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73371</xdr:rowOff>
    </xdr:from>
    <xdr:to>
      <xdr:col>50</xdr:col>
      <xdr:colOff>114300</xdr:colOff>
      <xdr:row>57</xdr:row>
      <xdr:rowOff>86071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4602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83110</xdr:rowOff>
    </xdr:from>
    <xdr:to>
      <xdr:col>45</xdr:col>
      <xdr:colOff>177800</xdr:colOff>
      <xdr:row>57</xdr:row>
      <xdr:rowOff>86071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55760"/>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82241</xdr:rowOff>
    </xdr:from>
    <xdr:to>
      <xdr:col>41</xdr:col>
      <xdr:colOff>50800</xdr:colOff>
      <xdr:row>57</xdr:row>
      <xdr:rowOff>83110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5489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32241</xdr:rowOff>
    </xdr:from>
    <xdr:to>
      <xdr:col>55</xdr:col>
      <xdr:colOff>50800</xdr:colOff>
      <xdr:row>57</xdr:row>
      <xdr:rowOff>133841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118618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1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22571</xdr:rowOff>
    </xdr:from>
    <xdr:to>
      <xdr:col>50</xdr:col>
      <xdr:colOff>165100</xdr:colOff>
      <xdr:row>57</xdr:row>
      <xdr:rowOff>124171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115298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8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35271</xdr:rowOff>
    </xdr:from>
    <xdr:to>
      <xdr:col>46</xdr:col>
      <xdr:colOff>38100</xdr:colOff>
      <xdr:row>57</xdr:row>
      <xdr:rowOff>136871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127998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0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32310</xdr:rowOff>
    </xdr:from>
    <xdr:to>
      <xdr:col>41</xdr:col>
      <xdr:colOff>101600</xdr:colOff>
      <xdr:row>57</xdr:row>
      <xdr:rowOff>133910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125037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31441</xdr:rowOff>
    </xdr:from>
    <xdr:to>
      <xdr:col>36</xdr:col>
      <xdr:colOff>165100</xdr:colOff>
      <xdr:row>57</xdr:row>
      <xdr:rowOff>133041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0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124168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9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16749</xdr:rowOff>
    </xdr:from>
    <xdr:to>
      <xdr:col>55</xdr:col>
      <xdr:colOff>0</xdr:colOff>
      <xdr:row>79</xdr:row>
      <xdr:rowOff>17858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61299"/>
          <a:ext cx="8382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16749</xdr:rowOff>
    </xdr:from>
    <xdr:to>
      <xdr:col>50</xdr:col>
      <xdr:colOff>114300</xdr:colOff>
      <xdr:row>79</xdr:row>
      <xdr:rowOff>29631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61299"/>
          <a:ext cx="889000" cy="1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29631</xdr:rowOff>
    </xdr:from>
    <xdr:to>
      <xdr:col>45</xdr:col>
      <xdr:colOff>177800</xdr:colOff>
      <xdr:row>79</xdr:row>
      <xdr:rowOff>31206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74181"/>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25174</xdr:rowOff>
    </xdr:from>
    <xdr:to>
      <xdr:col>41</xdr:col>
      <xdr:colOff>50800</xdr:colOff>
      <xdr:row>79</xdr:row>
      <xdr:rowOff>31206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6972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138508</xdr:rowOff>
    </xdr:from>
    <xdr:to>
      <xdr:col>55</xdr:col>
      <xdr:colOff>50800</xdr:colOff>
      <xdr:row>79</xdr:row>
      <xdr:rowOff>68658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137399</xdr:rowOff>
    </xdr:from>
    <xdr:to>
      <xdr:col>50</xdr:col>
      <xdr:colOff>165100</xdr:colOff>
      <xdr:row>79</xdr:row>
      <xdr:rowOff>67549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58676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60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150281</xdr:rowOff>
    </xdr:from>
    <xdr:to>
      <xdr:col>46</xdr:col>
      <xdr:colOff>38100</xdr:colOff>
      <xdr:row>79</xdr:row>
      <xdr:rowOff>80431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71558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151856</xdr:rowOff>
    </xdr:from>
    <xdr:to>
      <xdr:col>41</xdr:col>
      <xdr:colOff>101600</xdr:colOff>
      <xdr:row>79</xdr:row>
      <xdr:rowOff>82006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73133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145824</xdr:rowOff>
    </xdr:from>
    <xdr:to>
      <xdr:col>36</xdr:col>
      <xdr:colOff>165100</xdr:colOff>
      <xdr:row>79</xdr:row>
      <xdr:rowOff>75974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1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67101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61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103177</xdr:rowOff>
    </xdr:from>
    <xdr:to>
      <xdr:col>55</xdr:col>
      <xdr:colOff>0</xdr:colOff>
      <xdr:row>98</xdr:row>
      <xdr:rowOff>159586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905277"/>
          <a:ext cx="838200" cy="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103177</xdr:rowOff>
    </xdr:from>
    <xdr:to>
      <xdr:col>50</xdr:col>
      <xdr:colOff>114300</xdr:colOff>
      <xdr:row>98</xdr:row>
      <xdr:rowOff>143649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05277"/>
          <a:ext cx="889000" cy="4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143649</xdr:rowOff>
    </xdr:from>
    <xdr:to>
      <xdr:col>45</xdr:col>
      <xdr:colOff>177800</xdr:colOff>
      <xdr:row>99</xdr:row>
      <xdr:rowOff>336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45749"/>
          <a:ext cx="889000" cy="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162122</xdr:rowOff>
    </xdr:from>
    <xdr:to>
      <xdr:col>41</xdr:col>
      <xdr:colOff>50800</xdr:colOff>
      <xdr:row>99</xdr:row>
      <xdr:rowOff>336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64222"/>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108786</xdr:rowOff>
    </xdr:from>
    <xdr:to>
      <xdr:col>55</xdr:col>
      <xdr:colOff>50800</xdr:colOff>
      <xdr:row>99</xdr:row>
      <xdr:rowOff>38936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23713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2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52377</xdr:rowOff>
    </xdr:from>
    <xdr:to>
      <xdr:col>50</xdr:col>
      <xdr:colOff>165100</xdr:colOff>
      <xdr:row>98</xdr:row>
      <xdr:rowOff>153977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145104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4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92849</xdr:rowOff>
    </xdr:from>
    <xdr:to>
      <xdr:col>46</xdr:col>
      <xdr:colOff>38100</xdr:colOff>
      <xdr:row>99</xdr:row>
      <xdr:rowOff>22999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14126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120986</xdr:rowOff>
    </xdr:from>
    <xdr:to>
      <xdr:col>41</xdr:col>
      <xdr:colOff>101600</xdr:colOff>
      <xdr:row>99</xdr:row>
      <xdr:rowOff>51136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2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42263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111322</xdr:rowOff>
    </xdr:from>
    <xdr:to>
      <xdr:col>36</xdr:col>
      <xdr:colOff>165100</xdr:colOff>
      <xdr:row>99</xdr:row>
      <xdr:rowOff>41472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32599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0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105067</xdr:rowOff>
    </xdr:from>
    <xdr:to>
      <xdr:col>85</xdr:col>
      <xdr:colOff>127000</xdr:colOff>
      <xdr:row>37</xdr:row>
      <xdr:rowOff>127432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48717"/>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105067</xdr:rowOff>
    </xdr:from>
    <xdr:to>
      <xdr:col>81</xdr:col>
      <xdr:colOff>50800</xdr:colOff>
      <xdr:row>37</xdr:row>
      <xdr:rowOff>125927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48717"/>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105296</xdr:rowOff>
    </xdr:from>
    <xdr:to>
      <xdr:col>76</xdr:col>
      <xdr:colOff>114300</xdr:colOff>
      <xdr:row>37</xdr:row>
      <xdr:rowOff>125927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48946"/>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105296</xdr:rowOff>
    </xdr:from>
    <xdr:to>
      <xdr:col>71</xdr:col>
      <xdr:colOff>177800</xdr:colOff>
      <xdr:row>37</xdr:row>
      <xdr:rowOff>169456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48946"/>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76632</xdr:rowOff>
    </xdr:from>
    <xdr:to>
      <xdr:col>85</xdr:col>
      <xdr:colOff>177800</xdr:colOff>
      <xdr:row>38</xdr:row>
      <xdr:rowOff>6782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55059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9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54267</xdr:rowOff>
    </xdr:from>
    <xdr:to>
      <xdr:col>81</xdr:col>
      <xdr:colOff>101600</xdr:colOff>
      <xdr:row>37</xdr:row>
      <xdr:rowOff>155867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944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7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75127</xdr:rowOff>
    </xdr:from>
    <xdr:to>
      <xdr:col>76</xdr:col>
      <xdr:colOff>165100</xdr:colOff>
      <xdr:row>38</xdr:row>
      <xdr:rowOff>5277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21804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9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54496</xdr:rowOff>
    </xdr:from>
    <xdr:to>
      <xdr:col>72</xdr:col>
      <xdr:colOff>38100</xdr:colOff>
      <xdr:row>37</xdr:row>
      <xdr:rowOff>156096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1173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118656</xdr:rowOff>
    </xdr:from>
    <xdr:to>
      <xdr:col>67</xdr:col>
      <xdr:colOff>101600</xdr:colOff>
      <xdr:row>38</xdr:row>
      <xdr:rowOff>48806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39933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5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157786</xdr:rowOff>
    </xdr:from>
    <xdr:to>
      <xdr:col>85</xdr:col>
      <xdr:colOff>127000</xdr:colOff>
      <xdr:row>57</xdr:row>
      <xdr:rowOff>160560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30436"/>
          <a:ext cx="8382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160560</xdr:rowOff>
    </xdr:from>
    <xdr:to>
      <xdr:col>81</xdr:col>
      <xdr:colOff>50800</xdr:colOff>
      <xdr:row>58</xdr:row>
      <xdr:rowOff>42411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33210"/>
          <a:ext cx="889000" cy="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42411</xdr:rowOff>
    </xdr:from>
    <xdr:to>
      <xdr:col>76</xdr:col>
      <xdr:colOff>114300</xdr:colOff>
      <xdr:row>58</xdr:row>
      <xdr:rowOff>59625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86511"/>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56684</xdr:rowOff>
    </xdr:from>
    <xdr:to>
      <xdr:col>71</xdr:col>
      <xdr:colOff>177800</xdr:colOff>
      <xdr:row>58</xdr:row>
      <xdr:rowOff>59625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00784"/>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106986</xdr:rowOff>
    </xdr:from>
    <xdr:to>
      <xdr:col>85</xdr:col>
      <xdr:colOff>177800</xdr:colOff>
      <xdr:row>58</xdr:row>
      <xdr:rowOff>37136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21913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109760</xdr:rowOff>
    </xdr:from>
    <xdr:to>
      <xdr:col>81</xdr:col>
      <xdr:colOff>101600</xdr:colOff>
      <xdr:row>58</xdr:row>
      <xdr:rowOff>39910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31037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163061</xdr:rowOff>
    </xdr:from>
    <xdr:to>
      <xdr:col>76</xdr:col>
      <xdr:colOff>165100</xdr:colOff>
      <xdr:row>58</xdr:row>
      <xdr:rowOff>93211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84338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8825</xdr:rowOff>
    </xdr:from>
    <xdr:to>
      <xdr:col>72</xdr:col>
      <xdr:colOff>38100</xdr:colOff>
      <xdr:row>58</xdr:row>
      <xdr:rowOff>110425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5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101552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4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5884</xdr:rowOff>
    </xdr:from>
    <xdr:to>
      <xdr:col>67</xdr:col>
      <xdr:colOff>101600</xdr:colOff>
      <xdr:row>58</xdr:row>
      <xdr:rowOff>107484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4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98611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4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86340</xdr:rowOff>
    </xdr:from>
    <xdr:to>
      <xdr:col>85</xdr:col>
      <xdr:colOff>127000</xdr:colOff>
      <xdr:row>79</xdr:row>
      <xdr:rowOff>6331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287990"/>
          <a:ext cx="8382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117184</xdr:rowOff>
    </xdr:from>
    <xdr:to>
      <xdr:col>81</xdr:col>
      <xdr:colOff>50800</xdr:colOff>
      <xdr:row>79</xdr:row>
      <xdr:rowOff>6331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90284"/>
          <a:ext cx="889000" cy="6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117184</xdr:rowOff>
    </xdr:from>
    <xdr:to>
      <xdr:col>76</xdr:col>
      <xdr:colOff>114300</xdr:colOff>
      <xdr:row>79</xdr:row>
      <xdr:rowOff>7093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90284"/>
          <a:ext cx="889000" cy="6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7093</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51643"/>
          <a:ext cx="889000" cy="3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35540</xdr:rowOff>
    </xdr:from>
    <xdr:to>
      <xdr:col>85</xdr:col>
      <xdr:colOff>177800</xdr:colOff>
      <xdr:row>77</xdr:row>
      <xdr:rowOff>137140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58417</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8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126981</xdr:rowOff>
    </xdr:from>
    <xdr:to>
      <xdr:col>81</xdr:col>
      <xdr:colOff>101600</xdr:colOff>
      <xdr:row>79</xdr:row>
      <xdr:rowOff>57131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48258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9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66384</xdr:rowOff>
    </xdr:from>
    <xdr:to>
      <xdr:col>76</xdr:col>
      <xdr:colOff>165100</xdr:colOff>
      <xdr:row>78</xdr:row>
      <xdr:rowOff>167984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159111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3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127743</xdr:rowOff>
    </xdr:from>
    <xdr:to>
      <xdr:col>72</xdr:col>
      <xdr:colOff>38100</xdr:colOff>
      <xdr:row>79</xdr:row>
      <xdr:rowOff>57893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49020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81722</xdr:rowOff>
    </xdr:from>
    <xdr:to>
      <xdr:col>85</xdr:col>
      <xdr:colOff>127000</xdr:colOff>
      <xdr:row>97</xdr:row>
      <xdr:rowOff>83099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12372"/>
          <a:ext cx="8382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74558</xdr:rowOff>
    </xdr:from>
    <xdr:to>
      <xdr:col>81</xdr:col>
      <xdr:colOff>50800</xdr:colOff>
      <xdr:row>97</xdr:row>
      <xdr:rowOff>81722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05208"/>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74558</xdr:rowOff>
    </xdr:from>
    <xdr:to>
      <xdr:col>76</xdr:col>
      <xdr:colOff>114300</xdr:colOff>
      <xdr:row>97</xdr:row>
      <xdr:rowOff>78970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0520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78970</xdr:rowOff>
    </xdr:from>
    <xdr:to>
      <xdr:col>71</xdr:col>
      <xdr:colOff>177800</xdr:colOff>
      <xdr:row>97</xdr:row>
      <xdr:rowOff>98355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09620"/>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32299</xdr:rowOff>
    </xdr:from>
    <xdr:to>
      <xdr:col>85</xdr:col>
      <xdr:colOff>177800</xdr:colOff>
      <xdr:row>97</xdr:row>
      <xdr:rowOff>133899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10726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4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30922</xdr:rowOff>
    </xdr:from>
    <xdr:to>
      <xdr:col>81</xdr:col>
      <xdr:colOff>101600</xdr:colOff>
      <xdr:row>97</xdr:row>
      <xdr:rowOff>132522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123649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23758</xdr:rowOff>
    </xdr:from>
    <xdr:to>
      <xdr:col>76</xdr:col>
      <xdr:colOff>165100</xdr:colOff>
      <xdr:row>97</xdr:row>
      <xdr:rowOff>125358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116485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28170</xdr:rowOff>
    </xdr:from>
    <xdr:to>
      <xdr:col>72</xdr:col>
      <xdr:colOff>38100</xdr:colOff>
      <xdr:row>97</xdr:row>
      <xdr:rowOff>129770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120897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47555</xdr:rowOff>
    </xdr:from>
    <xdr:to>
      <xdr:col>67</xdr:col>
      <xdr:colOff>101600</xdr:colOff>
      <xdr:row>97</xdr:row>
      <xdr:rowOff>149155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140282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を除く全ての費目が類似団体を下回っており、コストが抑えられていると言える。</a:t>
          </a:r>
          <a:endParaRPr lang="ja-JP" altLang="ja-JP" sz="18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災害復旧費が昨年度と比較し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13,800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円と大幅に増えているのは、激甚災害にも指定された台風被害に対する災害復旧に多額の費用を要したためである。</a:t>
          </a: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総務費については、ふるさと納税が落ち着きを見せたことから、歳出が減少し類似団体平均を下回る結果となった。</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財政調整基金残高は、取り崩しを行ったため前年度より減少し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全体の標準財政規模比について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も減少した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も財政調整基金の取崩しによって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6.51%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低下し、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実質収支額は前年度より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たが一定の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水準を維持している。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全会計の決算で黒字となっており、また、標準財政規模比が高い会計が多いことから健全な状態にあると考える。今後も引き続き、歳入の確保及び全ての会計で更なるコスト削減等の推進を図り、健全な財政運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4419_&#22823;&#22810;&#2191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33.700000000000003</v>
          </cell>
          <cell r="BX51">
            <v>24.9</v>
          </cell>
          <cell r="CF51">
            <v>19.899999999999999</v>
          </cell>
          <cell r="CN51">
            <v>21.4</v>
          </cell>
          <cell r="CV51">
            <v>5</v>
          </cell>
        </row>
        <row r="53">
          <cell r="BP53">
            <v>54.9</v>
          </cell>
          <cell r="BX53">
            <v>60.2</v>
          </cell>
          <cell r="CF53">
            <v>61</v>
          </cell>
          <cell r="CN53">
            <v>62.1</v>
          </cell>
          <cell r="CV53">
            <v>63.3</v>
          </cell>
        </row>
        <row r="55">
          <cell r="AN55" t="str">
            <v>類似団体内平均値</v>
          </cell>
          <cell r="BP55">
            <v>27</v>
          </cell>
          <cell r="BX55">
            <v>25.4</v>
          </cell>
          <cell r="CF55">
            <v>23.4</v>
          </cell>
          <cell r="CN55">
            <v>7.7</v>
          </cell>
          <cell r="CV55">
            <v>3.2</v>
          </cell>
        </row>
        <row r="57">
          <cell r="BP57">
            <v>57.2</v>
          </cell>
          <cell r="BX57">
            <v>58.7</v>
          </cell>
          <cell r="CF57">
            <v>59.2</v>
          </cell>
          <cell r="CN57">
            <v>63.4</v>
          </cell>
          <cell r="CV57">
            <v>63.1</v>
          </cell>
        </row>
        <row r="72">
          <cell r="BP72" t="str">
            <v>H27</v>
          </cell>
          <cell r="BX72" t="str">
            <v>H28</v>
          </cell>
          <cell r="CF72" t="str">
            <v>H29</v>
          </cell>
          <cell r="CN72" t="str">
            <v>H30</v>
          </cell>
          <cell r="CV72" t="str">
            <v>R01</v>
          </cell>
        </row>
        <row r="73">
          <cell r="AN73" t="str">
            <v>当該団体値</v>
          </cell>
          <cell r="BP73">
            <v>33.700000000000003</v>
          </cell>
          <cell r="BX73">
            <v>24.9</v>
          </cell>
          <cell r="CF73">
            <v>19.899999999999999</v>
          </cell>
          <cell r="CN73">
            <v>21.4</v>
          </cell>
          <cell r="CV73">
            <v>5</v>
          </cell>
        </row>
        <row r="75">
          <cell r="BP75">
            <v>5.8</v>
          </cell>
          <cell r="BX75">
            <v>5.4</v>
          </cell>
          <cell r="CF75">
            <v>5.3</v>
          </cell>
          <cell r="CN75">
            <v>5.2</v>
          </cell>
          <cell r="CV75">
            <v>4.9000000000000004</v>
          </cell>
        </row>
        <row r="77">
          <cell r="AN77" t="str">
            <v>類似団体内平均値</v>
          </cell>
          <cell r="BP77">
            <v>27</v>
          </cell>
          <cell r="BX77">
            <v>25.4</v>
          </cell>
          <cell r="CF77">
            <v>23.4</v>
          </cell>
          <cell r="CN77">
            <v>7.7</v>
          </cell>
          <cell r="CV77">
            <v>3.2</v>
          </cell>
        </row>
        <row r="79">
          <cell r="BP79">
            <v>8.6999999999999993</v>
          </cell>
          <cell r="BX79">
            <v>8.6</v>
          </cell>
          <cell r="CF79">
            <v>8.5</v>
          </cell>
          <cell r="CN79">
            <v>8.6</v>
          </cell>
          <cell r="CV79">
            <v>8.8000000000000007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5342179</v>
      </c>
      <c r="BO4" s="424"/>
      <c r="BP4" s="424"/>
      <c r="BQ4" s="424"/>
      <c r="BR4" s="424"/>
      <c r="BS4" s="424"/>
      <c r="BT4" s="424"/>
      <c r="BU4" s="425"/>
      <c r="BV4" s="423">
        <v>5431574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6.5</v>
      </c>
      <c r="CU4" s="608"/>
      <c r="CV4" s="608"/>
      <c r="CW4" s="608"/>
      <c r="CX4" s="608"/>
      <c r="CY4" s="608"/>
      <c r="CZ4" s="608"/>
      <c r="DA4" s="609"/>
      <c r="DB4" s="607">
        <v>8.3000000000000007</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5075833</v>
      </c>
      <c r="BO5" s="429"/>
      <c r="BP5" s="429"/>
      <c r="BQ5" s="429"/>
      <c r="BR5" s="429"/>
      <c r="BS5" s="429"/>
      <c r="BT5" s="429"/>
      <c r="BU5" s="430"/>
      <c r="BV5" s="428">
        <v>5142902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91.2</v>
      </c>
      <c r="CU5" s="399"/>
      <c r="CV5" s="399"/>
      <c r="CW5" s="399"/>
      <c r="CX5" s="399"/>
      <c r="CY5" s="399"/>
      <c r="CZ5" s="399"/>
      <c r="DA5" s="400"/>
      <c r="DB5" s="398">
        <v>90.3</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266346</v>
      </c>
      <c r="BO6" s="429"/>
      <c r="BP6" s="429"/>
      <c r="BQ6" s="429"/>
      <c r="BR6" s="429"/>
      <c r="BS6" s="429"/>
      <c r="BT6" s="429"/>
      <c r="BU6" s="430"/>
      <c r="BV6" s="428">
        <v>288672</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94.9</v>
      </c>
      <c r="CU6" s="582"/>
      <c r="CV6" s="582"/>
      <c r="CW6" s="582"/>
      <c r="CX6" s="582"/>
      <c r="CY6" s="582"/>
      <c r="CZ6" s="582"/>
      <c r="DA6" s="583"/>
      <c r="DB6" s="581">
        <v>95.1</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56345</v>
      </c>
      <c r="BO7" s="429"/>
      <c r="BP7" s="429"/>
      <c r="BQ7" s="429"/>
      <c r="BR7" s="429"/>
      <c r="BS7" s="429"/>
      <c r="BT7" s="429"/>
      <c r="BU7" s="430"/>
      <c r="BV7" s="428">
        <v>20826</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3208857</v>
      </c>
      <c r="CU7" s="429"/>
      <c r="CV7" s="429"/>
      <c r="CW7" s="429"/>
      <c r="CX7" s="429"/>
      <c r="CY7" s="429"/>
      <c r="CZ7" s="429"/>
      <c r="DA7" s="430"/>
      <c r="DB7" s="428">
        <v>3219129</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210001</v>
      </c>
      <c r="BO8" s="429"/>
      <c r="BP8" s="429"/>
      <c r="BQ8" s="429"/>
      <c r="BR8" s="429"/>
      <c r="BS8" s="429"/>
      <c r="BT8" s="429"/>
      <c r="BU8" s="430"/>
      <c r="BV8" s="428">
        <v>267846</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0.44</v>
      </c>
      <c r="CU8" s="542"/>
      <c r="CV8" s="542"/>
      <c r="CW8" s="542"/>
      <c r="CX8" s="542"/>
      <c r="CY8" s="542"/>
      <c r="CZ8" s="542"/>
      <c r="DA8" s="543"/>
      <c r="DB8" s="541">
        <v>0.43</v>
      </c>
      <c r="DC8" s="542"/>
      <c r="DD8" s="542"/>
      <c r="DE8" s="542"/>
      <c r="DF8" s="542"/>
      <c r="DG8" s="542"/>
      <c r="DH8" s="542"/>
      <c r="DI8" s="543"/>
      <c r="DJ8" s="186"/>
      <c r="DK8" s="186"/>
      <c r="DL8" s="186"/>
      <c r="DM8" s="186"/>
      <c r="DN8" s="186"/>
      <c r="DO8" s="186"/>
    </row>
    <row r="9" spans="1:119" ht="18.75" customHeight="1" thickBot="1">
      <c r="A9" s="187"/>
      <c r="B9" s="570" t="s">
        <v>112</v>
      </c>
      <c r="C9" s="571"/>
      <c r="D9" s="571"/>
      <c r="E9" s="571"/>
      <c r="F9" s="571"/>
      <c r="G9" s="571"/>
      <c r="H9" s="571"/>
      <c r="I9" s="571"/>
      <c r="J9" s="571"/>
      <c r="K9" s="491"/>
      <c r="L9" s="572" t="s">
        <v>113</v>
      </c>
      <c r="M9" s="573"/>
      <c r="N9" s="573"/>
      <c r="O9" s="573"/>
      <c r="P9" s="573"/>
      <c r="Q9" s="574"/>
      <c r="R9" s="575">
        <v>9843</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-57845</v>
      </c>
      <c r="BO9" s="429"/>
      <c r="BP9" s="429"/>
      <c r="BQ9" s="429"/>
      <c r="BR9" s="429"/>
      <c r="BS9" s="429"/>
      <c r="BT9" s="429"/>
      <c r="BU9" s="430"/>
      <c r="BV9" s="428">
        <v>98385</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11.4</v>
      </c>
      <c r="CU9" s="399"/>
      <c r="CV9" s="399"/>
      <c r="CW9" s="399"/>
      <c r="CX9" s="399"/>
      <c r="CY9" s="399"/>
      <c r="CZ9" s="399"/>
      <c r="DA9" s="400"/>
      <c r="DB9" s="398">
        <v>12.1</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118</v>
      </c>
      <c r="M10" s="402"/>
      <c r="N10" s="402"/>
      <c r="O10" s="402"/>
      <c r="P10" s="402"/>
      <c r="Q10" s="403"/>
      <c r="R10" s="404">
        <v>10671</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0</v>
      </c>
      <c r="BO10" s="429"/>
      <c r="BP10" s="429"/>
      <c r="BQ10" s="429"/>
      <c r="BR10" s="429"/>
      <c r="BS10" s="429"/>
      <c r="BT10" s="429"/>
      <c r="BU10" s="430"/>
      <c r="BV10" s="428">
        <v>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c r="A12" s="187"/>
      <c r="B12" s="544" t="s">
        <v>131</v>
      </c>
      <c r="C12" s="545"/>
      <c r="D12" s="545"/>
      <c r="E12" s="545"/>
      <c r="F12" s="545"/>
      <c r="G12" s="545"/>
      <c r="H12" s="545"/>
      <c r="I12" s="545"/>
      <c r="J12" s="545"/>
      <c r="K12" s="546"/>
      <c r="L12" s="553" t="s">
        <v>132</v>
      </c>
      <c r="M12" s="554"/>
      <c r="N12" s="554"/>
      <c r="O12" s="554"/>
      <c r="P12" s="554"/>
      <c r="Q12" s="555"/>
      <c r="R12" s="556">
        <v>8980</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175505</v>
      </c>
      <c r="BO12" s="429"/>
      <c r="BP12" s="429"/>
      <c r="BQ12" s="429"/>
      <c r="BR12" s="429"/>
      <c r="BS12" s="429"/>
      <c r="BT12" s="429"/>
      <c r="BU12" s="430"/>
      <c r="BV12" s="428">
        <v>122745</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130</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140</v>
      </c>
      <c r="N13" s="529"/>
      <c r="O13" s="529"/>
      <c r="P13" s="529"/>
      <c r="Q13" s="530"/>
      <c r="R13" s="531">
        <v>8899</v>
      </c>
      <c r="S13" s="532"/>
      <c r="T13" s="532"/>
      <c r="U13" s="532"/>
      <c r="V13" s="533"/>
      <c r="W13" s="519" t="s">
        <v>141</v>
      </c>
      <c r="X13" s="441"/>
      <c r="Y13" s="441"/>
      <c r="Z13" s="441"/>
      <c r="AA13" s="441"/>
      <c r="AB13" s="442"/>
      <c r="AC13" s="404">
        <v>376</v>
      </c>
      <c r="AD13" s="405"/>
      <c r="AE13" s="405"/>
      <c r="AF13" s="405"/>
      <c r="AG13" s="406"/>
      <c r="AH13" s="404">
        <v>316</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-233350</v>
      </c>
      <c r="BO13" s="429"/>
      <c r="BP13" s="429"/>
      <c r="BQ13" s="429"/>
      <c r="BR13" s="429"/>
      <c r="BS13" s="429"/>
      <c r="BT13" s="429"/>
      <c r="BU13" s="430"/>
      <c r="BV13" s="428">
        <v>-24360</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4.9000000000000004</v>
      </c>
      <c r="CU13" s="399"/>
      <c r="CV13" s="399"/>
      <c r="CW13" s="399"/>
      <c r="CX13" s="399"/>
      <c r="CY13" s="399"/>
      <c r="CZ13" s="399"/>
      <c r="DA13" s="400"/>
      <c r="DB13" s="398">
        <v>5.2</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146</v>
      </c>
      <c r="M14" s="565"/>
      <c r="N14" s="565"/>
      <c r="O14" s="565"/>
      <c r="P14" s="565"/>
      <c r="Q14" s="566"/>
      <c r="R14" s="531">
        <v>9161</v>
      </c>
      <c r="S14" s="532"/>
      <c r="T14" s="532"/>
      <c r="U14" s="532"/>
      <c r="V14" s="533"/>
      <c r="W14" s="534"/>
      <c r="X14" s="444"/>
      <c r="Y14" s="444"/>
      <c r="Z14" s="444"/>
      <c r="AA14" s="444"/>
      <c r="AB14" s="445"/>
      <c r="AC14" s="524">
        <v>8.8000000000000007</v>
      </c>
      <c r="AD14" s="525"/>
      <c r="AE14" s="525"/>
      <c r="AF14" s="525"/>
      <c r="AG14" s="526"/>
      <c r="AH14" s="524">
        <v>6.8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5</v>
      </c>
      <c r="CU14" s="536"/>
      <c r="CV14" s="536"/>
      <c r="CW14" s="536"/>
      <c r="CX14" s="536"/>
      <c r="CY14" s="536"/>
      <c r="CZ14" s="536"/>
      <c r="DA14" s="537"/>
      <c r="DB14" s="535">
        <v>21.4</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140</v>
      </c>
      <c r="N15" s="529"/>
      <c r="O15" s="529"/>
      <c r="P15" s="529"/>
      <c r="Q15" s="530"/>
      <c r="R15" s="531">
        <v>9098</v>
      </c>
      <c r="S15" s="532"/>
      <c r="T15" s="532"/>
      <c r="U15" s="532"/>
      <c r="V15" s="533"/>
      <c r="W15" s="519" t="s">
        <v>148</v>
      </c>
      <c r="X15" s="441"/>
      <c r="Y15" s="441"/>
      <c r="Z15" s="441"/>
      <c r="AA15" s="441"/>
      <c r="AB15" s="442"/>
      <c r="AC15" s="404">
        <v>1034</v>
      </c>
      <c r="AD15" s="405"/>
      <c r="AE15" s="405"/>
      <c r="AF15" s="405"/>
      <c r="AG15" s="406"/>
      <c r="AH15" s="404">
        <v>1202</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1225401</v>
      </c>
      <c r="BO15" s="424"/>
      <c r="BP15" s="424"/>
      <c r="BQ15" s="424"/>
      <c r="BR15" s="424"/>
      <c r="BS15" s="424"/>
      <c r="BT15" s="424"/>
      <c r="BU15" s="425"/>
      <c r="BV15" s="423">
        <v>1229596</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24.1</v>
      </c>
      <c r="AD16" s="525"/>
      <c r="AE16" s="525"/>
      <c r="AF16" s="525"/>
      <c r="AG16" s="526"/>
      <c r="AH16" s="524">
        <v>25.9</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2749529</v>
      </c>
      <c r="BO16" s="429"/>
      <c r="BP16" s="429"/>
      <c r="BQ16" s="429"/>
      <c r="BR16" s="429"/>
      <c r="BS16" s="429"/>
      <c r="BT16" s="429"/>
      <c r="BU16" s="430"/>
      <c r="BV16" s="428">
        <v>2721127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2887</v>
      </c>
      <c r="AD17" s="405"/>
      <c r="AE17" s="405"/>
      <c r="AF17" s="405"/>
      <c r="AG17" s="406"/>
      <c r="AH17" s="404">
        <v>3121</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1560930</v>
      </c>
      <c r="BO17" s="429"/>
      <c r="BP17" s="429"/>
      <c r="BQ17" s="429"/>
      <c r="BR17" s="429"/>
      <c r="BS17" s="429"/>
      <c r="BT17" s="429"/>
      <c r="BU17" s="430"/>
      <c r="BV17" s="428">
        <v>1564449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158</v>
      </c>
      <c r="C18" s="491"/>
      <c r="D18" s="491"/>
      <c r="E18" s="492"/>
      <c r="F18" s="492"/>
      <c r="G18" s="492"/>
      <c r="H18" s="492"/>
      <c r="I18" s="492"/>
      <c r="J18" s="492"/>
      <c r="K18" s="492"/>
      <c r="L18" s="493">
        <v>129.87</v>
      </c>
      <c r="M18" s="493"/>
      <c r="N18" s="493"/>
      <c r="O18" s="493"/>
      <c r="P18" s="493"/>
      <c r="Q18" s="493"/>
      <c r="R18" s="494"/>
      <c r="S18" s="494"/>
      <c r="T18" s="494"/>
      <c r="U18" s="494"/>
      <c r="V18" s="495"/>
      <c r="W18" s="509"/>
      <c r="X18" s="510"/>
      <c r="Y18" s="510"/>
      <c r="Z18" s="510"/>
      <c r="AA18" s="510"/>
      <c r="AB18" s="520"/>
      <c r="AC18" s="392">
        <v>67.2</v>
      </c>
      <c r="AD18" s="393"/>
      <c r="AE18" s="393"/>
      <c r="AF18" s="393"/>
      <c r="AG18" s="496"/>
      <c r="AH18" s="392">
        <v>67.3</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2950562</v>
      </c>
      <c r="BO18" s="429"/>
      <c r="BP18" s="429"/>
      <c r="BQ18" s="429"/>
      <c r="BR18" s="429"/>
      <c r="BS18" s="429"/>
      <c r="BT18" s="429"/>
      <c r="BU18" s="430"/>
      <c r="BV18" s="428">
        <v>2929389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160</v>
      </c>
      <c r="C19" s="491"/>
      <c r="D19" s="491"/>
      <c r="E19" s="492"/>
      <c r="F19" s="492"/>
      <c r="G19" s="492"/>
      <c r="H19" s="492"/>
      <c r="I19" s="492"/>
      <c r="J19" s="492"/>
      <c r="K19" s="492"/>
      <c r="L19" s="498">
        <v>76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3905120</v>
      </c>
      <c r="BO19" s="429"/>
      <c r="BP19" s="429"/>
      <c r="BQ19" s="429"/>
      <c r="BR19" s="429"/>
      <c r="BS19" s="429"/>
      <c r="BT19" s="429"/>
      <c r="BU19" s="430"/>
      <c r="BV19" s="428">
        <v>3720161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162</v>
      </c>
      <c r="C20" s="491"/>
      <c r="D20" s="491"/>
      <c r="E20" s="492"/>
      <c r="F20" s="492"/>
      <c r="G20" s="492"/>
      <c r="H20" s="492"/>
      <c r="I20" s="492"/>
      <c r="J20" s="492"/>
      <c r="K20" s="492"/>
      <c r="L20" s="498">
        <v>3447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4356649</v>
      </c>
      <c r="BO23" s="429"/>
      <c r="BP23" s="429"/>
      <c r="BQ23" s="429"/>
      <c r="BR23" s="429"/>
      <c r="BS23" s="429"/>
      <c r="BT23" s="429"/>
      <c r="BU23" s="430"/>
      <c r="BV23" s="428">
        <v>4405157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171</v>
      </c>
      <c r="F24" s="402"/>
      <c r="G24" s="402"/>
      <c r="H24" s="402"/>
      <c r="I24" s="402"/>
      <c r="J24" s="402"/>
      <c r="K24" s="403"/>
      <c r="L24" s="404">
        <v>1</v>
      </c>
      <c r="M24" s="405"/>
      <c r="N24" s="405"/>
      <c r="O24" s="405"/>
      <c r="P24" s="406"/>
      <c r="Q24" s="404">
        <v>7610</v>
      </c>
      <c r="R24" s="405"/>
      <c r="S24" s="405"/>
      <c r="T24" s="405"/>
      <c r="U24" s="405"/>
      <c r="V24" s="406"/>
      <c r="W24" s="470"/>
      <c r="X24" s="461"/>
      <c r="Y24" s="462"/>
      <c r="Z24" s="401" t="s">
        <v>172</v>
      </c>
      <c r="AA24" s="402"/>
      <c r="AB24" s="402"/>
      <c r="AC24" s="402"/>
      <c r="AD24" s="402"/>
      <c r="AE24" s="402"/>
      <c r="AF24" s="402"/>
      <c r="AG24" s="403"/>
      <c r="AH24" s="404">
        <v>136</v>
      </c>
      <c r="AI24" s="405"/>
      <c r="AJ24" s="405"/>
      <c r="AK24" s="405"/>
      <c r="AL24" s="406"/>
      <c r="AM24" s="404">
        <v>381888</v>
      </c>
      <c r="AN24" s="405"/>
      <c r="AO24" s="405"/>
      <c r="AP24" s="405"/>
      <c r="AQ24" s="405"/>
      <c r="AR24" s="406"/>
      <c r="AS24" s="404">
        <v>2808</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4335449</v>
      </c>
      <c r="BO24" s="429"/>
      <c r="BP24" s="429"/>
      <c r="BQ24" s="429"/>
      <c r="BR24" s="429"/>
      <c r="BS24" s="429"/>
      <c r="BT24" s="429"/>
      <c r="BU24" s="430"/>
      <c r="BV24" s="428">
        <v>4370157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174</v>
      </c>
      <c r="F25" s="402"/>
      <c r="G25" s="402"/>
      <c r="H25" s="402"/>
      <c r="I25" s="402"/>
      <c r="J25" s="402"/>
      <c r="K25" s="403"/>
      <c r="L25" s="404">
        <v>1</v>
      </c>
      <c r="M25" s="405"/>
      <c r="N25" s="405"/>
      <c r="O25" s="405"/>
      <c r="P25" s="406"/>
      <c r="Q25" s="404">
        <v>6150</v>
      </c>
      <c r="R25" s="405"/>
      <c r="S25" s="405"/>
      <c r="T25" s="405"/>
      <c r="U25" s="405"/>
      <c r="V25" s="406"/>
      <c r="W25" s="470"/>
      <c r="X25" s="461"/>
      <c r="Y25" s="462"/>
      <c r="Z25" s="401" t="s">
        <v>175</v>
      </c>
      <c r="AA25" s="402"/>
      <c r="AB25" s="402"/>
      <c r="AC25" s="402"/>
      <c r="AD25" s="402"/>
      <c r="AE25" s="402"/>
      <c r="AF25" s="402"/>
      <c r="AG25" s="403"/>
      <c r="AH25" s="404" t="s">
        <v>176</v>
      </c>
      <c r="AI25" s="405"/>
      <c r="AJ25" s="405"/>
      <c r="AK25" s="405"/>
      <c r="AL25" s="406"/>
      <c r="AM25" s="404" t="s">
        <v>176</v>
      </c>
      <c r="AN25" s="405"/>
      <c r="AO25" s="405"/>
      <c r="AP25" s="405"/>
      <c r="AQ25" s="405"/>
      <c r="AR25" s="406"/>
      <c r="AS25" s="404" t="s">
        <v>176</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297299</v>
      </c>
      <c r="BO25" s="424"/>
      <c r="BP25" s="424"/>
      <c r="BQ25" s="424"/>
      <c r="BR25" s="424"/>
      <c r="BS25" s="424"/>
      <c r="BT25" s="424"/>
      <c r="BU25" s="425"/>
      <c r="BV25" s="423">
        <v>216065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178</v>
      </c>
      <c r="F26" s="402"/>
      <c r="G26" s="402"/>
      <c r="H26" s="402"/>
      <c r="I26" s="402"/>
      <c r="J26" s="402"/>
      <c r="K26" s="403"/>
      <c r="L26" s="404">
        <v>1</v>
      </c>
      <c r="M26" s="405"/>
      <c r="N26" s="405"/>
      <c r="O26" s="405"/>
      <c r="P26" s="406"/>
      <c r="Q26" s="404">
        <v>5360</v>
      </c>
      <c r="R26" s="405"/>
      <c r="S26" s="405"/>
      <c r="T26" s="405"/>
      <c r="U26" s="405"/>
      <c r="V26" s="406"/>
      <c r="W26" s="470"/>
      <c r="X26" s="461"/>
      <c r="Y26" s="462"/>
      <c r="Z26" s="401" t="s">
        <v>179</v>
      </c>
      <c r="AA26" s="483"/>
      <c r="AB26" s="483"/>
      <c r="AC26" s="483"/>
      <c r="AD26" s="483"/>
      <c r="AE26" s="483"/>
      <c r="AF26" s="483"/>
      <c r="AG26" s="484"/>
      <c r="AH26" s="404">
        <v>8</v>
      </c>
      <c r="AI26" s="405"/>
      <c r="AJ26" s="405"/>
      <c r="AK26" s="405"/>
      <c r="AL26" s="406"/>
      <c r="AM26" s="404">
        <v>18664</v>
      </c>
      <c r="AN26" s="405"/>
      <c r="AO26" s="405"/>
      <c r="AP26" s="405"/>
      <c r="AQ26" s="405"/>
      <c r="AR26" s="406"/>
      <c r="AS26" s="404">
        <v>2333</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130</v>
      </c>
      <c r="BO26" s="429"/>
      <c r="BP26" s="429"/>
      <c r="BQ26" s="429"/>
      <c r="BR26" s="429"/>
      <c r="BS26" s="429"/>
      <c r="BT26" s="429"/>
      <c r="BU26" s="430"/>
      <c r="BV26" s="428" t="s">
        <v>176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181</v>
      </c>
      <c r="F27" s="402"/>
      <c r="G27" s="402"/>
      <c r="H27" s="402"/>
      <c r="I27" s="402"/>
      <c r="J27" s="402"/>
      <c r="K27" s="403"/>
      <c r="L27" s="404">
        <v>1</v>
      </c>
      <c r="M27" s="405"/>
      <c r="N27" s="405"/>
      <c r="O27" s="405"/>
      <c r="P27" s="406"/>
      <c r="Q27" s="404">
        <v>2800</v>
      </c>
      <c r="R27" s="405"/>
      <c r="S27" s="405"/>
      <c r="T27" s="405"/>
      <c r="U27" s="405"/>
      <c r="V27" s="406"/>
      <c r="W27" s="470"/>
      <c r="X27" s="461"/>
      <c r="Y27" s="462"/>
      <c r="Z27" s="401" t="s">
        <v>182</v>
      </c>
      <c r="AA27" s="402"/>
      <c r="AB27" s="402"/>
      <c r="AC27" s="402"/>
      <c r="AD27" s="402"/>
      <c r="AE27" s="402"/>
      <c r="AF27" s="402"/>
      <c r="AG27" s="403"/>
      <c r="AH27" s="404" t="s">
        <v>176</v>
      </c>
      <c r="AI27" s="405"/>
      <c r="AJ27" s="405"/>
      <c r="AK27" s="405"/>
      <c r="AL27" s="406"/>
      <c r="AM27" s="404" t="s">
        <v>139</v>
      </c>
      <c r="AN27" s="405"/>
      <c r="AO27" s="405"/>
      <c r="AP27" s="405"/>
      <c r="AQ27" s="405"/>
      <c r="AR27" s="406"/>
      <c r="AS27" s="404" t="s">
        <v>176</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176</v>
      </c>
      <c r="BO27" s="432"/>
      <c r="BP27" s="432"/>
      <c r="BQ27" s="432"/>
      <c r="BR27" s="432"/>
      <c r="BS27" s="432"/>
      <c r="BT27" s="432"/>
      <c r="BU27" s="433"/>
      <c r="BV27" s="431" t="s">
        <v>176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184</v>
      </c>
      <c r="F28" s="402"/>
      <c r="G28" s="402"/>
      <c r="H28" s="402"/>
      <c r="I28" s="402"/>
      <c r="J28" s="402"/>
      <c r="K28" s="403"/>
      <c r="L28" s="404">
        <v>1</v>
      </c>
      <c r="M28" s="405"/>
      <c r="N28" s="405"/>
      <c r="O28" s="405"/>
      <c r="P28" s="406"/>
      <c r="Q28" s="404">
        <v>2340</v>
      </c>
      <c r="R28" s="405"/>
      <c r="S28" s="405"/>
      <c r="T28" s="405"/>
      <c r="U28" s="405"/>
      <c r="V28" s="406"/>
      <c r="W28" s="470"/>
      <c r="X28" s="461"/>
      <c r="Y28" s="462"/>
      <c r="Z28" s="401" t="s">
        <v>185</v>
      </c>
      <c r="AA28" s="402"/>
      <c r="AB28" s="402"/>
      <c r="AC28" s="402"/>
      <c r="AD28" s="402"/>
      <c r="AE28" s="402"/>
      <c r="AF28" s="402"/>
      <c r="AG28" s="403"/>
      <c r="AH28" s="404" t="s">
        <v>139</v>
      </c>
      <c r="AI28" s="405"/>
      <c r="AJ28" s="405"/>
      <c r="AK28" s="405"/>
      <c r="AL28" s="406"/>
      <c r="AM28" s="404" t="s">
        <v>176</v>
      </c>
      <c r="AN28" s="405"/>
      <c r="AO28" s="405"/>
      <c r="AP28" s="405"/>
      <c r="AQ28" s="405"/>
      <c r="AR28" s="406"/>
      <c r="AS28" s="404" t="s">
        <v>176</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839605</v>
      </c>
      <c r="BO28" s="424"/>
      <c r="BP28" s="424"/>
      <c r="BQ28" s="424"/>
      <c r="BR28" s="424"/>
      <c r="BS28" s="424"/>
      <c r="BT28" s="424"/>
      <c r="BU28" s="425"/>
      <c r="BV28" s="423">
        <v>1015110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187</v>
      </c>
      <c r="F29" s="402"/>
      <c r="G29" s="402"/>
      <c r="H29" s="402"/>
      <c r="I29" s="402"/>
      <c r="J29" s="402"/>
      <c r="K29" s="403"/>
      <c r="L29" s="404">
        <v>10</v>
      </c>
      <c r="M29" s="405"/>
      <c r="N29" s="405"/>
      <c r="O29" s="405"/>
      <c r="P29" s="406"/>
      <c r="Q29" s="404">
        <v>2090</v>
      </c>
      <c r="R29" s="405"/>
      <c r="S29" s="405"/>
      <c r="T29" s="405"/>
      <c r="U29" s="405"/>
      <c r="V29" s="406"/>
      <c r="W29" s="471"/>
      <c r="X29" s="472"/>
      <c r="Y29" s="473"/>
      <c r="Z29" s="401" t="s">
        <v>188</v>
      </c>
      <c r="AA29" s="402"/>
      <c r="AB29" s="402"/>
      <c r="AC29" s="402"/>
      <c r="AD29" s="402"/>
      <c r="AE29" s="402"/>
      <c r="AF29" s="402"/>
      <c r="AG29" s="403"/>
      <c r="AH29" s="404">
        <v>136</v>
      </c>
      <c r="AI29" s="405"/>
      <c r="AJ29" s="405"/>
      <c r="AK29" s="405"/>
      <c r="AL29" s="406"/>
      <c r="AM29" s="404">
        <v>381888</v>
      </c>
      <c r="AN29" s="405"/>
      <c r="AO29" s="405"/>
      <c r="AP29" s="405"/>
      <c r="AQ29" s="405"/>
      <c r="AR29" s="406"/>
      <c r="AS29" s="404">
        <v>2808</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256606</v>
      </c>
      <c r="BO29" s="429"/>
      <c r="BP29" s="429"/>
      <c r="BQ29" s="429"/>
      <c r="BR29" s="429"/>
      <c r="BS29" s="429"/>
      <c r="BT29" s="429"/>
      <c r="BU29" s="430"/>
      <c r="BV29" s="428">
        <v>256606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97.6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1874667</v>
      </c>
      <c r="BO30" s="432"/>
      <c r="BP30" s="432"/>
      <c r="BQ30" s="432"/>
      <c r="BR30" s="432"/>
      <c r="BS30" s="432"/>
      <c r="BT30" s="432"/>
      <c r="BU30" s="433"/>
      <c r="BV30" s="431">
        <v>1735935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198</v>
      </c>
      <c r="X33" s="390"/>
      <c r="Y33" s="390"/>
      <c r="Z33" s="390"/>
      <c r="AA33" s="390"/>
      <c r="AB33" s="390"/>
      <c r="AC33" s="390"/>
      <c r="AD33" s="390"/>
      <c r="AE33" s="390"/>
      <c r="AF33" s="390"/>
      <c r="AG33" s="390"/>
      <c r="AH33" s="390"/>
      <c r="AI33" s="390"/>
      <c r="AJ33" s="390"/>
      <c r="AK33" s="390"/>
      <c r="AL33" s="216"/>
      <c r="AM33" s="391" t="s">
        <v>199</v>
      </c>
      <c r="AN33" s="391"/>
      <c r="AO33" s="390" t="s">
        <v>198</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197</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大多喜町水道事業会計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千葉県市町村総合事務組合（一般会計）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たけゆらの里大多喜</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鉄道経営対策事業基金特別会計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大多喜町特別養護老人ホーム事業会計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千葉県市町村総合事務組合（千葉県自治会館管理運営特別会計）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千葉県市町村総合事務組合（千葉県自治研修センター特別会計）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千葉県市町村総合事務組合（千葉県市町村交通災害共済特別会計）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千葉県後期高齢者医療広域連合（一般会計）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千葉県後期高齢者医療広域連合（後期高齢者医療特別会計）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夷隅郡市広域市町村圏事務組合（一般会計）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夷隅環境衛生組合（一般会計）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南房総広域水道企業団（水道用水供給事業会計）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17</v>
      </c>
      <c r="BX43" s="387"/>
      <c r="BY43" s="386" t="str">
        <f>IF('各会計、関係団体の財政状況及び健全化判断比率'!B77="","",'各会計、関係団体の財政状況及び健全化判断比率'!B77)</f>
        <v>国保国吉病院（国保国吉病院事業会計）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M2qA6AWrTy6FSkrpnVq2Hfc1hwgofhnHVboszhO9JjGhFoMaD35ZWT5bxJHWvegBS4YUKT0dsPqDRksVnEhniQ==" saltValue="jMzjjka4I2yiCjYnHQGC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10" t="s">
        <v>565</v>
      </c>
      <c r="D34" s="1210"/>
      <c r="E34" s="1211"/>
      <c r="F34" s="32">
        <v>7.96</v>
      </c>
      <c r="G34" s="33">
        <v>6.09</v>
      </c>
      <c r="H34" s="33">
        <v>6.88</v>
      </c>
      <c r="I34" s="33">
        <v>6.36</v>
      </c>
      <c r="J34" s="34">
        <v>7.14</v>
      </c>
      <c r="K34" s="22"/>
      <c r="L34" s="22"/>
      <c r="M34" s="22"/>
      <c r="N34" s="22"/>
      <c r="O34" s="22"/>
      <c r="P34" s="22"/>
    </row>
    <row r="35" spans="1:16" ht="39" customHeight="1">
      <c r="A35" s="22"/>
      <c r="B35" s="35"/>
      <c r="C35" s="1204" t="s">
        <v>566</v>
      </c>
      <c r="D35" s="1205"/>
      <c r="E35" s="1206"/>
      <c r="F35" s="36">
        <v>10.62</v>
      </c>
      <c r="G35" s="37">
        <v>13.07</v>
      </c>
      <c r="H35" s="37">
        <v>11.11</v>
      </c>
      <c r="I35" s="37">
        <v>9.07</v>
      </c>
      <c r="J35" s="38">
        <v>6.66</v>
      </c>
      <c r="K35" s="22"/>
      <c r="L35" s="22"/>
      <c r="M35" s="22"/>
      <c r="N35" s="22"/>
      <c r="O35" s="22"/>
      <c r="P35" s="22"/>
    </row>
    <row r="36" spans="1:16" ht="39" customHeight="1">
      <c r="A36" s="22"/>
      <c r="B36" s="35"/>
      <c r="C36" s="1204" t="s">
        <v>567</v>
      </c>
      <c r="D36" s="1205"/>
      <c r="E36" s="1206"/>
      <c r="F36" s="36">
        <v>8.31</v>
      </c>
      <c r="G36" s="37">
        <v>6.45</v>
      </c>
      <c r="H36" s="37">
        <v>5.25</v>
      </c>
      <c r="I36" s="37">
        <v>8.32</v>
      </c>
      <c r="J36" s="38">
        <v>6.54</v>
      </c>
      <c r="K36" s="22"/>
      <c r="L36" s="22"/>
      <c r="M36" s="22"/>
      <c r="N36" s="22"/>
      <c r="O36" s="22"/>
      <c r="P36" s="22"/>
    </row>
    <row r="37" spans="1:16" ht="39" customHeight="1">
      <c r="A37" s="22"/>
      <c r="B37" s="35"/>
      <c r="C37" s="1204" t="s">
        <v>568</v>
      </c>
      <c r="D37" s="1205"/>
      <c r="E37" s="1206"/>
      <c r="F37" s="36">
        <v>3.73</v>
      </c>
      <c r="G37" s="37">
        <v>5.57</v>
      </c>
      <c r="H37" s="37">
        <v>3.6</v>
      </c>
      <c r="I37" s="37">
        <v>3.3</v>
      </c>
      <c r="J37" s="38">
        <v>3.44</v>
      </c>
      <c r="K37" s="22"/>
      <c r="L37" s="22"/>
      <c r="M37" s="22"/>
      <c r="N37" s="22"/>
      <c r="O37" s="22"/>
      <c r="P37" s="22"/>
    </row>
    <row r="38" spans="1:16" ht="39" customHeight="1">
      <c r="A38" s="22"/>
      <c r="B38" s="35"/>
      <c r="C38" s="1204" t="s">
        <v>569</v>
      </c>
      <c r="D38" s="1205"/>
      <c r="E38" s="1206"/>
      <c r="F38" s="36">
        <v>1.43</v>
      </c>
      <c r="G38" s="37">
        <v>1.02</v>
      </c>
      <c r="H38" s="37">
        <v>0.93</v>
      </c>
      <c r="I38" s="37">
        <v>1.37</v>
      </c>
      <c r="J38" s="38">
        <v>1.32</v>
      </c>
      <c r="K38" s="22"/>
      <c r="L38" s="22"/>
      <c r="M38" s="22"/>
      <c r="N38" s="22"/>
      <c r="O38" s="22"/>
      <c r="P38" s="22"/>
    </row>
    <row r="39" spans="1:16" ht="39" customHeight="1">
      <c r="A39" s="22"/>
      <c r="B39" s="35"/>
      <c r="C39" s="1204" t="s">
        <v>570</v>
      </c>
      <c r="D39" s="1205"/>
      <c r="E39" s="1206"/>
      <c r="F39" s="36">
        <v>0.11</v>
      </c>
      <c r="G39" s="37">
        <v>0</v>
      </c>
      <c r="H39" s="37">
        <v>0</v>
      </c>
      <c r="I39" s="37">
        <v>0</v>
      </c>
      <c r="J39" s="38">
        <v>0.12</v>
      </c>
      <c r="K39" s="22"/>
      <c r="L39" s="22"/>
      <c r="M39" s="22"/>
      <c r="N39" s="22"/>
      <c r="O39" s="22"/>
      <c r="P39" s="22"/>
    </row>
    <row r="40" spans="1:16" ht="39" customHeight="1">
      <c r="A40" s="22"/>
      <c r="B40" s="35"/>
      <c r="C40" s="1204" t="s">
        <v>571</v>
      </c>
      <c r="D40" s="1205"/>
      <c r="E40" s="1206"/>
      <c r="F40" s="36">
        <v>0</v>
      </c>
      <c r="G40" s="37">
        <v>0</v>
      </c>
      <c r="H40" s="37">
        <v>0</v>
      </c>
      <c r="I40" s="37">
        <v>0</v>
      </c>
      <c r="J40" s="38">
        <v>0</v>
      </c>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572</v>
      </c>
      <c r="D42" s="1205"/>
      <c r="E42" s="1206"/>
      <c r="F42" s="36" t="s">
        <v>514</v>
      </c>
      <c r="G42" s="37" t="s">
        <v>514</v>
      </c>
      <c r="H42" s="37" t="s">
        <v>514</v>
      </c>
      <c r="I42" s="37" t="s">
        <v>514</v>
      </c>
      <c r="J42" s="38" t="s">
        <v>514</v>
      </c>
      <c r="K42" s="22"/>
      <c r="L42" s="22"/>
      <c r="M42" s="22"/>
      <c r="N42" s="22"/>
      <c r="O42" s="22"/>
      <c r="P42" s="22"/>
    </row>
    <row r="43" spans="1:16" ht="39" customHeight="1" thickBot="1">
      <c r="A43" s="22"/>
      <c r="B43" s="40"/>
      <c r="C43" s="1207" t="s">
        <v>573</v>
      </c>
      <c r="D43" s="1208"/>
      <c r="E43" s="1209"/>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E+SCBC3UX0J7StRZd8BRraEUowXq3UL5hIkezgGNB7irl06EF+5F8CbDElrOZ3mWvVU4FVH4S4k4Av+ZHUUxw==" saltValue="N6ykVzHtGR4hO2LbFcBM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0" t="s">
        <v>11</v>
      </c>
      <c r="C45" s="1231"/>
      <c r="D45" s="58"/>
      <c r="E45" s="1236" t="s">
        <v>12</v>
      </c>
      <c r="F45" s="1236"/>
      <c r="G45" s="1236"/>
      <c r="H45" s="1236"/>
      <c r="I45" s="1236"/>
      <c r="J45" s="1237"/>
      <c r="K45" s="59">
        <v>454</v>
      </c>
      <c r="L45" s="60">
        <v>486</v>
      </c>
      <c r="M45" s="60">
        <v>486</v>
      </c>
      <c r="N45" s="60">
        <v>460</v>
      </c>
      <c r="O45" s="61">
        <v>448</v>
      </c>
      <c r="P45" s="48"/>
      <c r="Q45" s="48"/>
      <c r="R45" s="48"/>
      <c r="S45" s="48"/>
      <c r="T45" s="48"/>
      <c r="U45" s="48"/>
    </row>
    <row r="46" spans="1:21" ht="30.75" customHeight="1">
      <c r="A46" s="48"/>
      <c r="B46" s="1232"/>
      <c r="C46" s="1233"/>
      <c r="D46" s="62"/>
      <c r="E46" s="1214" t="s">
        <v>13</v>
      </c>
      <c r="F46" s="1214"/>
      <c r="G46" s="1214"/>
      <c r="H46" s="1214"/>
      <c r="I46" s="1214"/>
      <c r="J46" s="1215"/>
      <c r="K46" s="63" t="s">
        <v>514</v>
      </c>
      <c r="L46" s="64" t="s">
        <v>514</v>
      </c>
      <c r="M46" s="64" t="s">
        <v>514</v>
      </c>
      <c r="N46" s="64" t="s">
        <v>514</v>
      </c>
      <c r="O46" s="65" t="s">
        <v>514</v>
      </c>
      <c r="P46" s="48"/>
      <c r="Q46" s="48"/>
      <c r="R46" s="48"/>
      <c r="S46" s="48"/>
      <c r="T46" s="48"/>
      <c r="U46" s="48"/>
    </row>
    <row r="47" spans="1:21" ht="30.75" customHeight="1">
      <c r="A47" s="48"/>
      <c r="B47" s="1232"/>
      <c r="C47" s="1233"/>
      <c r="D47" s="62"/>
      <c r="E47" s="1214" t="s">
        <v>14</v>
      </c>
      <c r="F47" s="1214"/>
      <c r="G47" s="1214"/>
      <c r="H47" s="1214"/>
      <c r="I47" s="1214"/>
      <c r="J47" s="1215"/>
      <c r="K47" s="63" t="s">
        <v>514</v>
      </c>
      <c r="L47" s="64" t="s">
        <v>514</v>
      </c>
      <c r="M47" s="64" t="s">
        <v>514</v>
      </c>
      <c r="N47" s="64" t="s">
        <v>514</v>
      </c>
      <c r="O47" s="65" t="s">
        <v>514</v>
      </c>
      <c r="P47" s="48"/>
      <c r="Q47" s="48"/>
      <c r="R47" s="48"/>
      <c r="S47" s="48"/>
      <c r="T47" s="48"/>
      <c r="U47" s="48"/>
    </row>
    <row r="48" spans="1:21" ht="30.75" customHeight="1">
      <c r="A48" s="48"/>
      <c r="B48" s="1232"/>
      <c r="C48" s="1233"/>
      <c r="D48" s="62"/>
      <c r="E48" s="1214" t="s">
        <v>15</v>
      </c>
      <c r="F48" s="1214"/>
      <c r="G48" s="1214"/>
      <c r="H48" s="1214"/>
      <c r="I48" s="1214"/>
      <c r="J48" s="1215"/>
      <c r="K48" s="63">
        <v>20</v>
      </c>
      <c r="L48" s="64">
        <v>21</v>
      </c>
      <c r="M48" s="64">
        <v>19</v>
      </c>
      <c r="N48" s="64">
        <v>18</v>
      </c>
      <c r="O48" s="65">
        <v>20</v>
      </c>
      <c r="P48" s="48"/>
      <c r="Q48" s="48"/>
      <c r="R48" s="48"/>
      <c r="S48" s="48"/>
      <c r="T48" s="48"/>
      <c r="U48" s="48"/>
    </row>
    <row r="49" spans="1:21" ht="30.75" customHeight="1">
      <c r="A49" s="48"/>
      <c r="B49" s="1232"/>
      <c r="C49" s="1233"/>
      <c r="D49" s="62"/>
      <c r="E49" s="1214" t="s">
        <v>16</v>
      </c>
      <c r="F49" s="1214"/>
      <c r="G49" s="1214"/>
      <c r="H49" s="1214"/>
      <c r="I49" s="1214"/>
      <c r="J49" s="1215"/>
      <c r="K49" s="63">
        <v>36</v>
      </c>
      <c r="L49" s="64">
        <v>35</v>
      </c>
      <c r="M49" s="64">
        <v>35</v>
      </c>
      <c r="N49" s="64">
        <v>40</v>
      </c>
      <c r="O49" s="65">
        <v>34</v>
      </c>
      <c r="P49" s="48"/>
      <c r="Q49" s="48"/>
      <c r="R49" s="48"/>
      <c r="S49" s="48"/>
      <c r="T49" s="48"/>
      <c r="U49" s="48"/>
    </row>
    <row r="50" spans="1:21" ht="30.75" customHeight="1">
      <c r="A50" s="48"/>
      <c r="B50" s="1232"/>
      <c r="C50" s="1233"/>
      <c r="D50" s="62"/>
      <c r="E50" s="1214" t="s">
        <v>17</v>
      </c>
      <c r="F50" s="1214"/>
      <c r="G50" s="1214"/>
      <c r="H50" s="1214"/>
      <c r="I50" s="1214"/>
      <c r="J50" s="1215"/>
      <c r="K50" s="63" t="s">
        <v>514</v>
      </c>
      <c r="L50" s="64" t="s">
        <v>514</v>
      </c>
      <c r="M50" s="64" t="s">
        <v>514</v>
      </c>
      <c r="N50" s="64" t="s">
        <v>514</v>
      </c>
      <c r="O50" s="65" t="s">
        <v>514</v>
      </c>
      <c r="P50" s="48"/>
      <c r="Q50" s="48"/>
      <c r="R50" s="48"/>
      <c r="S50" s="48"/>
      <c r="T50" s="48"/>
      <c r="U50" s="48"/>
    </row>
    <row r="51" spans="1:21" ht="30.75" customHeight="1">
      <c r="A51" s="48"/>
      <c r="B51" s="1234"/>
      <c r="C51" s="1235"/>
      <c r="D51" s="66"/>
      <c r="E51" s="1214" t="s">
        <v>18</v>
      </c>
      <c r="F51" s="1214"/>
      <c r="G51" s="1214"/>
      <c r="H51" s="1214"/>
      <c r="I51" s="1214"/>
      <c r="J51" s="1215"/>
      <c r="K51" s="63" t="s">
        <v>514</v>
      </c>
      <c r="L51" s="64" t="s">
        <v>514</v>
      </c>
      <c r="M51" s="64" t="s">
        <v>514</v>
      </c>
      <c r="N51" s="64" t="s">
        <v>514</v>
      </c>
      <c r="O51" s="65" t="s">
        <v>514</v>
      </c>
      <c r="P51" s="48"/>
      <c r="Q51" s="48"/>
      <c r="R51" s="48"/>
      <c r="S51" s="48"/>
      <c r="T51" s="48"/>
      <c r="U51" s="48"/>
    </row>
    <row r="52" spans="1:21" ht="30.75" customHeight="1">
      <c r="A52" s="48"/>
      <c r="B52" s="1212" t="s">
        <v>19</v>
      </c>
      <c r="C52" s="1213"/>
      <c r="D52" s="66"/>
      <c r="E52" s="1214" t="s">
        <v>20</v>
      </c>
      <c r="F52" s="1214"/>
      <c r="G52" s="1214"/>
      <c r="H52" s="1214"/>
      <c r="I52" s="1214"/>
      <c r="J52" s="1215"/>
      <c r="K52" s="63">
        <v>355</v>
      </c>
      <c r="L52" s="64">
        <v>380</v>
      </c>
      <c r="M52" s="64">
        <v>391</v>
      </c>
      <c r="N52" s="64">
        <v>375</v>
      </c>
      <c r="O52" s="65">
        <v>373</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155</v>
      </c>
      <c r="L53" s="69">
        <v>162</v>
      </c>
      <c r="M53" s="69">
        <v>149</v>
      </c>
      <c r="N53" s="69">
        <v>143</v>
      </c>
      <c r="O53" s="70">
        <v>129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20" t="s">
        <v>25</v>
      </c>
      <c r="C57" s="1221"/>
      <c r="D57" s="1224" t="s">
        <v>26</v>
      </c>
      <c r="E57" s="1225"/>
      <c r="F57" s="1225"/>
      <c r="G57" s="1225"/>
      <c r="H57" s="1225"/>
      <c r="I57" s="1225"/>
      <c r="J57" s="1226"/>
      <c r="K57" s="83" t="s">
        <v>585</v>
      </c>
      <c r="L57" s="84" t="s">
        <v>606</v>
      </c>
      <c r="M57" s="84" t="s">
        <v>605</v>
      </c>
      <c r="N57" s="84" t="s">
        <v>605</v>
      </c>
      <c r="O57" s="85" t="s">
        <v>606</v>
      </c>
    </row>
    <row r="58" spans="1:21" ht="31.5" customHeight="1" thickBot="1">
      <c r="B58" s="1222"/>
      <c r="C58" s="1223"/>
      <c r="D58" s="1227" t="s">
        <v>27</v>
      </c>
      <c r="E58" s="1228"/>
      <c r="F58" s="1228"/>
      <c r="G58" s="1228"/>
      <c r="H58" s="1228"/>
      <c r="I58" s="1228"/>
      <c r="J58" s="1229"/>
      <c r="K58" s="86" t="s">
        <v>605</v>
      </c>
      <c r="L58" s="87" t="s">
        <v>585</v>
      </c>
      <c r="M58" s="87" t="s">
        <v>585</v>
      </c>
      <c r="N58" s="87" t="s">
        <v>585</v>
      </c>
      <c r="O58" s="88" t="s">
        <v>585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434P0vaKwM/qtTE/uyea1gLNDURsJuXIfrP4amuE/ZUhUOLFpLCgeCYqTiG3SiK3uXhnJhocblMlakqTtt0dA==" saltValue="l4u2kyc8SofyVQze219S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50" t="s">
        <v>30</v>
      </c>
      <c r="C41" s="1251"/>
      <c r="D41" s="102"/>
      <c r="E41" s="1252" t="s">
        <v>31</v>
      </c>
      <c r="F41" s="1252"/>
      <c r="G41" s="1252"/>
      <c r="H41" s="1253"/>
      <c r="I41" s="103">
        <v>4675</v>
      </c>
      <c r="J41" s="104">
        <v>4550</v>
      </c>
      <c r="K41" s="104">
        <v>4469</v>
      </c>
      <c r="L41" s="104">
        <v>4405</v>
      </c>
      <c r="M41" s="105">
        <v>4357</v>
      </c>
    </row>
    <row r="42" spans="2:13" ht="27.75" customHeight="1">
      <c r="B42" s="1240"/>
      <c r="C42" s="1241"/>
      <c r="D42" s="106"/>
      <c r="E42" s="1244" t="s">
        <v>32</v>
      </c>
      <c r="F42" s="1244"/>
      <c r="G42" s="1244"/>
      <c r="H42" s="1245"/>
      <c r="I42" s="107" t="s">
        <v>514</v>
      </c>
      <c r="J42" s="108" t="s">
        <v>514</v>
      </c>
      <c r="K42" s="108" t="s">
        <v>514</v>
      </c>
      <c r="L42" s="108" t="s">
        <v>514</v>
      </c>
      <c r="M42" s="109" t="s">
        <v>514</v>
      </c>
    </row>
    <row r="43" spans="2:13" ht="27.75" customHeight="1">
      <c r="B43" s="1240"/>
      <c r="C43" s="1241"/>
      <c r="D43" s="106"/>
      <c r="E43" s="1244" t="s">
        <v>33</v>
      </c>
      <c r="F43" s="1244"/>
      <c r="G43" s="1244"/>
      <c r="H43" s="1245"/>
      <c r="I43" s="107">
        <v>243</v>
      </c>
      <c r="J43" s="108">
        <v>242</v>
      </c>
      <c r="K43" s="108">
        <v>237</v>
      </c>
      <c r="L43" s="108">
        <v>228</v>
      </c>
      <c r="M43" s="109">
        <v>212</v>
      </c>
    </row>
    <row r="44" spans="2:13" ht="27.75" customHeight="1">
      <c r="B44" s="1240"/>
      <c r="C44" s="1241"/>
      <c r="D44" s="106"/>
      <c r="E44" s="1244" t="s">
        <v>34</v>
      </c>
      <c r="F44" s="1244"/>
      <c r="G44" s="1244"/>
      <c r="H44" s="1245"/>
      <c r="I44" s="107">
        <v>700</v>
      </c>
      <c r="J44" s="108">
        <v>696</v>
      </c>
      <c r="K44" s="108">
        <v>662</v>
      </c>
      <c r="L44" s="108">
        <v>604</v>
      </c>
      <c r="M44" s="109">
        <v>559</v>
      </c>
    </row>
    <row r="45" spans="2:13" ht="27.75" customHeight="1">
      <c r="B45" s="1240"/>
      <c r="C45" s="1241"/>
      <c r="D45" s="106"/>
      <c r="E45" s="1244" t="s">
        <v>35</v>
      </c>
      <c r="F45" s="1244"/>
      <c r="G45" s="1244"/>
      <c r="H45" s="1245"/>
      <c r="I45" s="107">
        <v>1997</v>
      </c>
      <c r="J45" s="108">
        <v>1847</v>
      </c>
      <c r="K45" s="108">
        <v>1806</v>
      </c>
      <c r="L45" s="108">
        <v>1684</v>
      </c>
      <c r="M45" s="109">
        <v>1577</v>
      </c>
    </row>
    <row r="46" spans="2:13" ht="27.75" customHeight="1">
      <c r="B46" s="1240"/>
      <c r="C46" s="1241"/>
      <c r="D46" s="110"/>
      <c r="E46" s="1244" t="s">
        <v>36</v>
      </c>
      <c r="F46" s="1244"/>
      <c r="G46" s="1244"/>
      <c r="H46" s="1245"/>
      <c r="I46" s="107" t="s">
        <v>514</v>
      </c>
      <c r="J46" s="108" t="s">
        <v>514</v>
      </c>
      <c r="K46" s="108" t="s">
        <v>514</v>
      </c>
      <c r="L46" s="108" t="s">
        <v>514</v>
      </c>
      <c r="M46" s="109" t="s">
        <v>514</v>
      </c>
    </row>
    <row r="47" spans="2:13" ht="27.75" customHeight="1">
      <c r="B47" s="1240"/>
      <c r="C47" s="1241"/>
      <c r="D47" s="111"/>
      <c r="E47" s="1254" t="s">
        <v>37</v>
      </c>
      <c r="F47" s="1255"/>
      <c r="G47" s="1255"/>
      <c r="H47" s="1256"/>
      <c r="I47" s="107" t="s">
        <v>514</v>
      </c>
      <c r="J47" s="108" t="s">
        <v>514</v>
      </c>
      <c r="K47" s="108" t="s">
        <v>514</v>
      </c>
      <c r="L47" s="108" t="s">
        <v>514</v>
      </c>
      <c r="M47" s="109" t="s">
        <v>514</v>
      </c>
    </row>
    <row r="48" spans="2:13" ht="27.75" customHeight="1">
      <c r="B48" s="1240"/>
      <c r="C48" s="1241"/>
      <c r="D48" s="106"/>
      <c r="E48" s="1244" t="s">
        <v>38</v>
      </c>
      <c r="F48" s="1244"/>
      <c r="G48" s="1244"/>
      <c r="H48" s="1245"/>
      <c r="I48" s="107" t="s">
        <v>514</v>
      </c>
      <c r="J48" s="108" t="s">
        <v>514</v>
      </c>
      <c r="K48" s="108" t="s">
        <v>514</v>
      </c>
      <c r="L48" s="108" t="s">
        <v>514</v>
      </c>
      <c r="M48" s="109" t="s">
        <v>514</v>
      </c>
    </row>
    <row r="49" spans="2:13" ht="27.75" customHeight="1">
      <c r="B49" s="1242"/>
      <c r="C49" s="1243"/>
      <c r="D49" s="106"/>
      <c r="E49" s="1244" t="s">
        <v>39</v>
      </c>
      <c r="F49" s="1244"/>
      <c r="G49" s="1244"/>
      <c r="H49" s="1245"/>
      <c r="I49" s="107" t="s">
        <v>514</v>
      </c>
      <c r="J49" s="108" t="s">
        <v>514</v>
      </c>
      <c r="K49" s="108" t="s">
        <v>514</v>
      </c>
      <c r="L49" s="108" t="s">
        <v>514</v>
      </c>
      <c r="M49" s="109" t="s">
        <v>514</v>
      </c>
    </row>
    <row r="50" spans="2:13" ht="27.75" customHeight="1">
      <c r="B50" s="1238" t="s">
        <v>40</v>
      </c>
      <c r="C50" s="1239"/>
      <c r="D50" s="112"/>
      <c r="E50" s="1244" t="s">
        <v>41</v>
      </c>
      <c r="F50" s="1244"/>
      <c r="G50" s="1244"/>
      <c r="H50" s="1245"/>
      <c r="I50" s="107">
        <v>2617</v>
      </c>
      <c r="J50" s="108">
        <v>2679</v>
      </c>
      <c r="K50" s="108">
        <v>2910</v>
      </c>
      <c r="L50" s="108">
        <v>2721</v>
      </c>
      <c r="M50" s="109">
        <v>2732</v>
      </c>
    </row>
    <row r="51" spans="2:13" ht="27.75" customHeight="1">
      <c r="B51" s="1240"/>
      <c r="C51" s="1241"/>
      <c r="D51" s="106"/>
      <c r="E51" s="1244" t="s">
        <v>42</v>
      </c>
      <c r="F51" s="1244"/>
      <c r="G51" s="1244"/>
      <c r="H51" s="1245"/>
      <c r="I51" s="107">
        <v>62</v>
      </c>
      <c r="J51" s="108">
        <v>45</v>
      </c>
      <c r="K51" s="108">
        <v>30</v>
      </c>
      <c r="L51" s="108">
        <v>21</v>
      </c>
      <c r="M51" s="109">
        <v>18</v>
      </c>
    </row>
    <row r="52" spans="2:13" ht="27.75" customHeight="1">
      <c r="B52" s="1242"/>
      <c r="C52" s="1243"/>
      <c r="D52" s="106"/>
      <c r="E52" s="1244" t="s">
        <v>43</v>
      </c>
      <c r="F52" s="1244"/>
      <c r="G52" s="1244"/>
      <c r="H52" s="1245"/>
      <c r="I52" s="107">
        <v>3941</v>
      </c>
      <c r="J52" s="108">
        <v>3891</v>
      </c>
      <c r="K52" s="108">
        <v>3667</v>
      </c>
      <c r="L52" s="108">
        <v>3567</v>
      </c>
      <c r="M52" s="109">
        <v>3811</v>
      </c>
    </row>
    <row r="53" spans="2:13" ht="27.75" customHeight="1" thickBot="1">
      <c r="B53" s="1246" t="s">
        <v>44</v>
      </c>
      <c r="C53" s="1247"/>
      <c r="D53" s="113"/>
      <c r="E53" s="1248" t="s">
        <v>45</v>
      </c>
      <c r="F53" s="1248"/>
      <c r="G53" s="1248"/>
      <c r="H53" s="1249"/>
      <c r="I53" s="114">
        <v>996</v>
      </c>
      <c r="J53" s="115">
        <v>720</v>
      </c>
      <c r="K53" s="115">
        <v>567</v>
      </c>
      <c r="L53" s="115">
        <v>613</v>
      </c>
      <c r="M53" s="116">
        <v>144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oWHREY1KlQZ44ntkzoZ7AErOqHfKe689f/pn/06p5Txm2rnV6YHlEjSFES8cQbn6Ita7kTfBCTHLwNVMbdZ3g==" saltValue="uRCRoEoa9vD65KTH61R7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265" t="s">
        <v>48</v>
      </c>
      <c r="D55" s="1265"/>
      <c r="E55" s="1266"/>
      <c r="F55" s="128">
        <v>1138</v>
      </c>
      <c r="G55" s="128">
        <v>1015</v>
      </c>
      <c r="H55" s="129">
        <v>840</v>
      </c>
    </row>
    <row r="56" spans="2:8" ht="52.5" customHeight="1">
      <c r="B56" s="130"/>
      <c r="C56" s="1267" t="s">
        <v>49</v>
      </c>
      <c r="D56" s="1267"/>
      <c r="E56" s="1268"/>
      <c r="F56" s="131">
        <v>257</v>
      </c>
      <c r="G56" s="131">
        <v>257</v>
      </c>
      <c r="H56" s="132">
        <v>257</v>
      </c>
    </row>
    <row r="57" spans="2:8" ht="53.25" customHeight="1">
      <c r="B57" s="130"/>
      <c r="C57" s="1269" t="s">
        <v>50</v>
      </c>
      <c r="D57" s="1269"/>
      <c r="E57" s="1270"/>
      <c r="F57" s="133">
        <v>1883</v>
      </c>
      <c r="G57" s="133">
        <v>1736</v>
      </c>
      <c r="H57" s="134">
        <v>1875</v>
      </c>
    </row>
    <row r="58" spans="2:8" ht="45.75" customHeight="1">
      <c r="B58" s="135"/>
      <c r="C58" s="1257" t="s">
        <v>580</v>
      </c>
      <c r="D58" s="1258"/>
      <c r="E58" s="1259"/>
      <c r="F58" s="136">
        <v>451</v>
      </c>
      <c r="G58" s="136">
        <v>445</v>
      </c>
      <c r="H58" s="137">
        <v>499</v>
      </c>
    </row>
    <row r="59" spans="2:8" ht="45.75" customHeight="1">
      <c r="B59" s="135"/>
      <c r="C59" s="1257" t="s">
        <v>581</v>
      </c>
      <c r="D59" s="1258"/>
      <c r="E59" s="1259"/>
      <c r="F59" s="136">
        <v>419</v>
      </c>
      <c r="G59" s="136">
        <v>419</v>
      </c>
      <c r="H59" s="137">
        <v>419</v>
      </c>
    </row>
    <row r="60" spans="2:8" ht="45.75" customHeight="1">
      <c r="B60" s="135"/>
      <c r="C60" s="1257" t="s">
        <v>582</v>
      </c>
      <c r="D60" s="1258"/>
      <c r="E60" s="1259"/>
      <c r="F60" s="136">
        <v>179</v>
      </c>
      <c r="G60" s="136">
        <v>184</v>
      </c>
      <c r="H60" s="137">
        <v>165</v>
      </c>
    </row>
    <row r="61" spans="2:8" ht="45.75" customHeight="1">
      <c r="B61" s="135"/>
      <c r="C61" s="1257" t="s">
        <v>583</v>
      </c>
      <c r="D61" s="1258"/>
      <c r="E61" s="1259"/>
      <c r="F61" s="136">
        <v>106</v>
      </c>
      <c r="G61" s="136">
        <v>136</v>
      </c>
      <c r="H61" s="137">
        <v>136</v>
      </c>
    </row>
    <row r="62" spans="2:8" ht="45.75" customHeight="1" thickBot="1">
      <c r="B62" s="138"/>
      <c r="C62" s="1260" t="s">
        <v>584</v>
      </c>
      <c r="D62" s="1261"/>
      <c r="E62" s="1262"/>
      <c r="F62" s="139">
        <v>132</v>
      </c>
      <c r="G62" s="139">
        <v>132</v>
      </c>
      <c r="H62" s="140">
        <v>132</v>
      </c>
    </row>
    <row r="63" spans="2:8" ht="52.5" customHeight="1" thickBot="1">
      <c r="B63" s="141"/>
      <c r="C63" s="1263" t="s">
        <v>51</v>
      </c>
      <c r="D63" s="1263"/>
      <c r="E63" s="1264"/>
      <c r="F63" s="142">
        <v>3278</v>
      </c>
      <c r="G63" s="142">
        <v>3008</v>
      </c>
      <c r="H63" s="143">
        <v>2971</v>
      </c>
    </row>
    <row r="64" spans="2:8" ht="15" customHeight="1"/>
  </sheetData>
  <sheetProtection algorithmName="SHA-512" hashValue="DW39otRpitiUU/KQo4LNxK8qtqgEJSj1bQGpPDGkq7dgLDSaKi67WG4/L0b0HfDrrerO5TsFBouXV0Uc/cGWcg==" saltValue="TEt116aZ1RyFCTHTRrsz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6BB97-8D84-4F06-BC4E-8FE9A1CACD0B}">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613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614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615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616</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556</v>
      </c>
      <c r="BQ50" s="1305"/>
      <c r="BR50" s="1305"/>
      <c r="BS50" s="1305"/>
      <c r="BT50" s="1305"/>
      <c r="BU50" s="1305"/>
      <c r="BV50" s="1305"/>
      <c r="BW50" s="1305"/>
      <c r="BX50" s="1305" t="s">
        <v>557</v>
      </c>
      <c r="BY50" s="1305"/>
      <c r="BZ50" s="1305"/>
      <c r="CA50" s="1305"/>
      <c r="CB50" s="1305"/>
      <c r="CC50" s="1305"/>
      <c r="CD50" s="1305"/>
      <c r="CE50" s="1305"/>
      <c r="CF50" s="1305" t="s">
        <v>558</v>
      </c>
      <c r="CG50" s="1305"/>
      <c r="CH50" s="1305"/>
      <c r="CI50" s="1305"/>
      <c r="CJ50" s="1305"/>
      <c r="CK50" s="1305"/>
      <c r="CL50" s="1305"/>
      <c r="CM50" s="1305"/>
      <c r="CN50" s="1305" t="s">
        <v>559</v>
      </c>
      <c r="CO50" s="1305"/>
      <c r="CP50" s="1305"/>
      <c r="CQ50" s="1305"/>
      <c r="CR50" s="1305"/>
      <c r="CS50" s="1305"/>
      <c r="CT50" s="1305"/>
      <c r="CU50" s="1305"/>
      <c r="CV50" s="1305" t="s">
        <v>560</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617</v>
      </c>
      <c r="AO51" s="1309"/>
      <c r="AP51" s="1309"/>
      <c r="AQ51" s="1309"/>
      <c r="AR51" s="1309"/>
      <c r="AS51" s="1309"/>
      <c r="AT51" s="1309"/>
      <c r="AU51" s="1309"/>
      <c r="AV51" s="1309"/>
      <c r="AW51" s="1309"/>
      <c r="AX51" s="1309"/>
      <c r="AY51" s="1309"/>
      <c r="AZ51" s="1309"/>
      <c r="BA51" s="1309"/>
      <c r="BB51" s="1309" t="s">
        <v>618</v>
      </c>
      <c r="BC51" s="1309"/>
      <c r="BD51" s="1309"/>
      <c r="BE51" s="1309"/>
      <c r="BF51" s="1309"/>
      <c r="BG51" s="1309"/>
      <c r="BH51" s="1309"/>
      <c r="BI51" s="1309"/>
      <c r="BJ51" s="1309"/>
      <c r="BK51" s="1309"/>
      <c r="BL51" s="1309"/>
      <c r="BM51" s="1309"/>
      <c r="BN51" s="1309"/>
      <c r="BO51" s="1309"/>
      <c r="BP51" s="1310">
        <v>33.700000000000003</v>
      </c>
      <c r="BQ51" s="1310"/>
      <c r="BR51" s="1310"/>
      <c r="BS51" s="1310"/>
      <c r="BT51" s="1310"/>
      <c r="BU51" s="1310"/>
      <c r="BV51" s="1310"/>
      <c r="BW51" s="1310"/>
      <c r="BX51" s="1310">
        <v>24.9</v>
      </c>
      <c r="BY51" s="1310"/>
      <c r="BZ51" s="1310"/>
      <c r="CA51" s="1310"/>
      <c r="CB51" s="1310"/>
      <c r="CC51" s="1310"/>
      <c r="CD51" s="1310"/>
      <c r="CE51" s="1310"/>
      <c r="CF51" s="1310">
        <v>19.899999999999999</v>
      </c>
      <c r="CG51" s="1310"/>
      <c r="CH51" s="1310"/>
      <c r="CI51" s="1310"/>
      <c r="CJ51" s="1310"/>
      <c r="CK51" s="1310"/>
      <c r="CL51" s="1310"/>
      <c r="CM51" s="1310"/>
      <c r="CN51" s="1310">
        <v>21.4</v>
      </c>
      <c r="CO51" s="1310"/>
      <c r="CP51" s="1310"/>
      <c r="CQ51" s="1310"/>
      <c r="CR51" s="1310"/>
      <c r="CS51" s="1310"/>
      <c r="CT51" s="1310"/>
      <c r="CU51" s="1310"/>
      <c r="CV51" s="1310">
        <v>5</v>
      </c>
      <c r="CW51" s="1310"/>
      <c r="CX51" s="1310"/>
      <c r="CY51" s="1310"/>
      <c r="CZ51" s="1310"/>
      <c r="DA51" s="1310"/>
      <c r="DB51" s="1310"/>
      <c r="DC51" s="1310"/>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619</v>
      </c>
      <c r="BC53" s="1309"/>
      <c r="BD53" s="1309"/>
      <c r="BE53" s="1309"/>
      <c r="BF53" s="1309"/>
      <c r="BG53" s="1309"/>
      <c r="BH53" s="1309"/>
      <c r="BI53" s="1309"/>
      <c r="BJ53" s="1309"/>
      <c r="BK53" s="1309"/>
      <c r="BL53" s="1309"/>
      <c r="BM53" s="1309"/>
      <c r="BN53" s="1309"/>
      <c r="BO53" s="1309"/>
      <c r="BP53" s="1310">
        <v>54.9</v>
      </c>
      <c r="BQ53" s="1310"/>
      <c r="BR53" s="1310"/>
      <c r="BS53" s="1310"/>
      <c r="BT53" s="1310"/>
      <c r="BU53" s="1310"/>
      <c r="BV53" s="1310"/>
      <c r="BW53" s="1310"/>
      <c r="BX53" s="1310">
        <v>60.2</v>
      </c>
      <c r="BY53" s="1310"/>
      <c r="BZ53" s="1310"/>
      <c r="CA53" s="1310"/>
      <c r="CB53" s="1310"/>
      <c r="CC53" s="1310"/>
      <c r="CD53" s="1310"/>
      <c r="CE53" s="1310"/>
      <c r="CF53" s="1310">
        <v>61</v>
      </c>
      <c r="CG53" s="1310"/>
      <c r="CH53" s="1310"/>
      <c r="CI53" s="1310"/>
      <c r="CJ53" s="1310"/>
      <c r="CK53" s="1310"/>
      <c r="CL53" s="1310"/>
      <c r="CM53" s="1310"/>
      <c r="CN53" s="1310">
        <v>62.1</v>
      </c>
      <c r="CO53" s="1310"/>
      <c r="CP53" s="1310"/>
      <c r="CQ53" s="1310"/>
      <c r="CR53" s="1310"/>
      <c r="CS53" s="1310"/>
      <c r="CT53" s="1310"/>
      <c r="CU53" s="1310"/>
      <c r="CV53" s="1310">
        <v>63.3</v>
      </c>
      <c r="CW53" s="1310"/>
      <c r="CX53" s="1310"/>
      <c r="CY53" s="1310"/>
      <c r="CZ53" s="1310"/>
      <c r="DA53" s="1310"/>
      <c r="DB53" s="1310"/>
      <c r="DC53" s="1310"/>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1288"/>
      <c r="B55" s="1280"/>
      <c r="G55" s="1299"/>
      <c r="H55" s="1299"/>
      <c r="I55" s="1299"/>
      <c r="J55" s="1299"/>
      <c r="K55" s="1308"/>
      <c r="L55" s="1308"/>
      <c r="M55" s="1308"/>
      <c r="N55" s="1308"/>
      <c r="AN55" s="1305" t="s">
        <v>620</v>
      </c>
      <c r="AO55" s="1305"/>
      <c r="AP55" s="1305"/>
      <c r="AQ55" s="1305"/>
      <c r="AR55" s="1305"/>
      <c r="AS55" s="1305"/>
      <c r="AT55" s="1305"/>
      <c r="AU55" s="1305"/>
      <c r="AV55" s="1305"/>
      <c r="AW55" s="1305"/>
      <c r="AX55" s="1305"/>
      <c r="AY55" s="1305"/>
      <c r="AZ55" s="1305"/>
      <c r="BA55" s="1305"/>
      <c r="BB55" s="1309" t="s">
        <v>618</v>
      </c>
      <c r="BC55" s="1309"/>
      <c r="BD55" s="1309"/>
      <c r="BE55" s="1309"/>
      <c r="BF55" s="1309"/>
      <c r="BG55" s="1309"/>
      <c r="BH55" s="1309"/>
      <c r="BI55" s="1309"/>
      <c r="BJ55" s="1309"/>
      <c r="BK55" s="1309"/>
      <c r="BL55" s="1309"/>
      <c r="BM55" s="1309"/>
      <c r="BN55" s="1309"/>
      <c r="BO55" s="1309"/>
      <c r="BP55" s="1310">
        <v>27</v>
      </c>
      <c r="BQ55" s="1310"/>
      <c r="BR55" s="1310"/>
      <c r="BS55" s="1310"/>
      <c r="BT55" s="1310"/>
      <c r="BU55" s="1310"/>
      <c r="BV55" s="1310"/>
      <c r="BW55" s="1310"/>
      <c r="BX55" s="1310">
        <v>25.4</v>
      </c>
      <c r="BY55" s="1310"/>
      <c r="BZ55" s="1310"/>
      <c r="CA55" s="1310"/>
      <c r="CB55" s="1310"/>
      <c r="CC55" s="1310"/>
      <c r="CD55" s="1310"/>
      <c r="CE55" s="1310"/>
      <c r="CF55" s="1310">
        <v>23.4</v>
      </c>
      <c r="CG55" s="1310"/>
      <c r="CH55" s="1310"/>
      <c r="CI55" s="1310"/>
      <c r="CJ55" s="1310"/>
      <c r="CK55" s="1310"/>
      <c r="CL55" s="1310"/>
      <c r="CM55" s="1310"/>
      <c r="CN55" s="1310">
        <v>7.7</v>
      </c>
      <c r="CO55" s="1310"/>
      <c r="CP55" s="1310"/>
      <c r="CQ55" s="1310"/>
      <c r="CR55" s="1310"/>
      <c r="CS55" s="1310"/>
      <c r="CT55" s="1310"/>
      <c r="CU55" s="1310"/>
      <c r="CV55" s="1310">
        <v>3.2</v>
      </c>
      <c r="CW55" s="1310"/>
      <c r="CX55" s="1310"/>
      <c r="CY55" s="1310"/>
      <c r="CZ55" s="1310"/>
      <c r="DA55" s="1310"/>
      <c r="DB55" s="1310"/>
      <c r="DC55" s="1310"/>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619</v>
      </c>
      <c r="BC57" s="1309"/>
      <c r="BD57" s="1309"/>
      <c r="BE57" s="1309"/>
      <c r="BF57" s="1309"/>
      <c r="BG57" s="1309"/>
      <c r="BH57" s="1309"/>
      <c r="BI57" s="1309"/>
      <c r="BJ57" s="1309"/>
      <c r="BK57" s="1309"/>
      <c r="BL57" s="1309"/>
      <c r="BM57" s="1309"/>
      <c r="BN57" s="1309"/>
      <c r="BO57" s="1309"/>
      <c r="BP57" s="1310">
        <v>57.2</v>
      </c>
      <c r="BQ57" s="1310"/>
      <c r="BR57" s="1310"/>
      <c r="BS57" s="1310"/>
      <c r="BT57" s="1310"/>
      <c r="BU57" s="1310"/>
      <c r="BV57" s="1310"/>
      <c r="BW57" s="1310"/>
      <c r="BX57" s="1310">
        <v>58.7</v>
      </c>
      <c r="BY57" s="1310"/>
      <c r="BZ57" s="1310"/>
      <c r="CA57" s="1310"/>
      <c r="CB57" s="1310"/>
      <c r="CC57" s="1310"/>
      <c r="CD57" s="1310"/>
      <c r="CE57" s="1310"/>
      <c r="CF57" s="1310">
        <v>59.2</v>
      </c>
      <c r="CG57" s="1310"/>
      <c r="CH57" s="1310"/>
      <c r="CI57" s="1310"/>
      <c r="CJ57" s="1310"/>
      <c r="CK57" s="1310"/>
      <c r="CL57" s="1310"/>
      <c r="CM57" s="1310"/>
      <c r="CN57" s="1310">
        <v>63.4</v>
      </c>
      <c r="CO57" s="1310"/>
      <c r="CP57" s="1310"/>
      <c r="CQ57" s="1310"/>
      <c r="CR57" s="1310"/>
      <c r="CS57" s="1310"/>
      <c r="CT57" s="1310"/>
      <c r="CU57" s="1310"/>
      <c r="CV57" s="1310">
        <v>63.1</v>
      </c>
      <c r="CW57" s="1310"/>
      <c r="CX57" s="1310"/>
      <c r="CY57" s="1310"/>
      <c r="CZ57" s="1310"/>
      <c r="DA57" s="1310"/>
      <c r="DB57" s="1310"/>
      <c r="DC57" s="1310"/>
      <c r="DD57" s="1313"/>
      <c r="DE57" s="1311"/>
    </row>
    <row r="58" spans="1:109" s="1288" customFormat="1">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19" t="s">
        <v>621</v>
      </c>
    </row>
    <row r="64" spans="1:109">
      <c r="B64" s="1280"/>
      <c r="G64" s="1287"/>
      <c r="I64" s="1320"/>
      <c r="J64" s="1320"/>
      <c r="K64" s="1320"/>
      <c r="L64" s="1320"/>
      <c r="M64" s="1320"/>
      <c r="N64" s="1321"/>
      <c r="AM64" s="1287"/>
      <c r="AN64" s="1287" t="s">
        <v>614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622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5"/>
      <c r="I71" s="1326"/>
      <c r="J71" s="1323"/>
      <c r="K71" s="1323"/>
      <c r="L71" s="1324"/>
      <c r="M71" s="1323"/>
      <c r="N71" s="1324"/>
      <c r="AM71" s="1325"/>
      <c r="AN71" s="1273" t="s">
        <v>616</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556</v>
      </c>
      <c r="BQ72" s="1305"/>
      <c r="BR72" s="1305"/>
      <c r="BS72" s="1305"/>
      <c r="BT72" s="1305"/>
      <c r="BU72" s="1305"/>
      <c r="BV72" s="1305"/>
      <c r="BW72" s="1305"/>
      <c r="BX72" s="1305" t="s">
        <v>557</v>
      </c>
      <c r="BY72" s="1305"/>
      <c r="BZ72" s="1305"/>
      <c r="CA72" s="1305"/>
      <c r="CB72" s="1305"/>
      <c r="CC72" s="1305"/>
      <c r="CD72" s="1305"/>
      <c r="CE72" s="1305"/>
      <c r="CF72" s="1305" t="s">
        <v>558</v>
      </c>
      <c r="CG72" s="1305"/>
      <c r="CH72" s="1305"/>
      <c r="CI72" s="1305"/>
      <c r="CJ72" s="1305"/>
      <c r="CK72" s="1305"/>
      <c r="CL72" s="1305"/>
      <c r="CM72" s="1305"/>
      <c r="CN72" s="1305" t="s">
        <v>559</v>
      </c>
      <c r="CO72" s="1305"/>
      <c r="CP72" s="1305"/>
      <c r="CQ72" s="1305"/>
      <c r="CR72" s="1305"/>
      <c r="CS72" s="1305"/>
      <c r="CT72" s="1305"/>
      <c r="CU72" s="1305"/>
      <c r="CV72" s="1305" t="s">
        <v>560</v>
      </c>
      <c r="CW72" s="1305"/>
      <c r="CX72" s="1305"/>
      <c r="CY72" s="1305"/>
      <c r="CZ72" s="1305"/>
      <c r="DA72" s="1305"/>
      <c r="DB72" s="1305"/>
      <c r="DC72" s="1305"/>
    </row>
    <row r="73" spans="2:107">
      <c r="B73" s="1280"/>
      <c r="G73" s="1306"/>
      <c r="H73" s="1306"/>
      <c r="I73" s="1306"/>
      <c r="J73" s="1306"/>
      <c r="K73" s="1327"/>
      <c r="L73" s="1327"/>
      <c r="M73" s="1327"/>
      <c r="N73" s="1327"/>
      <c r="AM73" s="1298"/>
      <c r="AN73" s="1309" t="s">
        <v>617</v>
      </c>
      <c r="AO73" s="1309"/>
      <c r="AP73" s="1309"/>
      <c r="AQ73" s="1309"/>
      <c r="AR73" s="1309"/>
      <c r="AS73" s="1309"/>
      <c r="AT73" s="1309"/>
      <c r="AU73" s="1309"/>
      <c r="AV73" s="1309"/>
      <c r="AW73" s="1309"/>
      <c r="AX73" s="1309"/>
      <c r="AY73" s="1309"/>
      <c r="AZ73" s="1309"/>
      <c r="BA73" s="1309"/>
      <c r="BB73" s="1309" t="s">
        <v>618</v>
      </c>
      <c r="BC73" s="1309"/>
      <c r="BD73" s="1309"/>
      <c r="BE73" s="1309"/>
      <c r="BF73" s="1309"/>
      <c r="BG73" s="1309"/>
      <c r="BH73" s="1309"/>
      <c r="BI73" s="1309"/>
      <c r="BJ73" s="1309"/>
      <c r="BK73" s="1309"/>
      <c r="BL73" s="1309"/>
      <c r="BM73" s="1309"/>
      <c r="BN73" s="1309"/>
      <c r="BO73" s="1309"/>
      <c r="BP73" s="1310">
        <v>33.700000000000003</v>
      </c>
      <c r="BQ73" s="1310"/>
      <c r="BR73" s="1310"/>
      <c r="BS73" s="1310"/>
      <c r="BT73" s="1310"/>
      <c r="BU73" s="1310"/>
      <c r="BV73" s="1310"/>
      <c r="BW73" s="1310"/>
      <c r="BX73" s="1310">
        <v>24.9</v>
      </c>
      <c r="BY73" s="1310"/>
      <c r="BZ73" s="1310"/>
      <c r="CA73" s="1310"/>
      <c r="CB73" s="1310"/>
      <c r="CC73" s="1310"/>
      <c r="CD73" s="1310"/>
      <c r="CE73" s="1310"/>
      <c r="CF73" s="1310">
        <v>19.899999999999999</v>
      </c>
      <c r="CG73" s="1310"/>
      <c r="CH73" s="1310"/>
      <c r="CI73" s="1310"/>
      <c r="CJ73" s="1310"/>
      <c r="CK73" s="1310"/>
      <c r="CL73" s="1310"/>
      <c r="CM73" s="1310"/>
      <c r="CN73" s="1310">
        <v>21.4</v>
      </c>
      <c r="CO73" s="1310"/>
      <c r="CP73" s="1310"/>
      <c r="CQ73" s="1310"/>
      <c r="CR73" s="1310"/>
      <c r="CS73" s="1310"/>
      <c r="CT73" s="1310"/>
      <c r="CU73" s="1310"/>
      <c r="CV73" s="1310">
        <v>5</v>
      </c>
      <c r="CW73" s="1310"/>
      <c r="CX73" s="1310"/>
      <c r="CY73" s="1310"/>
      <c r="CZ73" s="1310"/>
      <c r="DA73" s="1310"/>
      <c r="DB73" s="1310"/>
      <c r="DC73" s="1310"/>
    </row>
    <row r="74" spans="2:107">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623</v>
      </c>
      <c r="BC75" s="1309"/>
      <c r="BD75" s="1309"/>
      <c r="BE75" s="1309"/>
      <c r="BF75" s="1309"/>
      <c r="BG75" s="1309"/>
      <c r="BH75" s="1309"/>
      <c r="BI75" s="1309"/>
      <c r="BJ75" s="1309"/>
      <c r="BK75" s="1309"/>
      <c r="BL75" s="1309"/>
      <c r="BM75" s="1309"/>
      <c r="BN75" s="1309"/>
      <c r="BO75" s="1309"/>
      <c r="BP75" s="1310">
        <v>5.8</v>
      </c>
      <c r="BQ75" s="1310"/>
      <c r="BR75" s="1310"/>
      <c r="BS75" s="1310"/>
      <c r="BT75" s="1310"/>
      <c r="BU75" s="1310"/>
      <c r="BV75" s="1310"/>
      <c r="BW75" s="1310"/>
      <c r="BX75" s="1310">
        <v>5.4</v>
      </c>
      <c r="BY75" s="1310"/>
      <c r="BZ75" s="1310"/>
      <c r="CA75" s="1310"/>
      <c r="CB75" s="1310"/>
      <c r="CC75" s="1310"/>
      <c r="CD75" s="1310"/>
      <c r="CE75" s="1310"/>
      <c r="CF75" s="1310">
        <v>5.3</v>
      </c>
      <c r="CG75" s="1310"/>
      <c r="CH75" s="1310"/>
      <c r="CI75" s="1310"/>
      <c r="CJ75" s="1310"/>
      <c r="CK75" s="1310"/>
      <c r="CL75" s="1310"/>
      <c r="CM75" s="1310"/>
      <c r="CN75" s="1310">
        <v>5.2</v>
      </c>
      <c r="CO75" s="1310"/>
      <c r="CP75" s="1310"/>
      <c r="CQ75" s="1310"/>
      <c r="CR75" s="1310"/>
      <c r="CS75" s="1310"/>
      <c r="CT75" s="1310"/>
      <c r="CU75" s="1310"/>
      <c r="CV75" s="1310">
        <v>4.9000000000000004</v>
      </c>
      <c r="CW75" s="1310"/>
      <c r="CX75" s="1310"/>
      <c r="CY75" s="1310"/>
      <c r="CZ75" s="1310"/>
      <c r="DA75" s="1310"/>
      <c r="DB75" s="1310"/>
      <c r="DC75" s="1310"/>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1280"/>
      <c r="G77" s="1299"/>
      <c r="H77" s="1299"/>
      <c r="I77" s="1299"/>
      <c r="J77" s="1299"/>
      <c r="K77" s="1327"/>
      <c r="L77" s="1327"/>
      <c r="M77" s="1327"/>
      <c r="N77" s="1327"/>
      <c r="AN77" s="1305" t="s">
        <v>620</v>
      </c>
      <c r="AO77" s="1305"/>
      <c r="AP77" s="1305"/>
      <c r="AQ77" s="1305"/>
      <c r="AR77" s="1305"/>
      <c r="AS77" s="1305"/>
      <c r="AT77" s="1305"/>
      <c r="AU77" s="1305"/>
      <c r="AV77" s="1305"/>
      <c r="AW77" s="1305"/>
      <c r="AX77" s="1305"/>
      <c r="AY77" s="1305"/>
      <c r="AZ77" s="1305"/>
      <c r="BA77" s="1305"/>
      <c r="BB77" s="1309" t="s">
        <v>618</v>
      </c>
      <c r="BC77" s="1309"/>
      <c r="BD77" s="1309"/>
      <c r="BE77" s="1309"/>
      <c r="BF77" s="1309"/>
      <c r="BG77" s="1309"/>
      <c r="BH77" s="1309"/>
      <c r="BI77" s="1309"/>
      <c r="BJ77" s="1309"/>
      <c r="BK77" s="1309"/>
      <c r="BL77" s="1309"/>
      <c r="BM77" s="1309"/>
      <c r="BN77" s="1309"/>
      <c r="BO77" s="1309"/>
      <c r="BP77" s="1310">
        <v>27</v>
      </c>
      <c r="BQ77" s="1310"/>
      <c r="BR77" s="1310"/>
      <c r="BS77" s="1310"/>
      <c r="BT77" s="1310"/>
      <c r="BU77" s="1310"/>
      <c r="BV77" s="1310"/>
      <c r="BW77" s="1310"/>
      <c r="BX77" s="1310">
        <v>25.4</v>
      </c>
      <c r="BY77" s="1310"/>
      <c r="BZ77" s="1310"/>
      <c r="CA77" s="1310"/>
      <c r="CB77" s="1310"/>
      <c r="CC77" s="1310"/>
      <c r="CD77" s="1310"/>
      <c r="CE77" s="1310"/>
      <c r="CF77" s="1310">
        <v>23.4</v>
      </c>
      <c r="CG77" s="1310"/>
      <c r="CH77" s="1310"/>
      <c r="CI77" s="1310"/>
      <c r="CJ77" s="1310"/>
      <c r="CK77" s="1310"/>
      <c r="CL77" s="1310"/>
      <c r="CM77" s="1310"/>
      <c r="CN77" s="1310">
        <v>7.7</v>
      </c>
      <c r="CO77" s="1310"/>
      <c r="CP77" s="1310"/>
      <c r="CQ77" s="1310"/>
      <c r="CR77" s="1310"/>
      <c r="CS77" s="1310"/>
      <c r="CT77" s="1310"/>
      <c r="CU77" s="1310"/>
      <c r="CV77" s="1310">
        <v>3.2</v>
      </c>
      <c r="CW77" s="1310"/>
      <c r="CX77" s="1310"/>
      <c r="CY77" s="1310"/>
      <c r="CZ77" s="1310"/>
      <c r="DA77" s="1310"/>
      <c r="DB77" s="1310"/>
      <c r="DC77" s="1310"/>
    </row>
    <row r="78" spans="2:107">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623</v>
      </c>
      <c r="BC79" s="1309"/>
      <c r="BD79" s="1309"/>
      <c r="BE79" s="1309"/>
      <c r="BF79" s="1309"/>
      <c r="BG79" s="1309"/>
      <c r="BH79" s="1309"/>
      <c r="BI79" s="1309"/>
      <c r="BJ79" s="1309"/>
      <c r="BK79" s="1309"/>
      <c r="BL79" s="1309"/>
      <c r="BM79" s="1309"/>
      <c r="BN79" s="1309"/>
      <c r="BO79" s="1309"/>
      <c r="BP79" s="1310">
        <v>8.6999999999999993</v>
      </c>
      <c r="BQ79" s="1310"/>
      <c r="BR79" s="1310"/>
      <c r="BS79" s="1310"/>
      <c r="BT79" s="1310"/>
      <c r="BU79" s="1310"/>
      <c r="BV79" s="1310"/>
      <c r="BW79" s="1310"/>
      <c r="BX79" s="1310">
        <v>8.6</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8.8000000000000007</v>
      </c>
      <c r="CW79" s="1310"/>
      <c r="CX79" s="1310"/>
      <c r="CY79" s="1310"/>
      <c r="CZ79" s="1310"/>
      <c r="DA79" s="1310"/>
      <c r="DB79" s="1310"/>
      <c r="DC79" s="1310"/>
    </row>
    <row r="80" spans="2:107">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1280"/>
    </row>
    <row r="82" spans="2:109" ht="17.2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0"/>
      <c r="AQ87" s="1330"/>
      <c r="BC87" s="1330"/>
      <c r="BO87" s="1330"/>
      <c r="CA87" s="1330"/>
      <c r="CM87" s="1330"/>
      <c r="CY87" s="1330"/>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J0Yu+nTByi2aoAzQDR1dKUpvmnTnUFx6banQiibjczsVBFENMIhktZiLcxDNfBXmYxxz6sHo4IG5ldL0wiXr1w==" saltValue="E1rz4bgegNdMG49+nm1mw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24A90-F986-4382-A107-F3CFC20DA8F8}">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502</v>
      </c>
    </row>
  </sheetData>
  <sheetProtection algorithmName="SHA-512" hashValue="sopDDLBqiDJZsvW3lZUTbVvdbpMMvu+/ePa1dDrByCxAE/AInOYCdHCfknDm5abDXiL7EpS5M6fR7r5kT06MaQ==" saltValue="rPJa4TZlr/5fnDPjnkib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866BC-BA70-4596-AFC7-48630DDFB564}">
  <sheetPr>
    <pageSetUpPr fitToPage="1"/>
  </sheetPr>
  <dimension ref="A1:DR125"/>
  <sheetViews>
    <sheetView showGridLines="0" zoomScaleNormal="100" zoomScaleSheetLayoutView="55" workbookViewId="0">
      <selection activeCell="AG112" sqref="AG112"/>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502</v>
      </c>
    </row>
  </sheetData>
  <sheetProtection algorithmName="SHA-512" hashValue="Ccwsk6VnPeKRP3o5kYZGKSaujfLf4eo7Cu900pOxEeumS2VxqrFPw4/dMOei02FZ8e027GCeUx3COIxyXTh0WA==" saltValue="FRZkBpJUp+xUVTTzcR8N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40809</v>
      </c>
      <c r="E3" s="162"/>
      <c r="F3" s="163">
        <v>109920</v>
      </c>
      <c r="G3" s="164"/>
      <c r="H3" s="165"/>
    </row>
    <row r="4" spans="1:8">
      <c r="A4" s="166"/>
      <c r="B4" s="167"/>
      <c r="C4" s="168"/>
      <c r="D4" s="169">
        <v>29294</v>
      </c>
      <c r="E4" s="170"/>
      <c r="F4" s="171">
        <v>62739</v>
      </c>
      <c r="G4" s="172"/>
      <c r="H4" s="173"/>
    </row>
    <row r="5" spans="1:8">
      <c r="A5" s="154" t="s">
        <v>548</v>
      </c>
      <c r="B5" s="159"/>
      <c r="C5" s="160"/>
      <c r="D5" s="161">
        <v>25792</v>
      </c>
      <c r="E5" s="162"/>
      <c r="F5" s="163">
        <v>119882</v>
      </c>
      <c r="G5" s="164"/>
      <c r="H5" s="165"/>
    </row>
    <row r="6" spans="1:8">
      <c r="A6" s="166"/>
      <c r="B6" s="167"/>
      <c r="C6" s="168"/>
      <c r="D6" s="169">
        <v>22557</v>
      </c>
      <c r="E6" s="170"/>
      <c r="F6" s="171">
        <v>66481</v>
      </c>
      <c r="G6" s="172"/>
      <c r="H6" s="173"/>
    </row>
    <row r="7" spans="1:8">
      <c r="A7" s="154" t="s">
        <v>549</v>
      </c>
      <c r="B7" s="159"/>
      <c r="C7" s="160"/>
      <c r="D7" s="161">
        <v>35726</v>
      </c>
      <c r="E7" s="162"/>
      <c r="F7" s="163">
        <v>116162</v>
      </c>
      <c r="G7" s="164"/>
      <c r="H7" s="165"/>
    </row>
    <row r="8" spans="1:8">
      <c r="A8" s="166"/>
      <c r="B8" s="167"/>
      <c r="C8" s="168"/>
      <c r="D8" s="169">
        <v>33368</v>
      </c>
      <c r="E8" s="170"/>
      <c r="F8" s="171">
        <v>61562</v>
      </c>
      <c r="G8" s="172"/>
      <c r="H8" s="173"/>
    </row>
    <row r="9" spans="1:8">
      <c r="A9" s="154" t="s">
        <v>550</v>
      </c>
      <c r="B9" s="159"/>
      <c r="C9" s="160"/>
      <c r="D9" s="161">
        <v>56595</v>
      </c>
      <c r="E9" s="162"/>
      <c r="F9" s="163">
        <v>121449</v>
      </c>
      <c r="G9" s="164"/>
      <c r="H9" s="165"/>
    </row>
    <row r="10" spans="1:8">
      <c r="A10" s="166"/>
      <c r="B10" s="167"/>
      <c r="C10" s="168"/>
      <c r="D10" s="169">
        <v>55155</v>
      </c>
      <c r="E10" s="170"/>
      <c r="F10" s="171">
        <v>62922</v>
      </c>
      <c r="G10" s="172"/>
      <c r="H10" s="173"/>
    </row>
    <row r="11" spans="1:8">
      <c r="A11" s="154" t="s">
        <v>551</v>
      </c>
      <c r="B11" s="159"/>
      <c r="C11" s="160"/>
      <c r="D11" s="161">
        <v>47483</v>
      </c>
      <c r="E11" s="162"/>
      <c r="F11" s="163">
        <v>145139</v>
      </c>
      <c r="G11" s="164"/>
      <c r="H11" s="165"/>
    </row>
    <row r="12" spans="1:8">
      <c r="A12" s="166"/>
      <c r="B12" s="167"/>
      <c r="C12" s="174"/>
      <c r="D12" s="169">
        <v>34191</v>
      </c>
      <c r="E12" s="170"/>
      <c r="F12" s="171">
        <v>83762</v>
      </c>
      <c r="G12" s="172"/>
      <c r="H12" s="173"/>
    </row>
    <row r="13" spans="1:8">
      <c r="A13" s="154"/>
      <c r="B13" s="159"/>
      <c r="C13" s="175"/>
      <c r="D13" s="176">
        <v>41281</v>
      </c>
      <c r="E13" s="177"/>
      <c r="F13" s="178">
        <v>122510</v>
      </c>
      <c r="G13" s="179"/>
      <c r="H13" s="165"/>
    </row>
    <row r="14" spans="1:8">
      <c r="A14" s="166"/>
      <c r="B14" s="167"/>
      <c r="C14" s="168"/>
      <c r="D14" s="169">
        <v>34913</v>
      </c>
      <c r="E14" s="170"/>
      <c r="F14" s="171">
        <v>67493</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8.31</v>
      </c>
      <c r="C19" s="180">
        <f>ROUND(VALUE(SUBSTITUTE(実質収支比率等に係る経年分析!G$48,"▲","-")),2)</f>
        <v>6.46</v>
      </c>
      <c r="D19" s="180">
        <f>ROUND(VALUE(SUBSTITUTE(実質収支比率等に係る経年分析!H$48,"▲","-")),2)</f>
        <v>5.26</v>
      </c>
      <c r="E19" s="180">
        <f>ROUND(VALUE(SUBSTITUTE(実質収支比率等に係る経年分析!I$48,"▲","-")),2)</f>
        <v>8.32</v>
      </c>
      <c r="F19" s="180">
        <f>ROUND(VALUE(SUBSTITUTE(実質収支比率等に係る経年分析!J$48,"▲","-")),2)</f>
        <v>6.54</v>
      </c>
    </row>
    <row r="20" spans="1:11">
      <c r="A20" s="180" t="s">
        <v>55</v>
      </c>
      <c r="B20" s="180">
        <f>ROUND(VALUE(SUBSTITUTE(実質収支比率等に係る経年分析!F$47,"▲","-")),2)</f>
        <v>33.35</v>
      </c>
      <c r="C20" s="180">
        <f>ROUND(VALUE(SUBSTITUTE(実質収支比率等に係る経年分析!G$47,"▲","-")),2)</f>
        <v>35.049999999999997</v>
      </c>
      <c r="D20" s="180">
        <f>ROUND(VALUE(SUBSTITUTE(実質収支比率等に係る経年分析!H$47,"▲","-")),2)</f>
        <v>35.31</v>
      </c>
      <c r="E20" s="180">
        <f>ROUND(VALUE(SUBSTITUTE(実質収支比率等に係る経年分析!I$47,"▲","-")),2)</f>
        <v>31.53</v>
      </c>
      <c r="F20" s="180">
        <f>ROUND(VALUE(SUBSTITUTE(実質収支比率等に係る経年分析!J$47,"▲","-")),2)</f>
        <v>26.17</v>
      </c>
    </row>
    <row r="21" spans="1:11">
      <c r="A21" s="180" t="s">
        <v>56</v>
      </c>
      <c r="B21" s="180">
        <f>IF(ISNUMBER(VALUE(SUBSTITUTE(実質収支比率等に係る経年分析!F$49,"▲","-"))),ROUND(VALUE(SUBSTITUTE(実質収支比率等に係る経年分析!F$49,"▲","-")),2),NA())</f>
        <v>2.77</v>
      </c>
      <c r="C21" s="180">
        <f>IF(ISNUMBER(VALUE(SUBSTITUTE(実質収支比率等に係る経年分析!G$49,"▲","-"))),ROUND(VALUE(SUBSTITUTE(実質収支比率等に係る経年分析!G$49,"▲","-")),2),NA())</f>
        <v>-0.74</v>
      </c>
      <c r="D21" s="180">
        <f>IF(ISNUMBER(VALUE(SUBSTITUTE(実質収支比率等に係る経年分析!H$49,"▲","-"))),ROUND(VALUE(SUBSTITUTE(実質収支比率等に係る経年分析!H$49,"▲","-")),2),NA())</f>
        <v>-1.25</v>
      </c>
      <c r="E21" s="180">
        <f>IF(ISNUMBER(VALUE(SUBSTITUTE(実質収支比率等に係る経年分析!I$49,"▲","-"))),ROUND(VALUE(SUBSTITUTE(実質収支比率等に係る経年分析!I$49,"▲","-")),2),NA())</f>
        <v>-0.76</v>
      </c>
      <c r="F21" s="180">
        <f>IF(ISNUMBER(VALUE(SUBSTITUTE(実質収支比率等に係る経年分析!J$49,"▲","-"))),ROUND(VALUE(SUBSTITUTE(実質収支比率等に係る経年分析!J$49,"▲","-")),2),NA())</f>
        <v>-7.27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鉄道経営対策事業基金特別会計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3.44</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6.54</v>
      </c>
    </row>
    <row r="35" spans="1:16">
      <c r="A35" s="181" t="str">
        <f>IF(連結実質赤字比率に係る赤字・黒字の構成分析!C$35="",NA(),連結実質赤字比率に係る赤字・黒字の構成分析!C$35)</f>
        <v>大多喜町特別養護老人ホーム事業会計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6.66</v>
      </c>
    </row>
    <row r="36" spans="1:16">
      <c r="A36" s="181" t="str">
        <f>IF(連結実質赤字比率に係る赤字・黒字の構成分析!C$34="",NA(),連結実質赤字比率に係る赤字・黒字の構成分析!C$34)</f>
        <v>大多喜町水道事業会計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7.14</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355</v>
      </c>
      <c r="E42" s="182"/>
      <c r="F42" s="182"/>
      <c r="G42" s="182">
        <f>'実質公債費比率（分子）の構造'!L$52</f>
        <v>380</v>
      </c>
      <c r="H42" s="182"/>
      <c r="I42" s="182"/>
      <c r="J42" s="182">
        <f>'実質公債費比率（分子）の構造'!M$52</f>
        <v>391</v>
      </c>
      <c r="K42" s="182"/>
      <c r="L42" s="182"/>
      <c r="M42" s="182">
        <f>'実質公債費比率（分子）の構造'!N$52</f>
        <v>375</v>
      </c>
      <c r="N42" s="182"/>
      <c r="O42" s="182"/>
      <c r="P42" s="182">
        <f>'実質公債費比率（分子）の構造'!O$52</f>
        <v>373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36</v>
      </c>
      <c r="C45" s="182"/>
      <c r="D45" s="182"/>
      <c r="E45" s="182">
        <f>'実質公債費比率（分子）の構造'!L$49</f>
        <v>35</v>
      </c>
      <c r="F45" s="182"/>
      <c r="G45" s="182"/>
      <c r="H45" s="182">
        <f>'実質公債費比率（分子）の構造'!M$49</f>
        <v>35</v>
      </c>
      <c r="I45" s="182"/>
      <c r="J45" s="182"/>
      <c r="K45" s="182">
        <f>'実質公債費比率（分子）の構造'!N$49</f>
        <v>40</v>
      </c>
      <c r="L45" s="182"/>
      <c r="M45" s="182"/>
      <c r="N45" s="182">
        <f>'実質公債費比率（分子）の構造'!O$49</f>
        <v>34</v>
      </c>
      <c r="O45" s="182"/>
      <c r="P45" s="182"/>
    </row>
    <row r="46" spans="1:16">
      <c r="A46" s="182" t="s">
        <v>67</v>
      </c>
      <c r="B46" s="182">
        <f>'実質公債費比率（分子）の構造'!K$48</f>
        <v>20</v>
      </c>
      <c r="C46" s="182"/>
      <c r="D46" s="182"/>
      <c r="E46" s="182">
        <f>'実質公債費比率（分子）の構造'!L$48</f>
        <v>21</v>
      </c>
      <c r="F46" s="182"/>
      <c r="G46" s="182"/>
      <c r="H46" s="182">
        <f>'実質公債費比率（分子）の構造'!M$48</f>
        <v>19</v>
      </c>
      <c r="I46" s="182"/>
      <c r="J46" s="182"/>
      <c r="K46" s="182">
        <f>'実質公債費比率（分子）の構造'!N$48</f>
        <v>18</v>
      </c>
      <c r="L46" s="182"/>
      <c r="M46" s="182"/>
      <c r="N46" s="182">
        <f>'実質公債費比率（分子）の構造'!O$48</f>
        <v>20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454</v>
      </c>
      <c r="C49" s="182"/>
      <c r="D49" s="182"/>
      <c r="E49" s="182">
        <f>'実質公債費比率（分子）の構造'!L$45</f>
        <v>486</v>
      </c>
      <c r="F49" s="182"/>
      <c r="G49" s="182"/>
      <c r="H49" s="182">
        <f>'実質公債費比率（分子）の構造'!M$45</f>
        <v>486</v>
      </c>
      <c r="I49" s="182"/>
      <c r="J49" s="182"/>
      <c r="K49" s="182">
        <f>'実質公債費比率（分子）の構造'!N$45</f>
        <v>460</v>
      </c>
      <c r="L49" s="182"/>
      <c r="M49" s="182"/>
      <c r="N49" s="182">
        <f>'実質公債費比率（分子）の構造'!O$45</f>
        <v>448</v>
      </c>
      <c r="O49" s="182"/>
      <c r="P49" s="182"/>
    </row>
    <row r="50" spans="1:16">
      <c r="A50" s="182" t="s">
        <v>71</v>
      </c>
      <c r="B50" s="182" t="e">
        <f>NA()</f>
        <v>#N/A</v>
      </c>
      <c r="C50" s="182">
        <f>IF(ISNUMBER('実質公債費比率（分子）の構造'!K$53),'実質公債費比率（分子）の構造'!K$53,NA())</f>
        <v>155</v>
      </c>
      <c r="D50" s="182" t="e">
        <f>NA()</f>
        <v>#N/A</v>
      </c>
      <c r="E50" s="182" t="e">
        <f>NA()</f>
        <v>#N/A</v>
      </c>
      <c r="F50" s="182">
        <f>IF(ISNUMBER('実質公債費比率（分子）の構造'!L$53),'実質公債費比率（分子）の構造'!L$53,NA())</f>
        <v>162</v>
      </c>
      <c r="G50" s="182" t="e">
        <f>NA()</f>
        <v>#N/A</v>
      </c>
      <c r="H50" s="182" t="e">
        <f>NA()</f>
        <v>#N/A</v>
      </c>
      <c r="I50" s="182">
        <f>IF(ISNUMBER('実質公債費比率（分子）の構造'!M$53),'実質公債費比率（分子）の構造'!M$53,NA())</f>
        <v>149</v>
      </c>
      <c r="J50" s="182" t="e">
        <f>NA()</f>
        <v>#N/A</v>
      </c>
      <c r="K50" s="182" t="e">
        <f>NA()</f>
        <v>#N/A</v>
      </c>
      <c r="L50" s="182">
        <f>IF(ISNUMBER('実質公債費比率（分子）の構造'!N$53),'実質公債費比率（分子）の構造'!N$53,NA())</f>
        <v>143</v>
      </c>
      <c r="M50" s="182" t="e">
        <f>NA()</f>
        <v>#N/A</v>
      </c>
      <c r="N50" s="182" t="e">
        <f>NA()</f>
        <v>#N/A</v>
      </c>
      <c r="O50" s="182">
        <f>IF(ISNUMBER('実質公債費比率（分子）の構造'!O$53),'実質公債費比率（分子）の構造'!O$53,NA())</f>
        <v>129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3941</v>
      </c>
      <c r="E56" s="181"/>
      <c r="F56" s="181"/>
      <c r="G56" s="181">
        <f>'将来負担比率（分子）の構造'!J$52</f>
        <v>3891</v>
      </c>
      <c r="H56" s="181"/>
      <c r="I56" s="181"/>
      <c r="J56" s="181">
        <f>'将来負担比率（分子）の構造'!K$52</f>
        <v>3667</v>
      </c>
      <c r="K56" s="181"/>
      <c r="L56" s="181"/>
      <c r="M56" s="181">
        <f>'将来負担比率（分子）の構造'!L$52</f>
        <v>3567</v>
      </c>
      <c r="N56" s="181"/>
      <c r="O56" s="181"/>
      <c r="P56" s="181">
        <f>'将来負担比率（分子）の構造'!M$52</f>
        <v>3811</v>
      </c>
    </row>
    <row r="57" spans="1:16">
      <c r="A57" s="181" t="s">
        <v>42</v>
      </c>
      <c r="B57" s="181"/>
      <c r="C57" s="181"/>
      <c r="D57" s="181">
        <f>'将来負担比率（分子）の構造'!I$51</f>
        <v>62</v>
      </c>
      <c r="E57" s="181"/>
      <c r="F57" s="181"/>
      <c r="G57" s="181">
        <f>'将来負担比率（分子）の構造'!J$51</f>
        <v>45</v>
      </c>
      <c r="H57" s="181"/>
      <c r="I57" s="181"/>
      <c r="J57" s="181">
        <f>'将来負担比率（分子）の構造'!K$51</f>
        <v>30</v>
      </c>
      <c r="K57" s="181"/>
      <c r="L57" s="181"/>
      <c r="M57" s="181">
        <f>'将来負担比率（分子）の構造'!L$51</f>
        <v>21</v>
      </c>
      <c r="N57" s="181"/>
      <c r="O57" s="181"/>
      <c r="P57" s="181">
        <f>'将来負担比率（分子）の構造'!M$51</f>
        <v>18</v>
      </c>
    </row>
    <row r="58" spans="1:16">
      <c r="A58" s="181" t="s">
        <v>41</v>
      </c>
      <c r="B58" s="181"/>
      <c r="C58" s="181"/>
      <c r="D58" s="181">
        <f>'将来負担比率（分子）の構造'!I$50</f>
        <v>2617</v>
      </c>
      <c r="E58" s="181"/>
      <c r="F58" s="181"/>
      <c r="G58" s="181">
        <f>'将来負担比率（分子）の構造'!J$50</f>
        <v>2679</v>
      </c>
      <c r="H58" s="181"/>
      <c r="I58" s="181"/>
      <c r="J58" s="181">
        <f>'将来負担比率（分子）の構造'!K$50</f>
        <v>2910</v>
      </c>
      <c r="K58" s="181"/>
      <c r="L58" s="181"/>
      <c r="M58" s="181">
        <f>'将来負担比率（分子）の構造'!L$50</f>
        <v>2721</v>
      </c>
      <c r="N58" s="181"/>
      <c r="O58" s="181"/>
      <c r="P58" s="181">
        <f>'将来負担比率（分子）の構造'!M$50</f>
        <v>2732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1997</v>
      </c>
      <c r="C62" s="181"/>
      <c r="D62" s="181"/>
      <c r="E62" s="181">
        <f>'将来負担比率（分子）の構造'!J$45</f>
        <v>1847</v>
      </c>
      <c r="F62" s="181"/>
      <c r="G62" s="181"/>
      <c r="H62" s="181">
        <f>'将来負担比率（分子）の構造'!K$45</f>
        <v>1806</v>
      </c>
      <c r="I62" s="181"/>
      <c r="J62" s="181"/>
      <c r="K62" s="181">
        <f>'将来負担比率（分子）の構造'!L$45</f>
        <v>1684</v>
      </c>
      <c r="L62" s="181"/>
      <c r="M62" s="181"/>
      <c r="N62" s="181">
        <f>'将来負担比率（分子）の構造'!M$45</f>
        <v>1577</v>
      </c>
      <c r="O62" s="181"/>
      <c r="P62" s="181"/>
    </row>
    <row r="63" spans="1:16">
      <c r="A63" s="181" t="s">
        <v>34</v>
      </c>
      <c r="B63" s="181">
        <f>'将来負担比率（分子）の構造'!I$44</f>
        <v>700</v>
      </c>
      <c r="C63" s="181"/>
      <c r="D63" s="181"/>
      <c r="E63" s="181">
        <f>'将来負担比率（分子）の構造'!J$44</f>
        <v>696</v>
      </c>
      <c r="F63" s="181"/>
      <c r="G63" s="181"/>
      <c r="H63" s="181">
        <f>'将来負担比率（分子）の構造'!K$44</f>
        <v>662</v>
      </c>
      <c r="I63" s="181"/>
      <c r="J63" s="181"/>
      <c r="K63" s="181">
        <f>'将来負担比率（分子）の構造'!L$44</f>
        <v>604</v>
      </c>
      <c r="L63" s="181"/>
      <c r="M63" s="181"/>
      <c r="N63" s="181">
        <f>'将来負担比率（分子）の構造'!M$44</f>
        <v>559</v>
      </c>
      <c r="O63" s="181"/>
      <c r="P63" s="181"/>
    </row>
    <row r="64" spans="1:16">
      <c r="A64" s="181" t="s">
        <v>33</v>
      </c>
      <c r="B64" s="181">
        <f>'将来負担比率（分子）の構造'!I$43</f>
        <v>243</v>
      </c>
      <c r="C64" s="181"/>
      <c r="D64" s="181"/>
      <c r="E64" s="181">
        <f>'将来負担比率（分子）の構造'!J$43</f>
        <v>242</v>
      </c>
      <c r="F64" s="181"/>
      <c r="G64" s="181"/>
      <c r="H64" s="181">
        <f>'将来負担比率（分子）の構造'!K$43</f>
        <v>237</v>
      </c>
      <c r="I64" s="181"/>
      <c r="J64" s="181"/>
      <c r="K64" s="181">
        <f>'将来負担比率（分子）の構造'!L$43</f>
        <v>228</v>
      </c>
      <c r="L64" s="181"/>
      <c r="M64" s="181"/>
      <c r="N64" s="181">
        <f>'将来負担比率（分子）の構造'!M$43</f>
        <v>212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4675</v>
      </c>
      <c r="C66" s="181"/>
      <c r="D66" s="181"/>
      <c r="E66" s="181">
        <f>'将来負担比率（分子）の構造'!J$41</f>
        <v>4550</v>
      </c>
      <c r="F66" s="181"/>
      <c r="G66" s="181"/>
      <c r="H66" s="181">
        <f>'将来負担比率（分子）の構造'!K$41</f>
        <v>4469</v>
      </c>
      <c r="I66" s="181"/>
      <c r="J66" s="181"/>
      <c r="K66" s="181">
        <f>'将来負担比率（分子）の構造'!L$41</f>
        <v>4405</v>
      </c>
      <c r="L66" s="181"/>
      <c r="M66" s="181"/>
      <c r="N66" s="181">
        <f>'将来負担比率（分子）の構造'!M$41</f>
        <v>4357</v>
      </c>
      <c r="O66" s="181"/>
      <c r="P66" s="181"/>
    </row>
    <row r="67" spans="1:16">
      <c r="A67" s="181" t="s">
        <v>75</v>
      </c>
      <c r="B67" s="181" t="e">
        <f>NA()</f>
        <v>#N/A</v>
      </c>
      <c r="C67" s="181">
        <f>IF(ISNUMBER('将来負担比率（分子）の構造'!I$53), IF('将来負担比率（分子）の構造'!I$53 &lt; 0, 0, '将来負担比率（分子）の構造'!I$53), NA())</f>
        <v>996</v>
      </c>
      <c r="D67" s="181" t="e">
        <f>NA()</f>
        <v>#N/A</v>
      </c>
      <c r="E67" s="181" t="e">
        <f>NA()</f>
        <v>#N/A</v>
      </c>
      <c r="F67" s="181">
        <f>IF(ISNUMBER('将来負担比率（分子）の構造'!J$53), IF('将来負担比率（分子）の構造'!J$53 &lt; 0, 0, '将来負担比率（分子）の構造'!J$53), NA())</f>
        <v>720</v>
      </c>
      <c r="G67" s="181" t="e">
        <f>NA()</f>
        <v>#N/A</v>
      </c>
      <c r="H67" s="181" t="e">
        <f>NA()</f>
        <v>#N/A</v>
      </c>
      <c r="I67" s="181">
        <f>IF(ISNUMBER('将来負担比率（分子）の構造'!K$53), IF('将来負担比率（分子）の構造'!K$53 &lt; 0, 0, '将来負担比率（分子）の構造'!K$53), NA())</f>
        <v>567</v>
      </c>
      <c r="J67" s="181" t="e">
        <f>NA()</f>
        <v>#N/A</v>
      </c>
      <c r="K67" s="181" t="e">
        <f>NA()</f>
        <v>#N/A</v>
      </c>
      <c r="L67" s="181">
        <f>IF(ISNUMBER('将来負担比率（分子）の構造'!L$53), IF('将来負担比率（分子）の構造'!L$53 &lt; 0, 0, '将来負担比率（分子）の構造'!L$53), NA())</f>
        <v>613</v>
      </c>
      <c r="M67" s="181" t="e">
        <f>NA()</f>
        <v>#N/A</v>
      </c>
      <c r="N67" s="181" t="e">
        <f>NA()</f>
        <v>#N/A</v>
      </c>
      <c r="O67" s="181">
        <f>IF(ISNUMBER('将来負担比率（分子）の構造'!M$53), IF('将来負担比率（分子）の構造'!M$53 &lt; 0, 0, '将来負担比率（分子）の構造'!M$53), NA())</f>
        <v>144</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1138</v>
      </c>
      <c r="C72" s="185">
        <f>基金残高に係る経年分析!G55</f>
        <v>1015</v>
      </c>
      <c r="D72" s="185">
        <f>基金残高に係る経年分析!H55</f>
        <v>840</v>
      </c>
    </row>
    <row r="73" spans="1:16">
      <c r="A73" s="184" t="s">
        <v>78</v>
      </c>
      <c r="B73" s="185">
        <f>基金残高に係る経年分析!F56</f>
        <v>257</v>
      </c>
      <c r="C73" s="185">
        <f>基金残高に係る経年分析!G56</f>
        <v>257</v>
      </c>
      <c r="D73" s="185">
        <f>基金残高に係る経年分析!H56</f>
        <v>257</v>
      </c>
    </row>
    <row r="74" spans="1:16">
      <c r="A74" s="184" t="s">
        <v>79</v>
      </c>
      <c r="B74" s="185">
        <f>基金残高に係る経年分析!F57</f>
        <v>1883</v>
      </c>
      <c r="C74" s="185">
        <f>基金残高に係る経年分析!G57</f>
        <v>1736</v>
      </c>
      <c r="D74" s="185">
        <f>基金残高に係る経年分析!H57</f>
        <v>1875</v>
      </c>
    </row>
  </sheetData>
  <sheetProtection algorithmName="SHA-512" hashValue="4fzebuybAueNPkvQrBMB3q7Pm49V9kh173aarX2+31Yq/O+PxCEl6SNf4y8vWrjcDWldumPM3skQXSiWZWdidg==" saltValue="fAsaLVyky8I7DRZZNfPl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226</v>
      </c>
      <c r="C5" s="707"/>
      <c r="D5" s="707"/>
      <c r="E5" s="707"/>
      <c r="F5" s="707"/>
      <c r="G5" s="707"/>
      <c r="H5" s="707"/>
      <c r="I5" s="707"/>
      <c r="J5" s="707"/>
      <c r="K5" s="707"/>
      <c r="L5" s="707"/>
      <c r="M5" s="707"/>
      <c r="N5" s="707"/>
      <c r="O5" s="707"/>
      <c r="P5" s="707"/>
      <c r="Q5" s="708"/>
      <c r="R5" s="695">
        <v>1160861</v>
      </c>
      <c r="S5" s="696"/>
      <c r="T5" s="696"/>
      <c r="U5" s="696"/>
      <c r="V5" s="696"/>
      <c r="W5" s="696"/>
      <c r="X5" s="696"/>
      <c r="Y5" s="739"/>
      <c r="Z5" s="757">
        <v>21.7</v>
      </c>
      <c r="AA5" s="757"/>
      <c r="AB5" s="757"/>
      <c r="AC5" s="757"/>
      <c r="AD5" s="758">
        <v>1160861</v>
      </c>
      <c r="AE5" s="758"/>
      <c r="AF5" s="758"/>
      <c r="AG5" s="758"/>
      <c r="AH5" s="758"/>
      <c r="AI5" s="758"/>
      <c r="AJ5" s="758"/>
      <c r="AK5" s="758"/>
      <c r="AL5" s="740">
        <v>37.299999999999997</v>
      </c>
      <c r="AM5" s="711"/>
      <c r="AN5" s="711"/>
      <c r="AO5" s="741"/>
      <c r="AP5" s="706" t="s">
        <v>227</v>
      </c>
      <c r="AQ5" s="707"/>
      <c r="AR5" s="707"/>
      <c r="AS5" s="707"/>
      <c r="AT5" s="707"/>
      <c r="AU5" s="707"/>
      <c r="AV5" s="707"/>
      <c r="AW5" s="707"/>
      <c r="AX5" s="707"/>
      <c r="AY5" s="707"/>
      <c r="AZ5" s="707"/>
      <c r="BA5" s="707"/>
      <c r="BB5" s="707"/>
      <c r="BC5" s="707"/>
      <c r="BD5" s="707"/>
      <c r="BE5" s="707"/>
      <c r="BF5" s="708"/>
      <c r="BG5" s="640">
        <v>1154897</v>
      </c>
      <c r="BH5" s="641"/>
      <c r="BI5" s="641"/>
      <c r="BJ5" s="641"/>
      <c r="BK5" s="641"/>
      <c r="BL5" s="641"/>
      <c r="BM5" s="641"/>
      <c r="BN5" s="642"/>
      <c r="BO5" s="677">
        <v>99.5</v>
      </c>
      <c r="BP5" s="677"/>
      <c r="BQ5" s="677"/>
      <c r="BR5" s="677"/>
      <c r="BS5" s="678" t="s">
        <v>228</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220</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c r="B6" s="637" t="s">
        <v>232</v>
      </c>
      <c r="C6" s="638"/>
      <c r="D6" s="638"/>
      <c r="E6" s="638"/>
      <c r="F6" s="638"/>
      <c r="G6" s="638"/>
      <c r="H6" s="638"/>
      <c r="I6" s="638"/>
      <c r="J6" s="638"/>
      <c r="K6" s="638"/>
      <c r="L6" s="638"/>
      <c r="M6" s="638"/>
      <c r="N6" s="638"/>
      <c r="O6" s="638"/>
      <c r="P6" s="638"/>
      <c r="Q6" s="639"/>
      <c r="R6" s="640">
        <v>64164</v>
      </c>
      <c r="S6" s="641"/>
      <c r="T6" s="641"/>
      <c r="U6" s="641"/>
      <c r="V6" s="641"/>
      <c r="W6" s="641"/>
      <c r="X6" s="641"/>
      <c r="Y6" s="642"/>
      <c r="Z6" s="677">
        <v>1.2</v>
      </c>
      <c r="AA6" s="677"/>
      <c r="AB6" s="677"/>
      <c r="AC6" s="677"/>
      <c r="AD6" s="678">
        <v>64164</v>
      </c>
      <c r="AE6" s="678"/>
      <c r="AF6" s="678"/>
      <c r="AG6" s="678"/>
      <c r="AH6" s="678"/>
      <c r="AI6" s="678"/>
      <c r="AJ6" s="678"/>
      <c r="AK6" s="678"/>
      <c r="AL6" s="643">
        <v>2.1</v>
      </c>
      <c r="AM6" s="644"/>
      <c r="AN6" s="644"/>
      <c r="AO6" s="679"/>
      <c r="AP6" s="637" t="s">
        <v>233</v>
      </c>
      <c r="AQ6" s="638"/>
      <c r="AR6" s="638"/>
      <c r="AS6" s="638"/>
      <c r="AT6" s="638"/>
      <c r="AU6" s="638"/>
      <c r="AV6" s="638"/>
      <c r="AW6" s="638"/>
      <c r="AX6" s="638"/>
      <c r="AY6" s="638"/>
      <c r="AZ6" s="638"/>
      <c r="BA6" s="638"/>
      <c r="BB6" s="638"/>
      <c r="BC6" s="638"/>
      <c r="BD6" s="638"/>
      <c r="BE6" s="638"/>
      <c r="BF6" s="639"/>
      <c r="BG6" s="640">
        <v>1154897</v>
      </c>
      <c r="BH6" s="641"/>
      <c r="BI6" s="641"/>
      <c r="BJ6" s="641"/>
      <c r="BK6" s="641"/>
      <c r="BL6" s="641"/>
      <c r="BM6" s="641"/>
      <c r="BN6" s="642"/>
      <c r="BO6" s="677">
        <v>99.5</v>
      </c>
      <c r="BP6" s="677"/>
      <c r="BQ6" s="677"/>
      <c r="BR6" s="677"/>
      <c r="BS6" s="678" t="s">
        <v>130</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74472</v>
      </c>
      <c r="CS6" s="641"/>
      <c r="CT6" s="641"/>
      <c r="CU6" s="641"/>
      <c r="CV6" s="641"/>
      <c r="CW6" s="641"/>
      <c r="CX6" s="641"/>
      <c r="CY6" s="642"/>
      <c r="CZ6" s="740">
        <v>1.5</v>
      </c>
      <c r="DA6" s="711"/>
      <c r="DB6" s="711"/>
      <c r="DC6" s="743"/>
      <c r="DD6" s="646" t="s">
        <v>130</v>
      </c>
      <c r="DE6" s="641"/>
      <c r="DF6" s="641"/>
      <c r="DG6" s="641"/>
      <c r="DH6" s="641"/>
      <c r="DI6" s="641"/>
      <c r="DJ6" s="641"/>
      <c r="DK6" s="641"/>
      <c r="DL6" s="641"/>
      <c r="DM6" s="641"/>
      <c r="DN6" s="641"/>
      <c r="DO6" s="641"/>
      <c r="DP6" s="642"/>
      <c r="DQ6" s="646">
        <v>74472</v>
      </c>
      <c r="DR6" s="641"/>
      <c r="DS6" s="641"/>
      <c r="DT6" s="641"/>
      <c r="DU6" s="641"/>
      <c r="DV6" s="641"/>
      <c r="DW6" s="641"/>
      <c r="DX6" s="641"/>
      <c r="DY6" s="641"/>
      <c r="DZ6" s="641"/>
      <c r="EA6" s="641"/>
      <c r="EB6" s="641"/>
      <c r="EC6" s="684"/>
    </row>
    <row r="7" spans="2:143" ht="11.25" customHeight="1">
      <c r="B7" s="637" t="s">
        <v>235</v>
      </c>
      <c r="C7" s="638"/>
      <c r="D7" s="638"/>
      <c r="E7" s="638"/>
      <c r="F7" s="638"/>
      <c r="G7" s="638"/>
      <c r="H7" s="638"/>
      <c r="I7" s="638"/>
      <c r="J7" s="638"/>
      <c r="K7" s="638"/>
      <c r="L7" s="638"/>
      <c r="M7" s="638"/>
      <c r="N7" s="638"/>
      <c r="O7" s="638"/>
      <c r="P7" s="638"/>
      <c r="Q7" s="639"/>
      <c r="R7" s="640">
        <v>604</v>
      </c>
      <c r="S7" s="641"/>
      <c r="T7" s="641"/>
      <c r="U7" s="641"/>
      <c r="V7" s="641"/>
      <c r="W7" s="641"/>
      <c r="X7" s="641"/>
      <c r="Y7" s="642"/>
      <c r="Z7" s="677">
        <v>0</v>
      </c>
      <c r="AA7" s="677"/>
      <c r="AB7" s="677"/>
      <c r="AC7" s="677"/>
      <c r="AD7" s="678">
        <v>604</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380250</v>
      </c>
      <c r="BH7" s="641"/>
      <c r="BI7" s="641"/>
      <c r="BJ7" s="641"/>
      <c r="BK7" s="641"/>
      <c r="BL7" s="641"/>
      <c r="BM7" s="641"/>
      <c r="BN7" s="642"/>
      <c r="BO7" s="677">
        <v>32.799999999999997</v>
      </c>
      <c r="BP7" s="677"/>
      <c r="BQ7" s="677"/>
      <c r="BR7" s="677"/>
      <c r="BS7" s="678" t="s">
        <v>228</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1239098</v>
      </c>
      <c r="CS7" s="641"/>
      <c r="CT7" s="641"/>
      <c r="CU7" s="641"/>
      <c r="CV7" s="641"/>
      <c r="CW7" s="641"/>
      <c r="CX7" s="641"/>
      <c r="CY7" s="642"/>
      <c r="CZ7" s="677">
        <v>24.4</v>
      </c>
      <c r="DA7" s="677"/>
      <c r="DB7" s="677"/>
      <c r="DC7" s="677"/>
      <c r="DD7" s="646">
        <v>15676</v>
      </c>
      <c r="DE7" s="641"/>
      <c r="DF7" s="641"/>
      <c r="DG7" s="641"/>
      <c r="DH7" s="641"/>
      <c r="DI7" s="641"/>
      <c r="DJ7" s="641"/>
      <c r="DK7" s="641"/>
      <c r="DL7" s="641"/>
      <c r="DM7" s="641"/>
      <c r="DN7" s="641"/>
      <c r="DO7" s="641"/>
      <c r="DP7" s="642"/>
      <c r="DQ7" s="646">
        <v>888207</v>
      </c>
      <c r="DR7" s="641"/>
      <c r="DS7" s="641"/>
      <c r="DT7" s="641"/>
      <c r="DU7" s="641"/>
      <c r="DV7" s="641"/>
      <c r="DW7" s="641"/>
      <c r="DX7" s="641"/>
      <c r="DY7" s="641"/>
      <c r="DZ7" s="641"/>
      <c r="EA7" s="641"/>
      <c r="EB7" s="641"/>
      <c r="EC7" s="684"/>
    </row>
    <row r="8" spans="2:143" ht="11.25" customHeight="1">
      <c r="B8" s="637" t="s">
        <v>238</v>
      </c>
      <c r="C8" s="638"/>
      <c r="D8" s="638"/>
      <c r="E8" s="638"/>
      <c r="F8" s="638"/>
      <c r="G8" s="638"/>
      <c r="H8" s="638"/>
      <c r="I8" s="638"/>
      <c r="J8" s="638"/>
      <c r="K8" s="638"/>
      <c r="L8" s="638"/>
      <c r="M8" s="638"/>
      <c r="N8" s="638"/>
      <c r="O8" s="638"/>
      <c r="P8" s="638"/>
      <c r="Q8" s="639"/>
      <c r="R8" s="640">
        <v>4197</v>
      </c>
      <c r="S8" s="641"/>
      <c r="T8" s="641"/>
      <c r="U8" s="641"/>
      <c r="V8" s="641"/>
      <c r="W8" s="641"/>
      <c r="X8" s="641"/>
      <c r="Y8" s="642"/>
      <c r="Z8" s="677">
        <v>0.1</v>
      </c>
      <c r="AA8" s="677"/>
      <c r="AB8" s="677"/>
      <c r="AC8" s="677"/>
      <c r="AD8" s="678">
        <v>4197</v>
      </c>
      <c r="AE8" s="678"/>
      <c r="AF8" s="678"/>
      <c r="AG8" s="678"/>
      <c r="AH8" s="678"/>
      <c r="AI8" s="678"/>
      <c r="AJ8" s="678"/>
      <c r="AK8" s="678"/>
      <c r="AL8" s="643">
        <v>0.1</v>
      </c>
      <c r="AM8" s="644"/>
      <c r="AN8" s="644"/>
      <c r="AO8" s="679"/>
      <c r="AP8" s="637" t="s">
        <v>239</v>
      </c>
      <c r="AQ8" s="638"/>
      <c r="AR8" s="638"/>
      <c r="AS8" s="638"/>
      <c r="AT8" s="638"/>
      <c r="AU8" s="638"/>
      <c r="AV8" s="638"/>
      <c r="AW8" s="638"/>
      <c r="AX8" s="638"/>
      <c r="AY8" s="638"/>
      <c r="AZ8" s="638"/>
      <c r="BA8" s="638"/>
      <c r="BB8" s="638"/>
      <c r="BC8" s="638"/>
      <c r="BD8" s="638"/>
      <c r="BE8" s="638"/>
      <c r="BF8" s="639"/>
      <c r="BG8" s="640">
        <v>15566</v>
      </c>
      <c r="BH8" s="641"/>
      <c r="BI8" s="641"/>
      <c r="BJ8" s="641"/>
      <c r="BK8" s="641"/>
      <c r="BL8" s="641"/>
      <c r="BM8" s="641"/>
      <c r="BN8" s="642"/>
      <c r="BO8" s="677">
        <v>1.3</v>
      </c>
      <c r="BP8" s="677"/>
      <c r="BQ8" s="677"/>
      <c r="BR8" s="677"/>
      <c r="BS8" s="646" t="s">
        <v>130</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1256171</v>
      </c>
      <c r="CS8" s="641"/>
      <c r="CT8" s="641"/>
      <c r="CU8" s="641"/>
      <c r="CV8" s="641"/>
      <c r="CW8" s="641"/>
      <c r="CX8" s="641"/>
      <c r="CY8" s="642"/>
      <c r="CZ8" s="677">
        <v>24.7</v>
      </c>
      <c r="DA8" s="677"/>
      <c r="DB8" s="677"/>
      <c r="DC8" s="677"/>
      <c r="DD8" s="646">
        <v>6603</v>
      </c>
      <c r="DE8" s="641"/>
      <c r="DF8" s="641"/>
      <c r="DG8" s="641"/>
      <c r="DH8" s="641"/>
      <c r="DI8" s="641"/>
      <c r="DJ8" s="641"/>
      <c r="DK8" s="641"/>
      <c r="DL8" s="641"/>
      <c r="DM8" s="641"/>
      <c r="DN8" s="641"/>
      <c r="DO8" s="641"/>
      <c r="DP8" s="642"/>
      <c r="DQ8" s="646">
        <v>768954</v>
      </c>
      <c r="DR8" s="641"/>
      <c r="DS8" s="641"/>
      <c r="DT8" s="641"/>
      <c r="DU8" s="641"/>
      <c r="DV8" s="641"/>
      <c r="DW8" s="641"/>
      <c r="DX8" s="641"/>
      <c r="DY8" s="641"/>
      <c r="DZ8" s="641"/>
      <c r="EA8" s="641"/>
      <c r="EB8" s="641"/>
      <c r="EC8" s="684"/>
    </row>
    <row r="9" spans="2:143" ht="11.25" customHeight="1">
      <c r="B9" s="637" t="s">
        <v>241</v>
      </c>
      <c r="C9" s="638"/>
      <c r="D9" s="638"/>
      <c r="E9" s="638"/>
      <c r="F9" s="638"/>
      <c r="G9" s="638"/>
      <c r="H9" s="638"/>
      <c r="I9" s="638"/>
      <c r="J9" s="638"/>
      <c r="K9" s="638"/>
      <c r="L9" s="638"/>
      <c r="M9" s="638"/>
      <c r="N9" s="638"/>
      <c r="O9" s="638"/>
      <c r="P9" s="638"/>
      <c r="Q9" s="639"/>
      <c r="R9" s="640">
        <v>2747</v>
      </c>
      <c r="S9" s="641"/>
      <c r="T9" s="641"/>
      <c r="U9" s="641"/>
      <c r="V9" s="641"/>
      <c r="W9" s="641"/>
      <c r="X9" s="641"/>
      <c r="Y9" s="642"/>
      <c r="Z9" s="677">
        <v>0.1</v>
      </c>
      <c r="AA9" s="677"/>
      <c r="AB9" s="677"/>
      <c r="AC9" s="677"/>
      <c r="AD9" s="678">
        <v>2747</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308728</v>
      </c>
      <c r="BH9" s="641"/>
      <c r="BI9" s="641"/>
      <c r="BJ9" s="641"/>
      <c r="BK9" s="641"/>
      <c r="BL9" s="641"/>
      <c r="BM9" s="641"/>
      <c r="BN9" s="642"/>
      <c r="BO9" s="677">
        <v>26.6</v>
      </c>
      <c r="BP9" s="677"/>
      <c r="BQ9" s="677"/>
      <c r="BR9" s="677"/>
      <c r="BS9" s="646" t="s">
        <v>130</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464384</v>
      </c>
      <c r="CS9" s="641"/>
      <c r="CT9" s="641"/>
      <c r="CU9" s="641"/>
      <c r="CV9" s="641"/>
      <c r="CW9" s="641"/>
      <c r="CX9" s="641"/>
      <c r="CY9" s="642"/>
      <c r="CZ9" s="677">
        <v>9.1</v>
      </c>
      <c r="DA9" s="677"/>
      <c r="DB9" s="677"/>
      <c r="DC9" s="677"/>
      <c r="DD9" s="646">
        <v>4476</v>
      </c>
      <c r="DE9" s="641"/>
      <c r="DF9" s="641"/>
      <c r="DG9" s="641"/>
      <c r="DH9" s="641"/>
      <c r="DI9" s="641"/>
      <c r="DJ9" s="641"/>
      <c r="DK9" s="641"/>
      <c r="DL9" s="641"/>
      <c r="DM9" s="641"/>
      <c r="DN9" s="641"/>
      <c r="DO9" s="641"/>
      <c r="DP9" s="642"/>
      <c r="DQ9" s="646">
        <v>399142</v>
      </c>
      <c r="DR9" s="641"/>
      <c r="DS9" s="641"/>
      <c r="DT9" s="641"/>
      <c r="DU9" s="641"/>
      <c r="DV9" s="641"/>
      <c r="DW9" s="641"/>
      <c r="DX9" s="641"/>
      <c r="DY9" s="641"/>
      <c r="DZ9" s="641"/>
      <c r="EA9" s="641"/>
      <c r="EB9" s="641"/>
      <c r="EC9" s="684"/>
    </row>
    <row r="10" spans="2:143" ht="11.25" customHeight="1">
      <c r="B10" s="637" t="s">
        <v>244</v>
      </c>
      <c r="C10" s="638"/>
      <c r="D10" s="638"/>
      <c r="E10" s="638"/>
      <c r="F10" s="638"/>
      <c r="G10" s="638"/>
      <c r="H10" s="638"/>
      <c r="I10" s="638"/>
      <c r="J10" s="638"/>
      <c r="K10" s="638"/>
      <c r="L10" s="638"/>
      <c r="M10" s="638"/>
      <c r="N10" s="638"/>
      <c r="O10" s="638"/>
      <c r="P10" s="638"/>
      <c r="Q10" s="639"/>
      <c r="R10" s="640" t="s">
        <v>228</v>
      </c>
      <c r="S10" s="641"/>
      <c r="T10" s="641"/>
      <c r="U10" s="641"/>
      <c r="V10" s="641"/>
      <c r="W10" s="641"/>
      <c r="X10" s="641"/>
      <c r="Y10" s="642"/>
      <c r="Z10" s="677" t="s">
        <v>130</v>
      </c>
      <c r="AA10" s="677"/>
      <c r="AB10" s="677"/>
      <c r="AC10" s="677"/>
      <c r="AD10" s="678" t="s">
        <v>130</v>
      </c>
      <c r="AE10" s="678"/>
      <c r="AF10" s="678"/>
      <c r="AG10" s="678"/>
      <c r="AH10" s="678"/>
      <c r="AI10" s="678"/>
      <c r="AJ10" s="678"/>
      <c r="AK10" s="678"/>
      <c r="AL10" s="643" t="s">
        <v>228</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26915</v>
      </c>
      <c r="BH10" s="641"/>
      <c r="BI10" s="641"/>
      <c r="BJ10" s="641"/>
      <c r="BK10" s="641"/>
      <c r="BL10" s="641"/>
      <c r="BM10" s="641"/>
      <c r="BN10" s="642"/>
      <c r="BO10" s="677">
        <v>2.2999999999999998</v>
      </c>
      <c r="BP10" s="677"/>
      <c r="BQ10" s="677"/>
      <c r="BR10" s="677"/>
      <c r="BS10" s="646" t="s">
        <v>228</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t="s">
        <v>228</v>
      </c>
      <c r="CS10" s="641"/>
      <c r="CT10" s="641"/>
      <c r="CU10" s="641"/>
      <c r="CV10" s="641"/>
      <c r="CW10" s="641"/>
      <c r="CX10" s="641"/>
      <c r="CY10" s="642"/>
      <c r="CZ10" s="677" t="s">
        <v>228</v>
      </c>
      <c r="DA10" s="677"/>
      <c r="DB10" s="677"/>
      <c r="DC10" s="677"/>
      <c r="DD10" s="646" t="s">
        <v>228</v>
      </c>
      <c r="DE10" s="641"/>
      <c r="DF10" s="641"/>
      <c r="DG10" s="641"/>
      <c r="DH10" s="641"/>
      <c r="DI10" s="641"/>
      <c r="DJ10" s="641"/>
      <c r="DK10" s="641"/>
      <c r="DL10" s="641"/>
      <c r="DM10" s="641"/>
      <c r="DN10" s="641"/>
      <c r="DO10" s="641"/>
      <c r="DP10" s="642"/>
      <c r="DQ10" s="646" t="s">
        <v>130</v>
      </c>
      <c r="DR10" s="641"/>
      <c r="DS10" s="641"/>
      <c r="DT10" s="641"/>
      <c r="DU10" s="641"/>
      <c r="DV10" s="641"/>
      <c r="DW10" s="641"/>
      <c r="DX10" s="641"/>
      <c r="DY10" s="641"/>
      <c r="DZ10" s="641"/>
      <c r="EA10" s="641"/>
      <c r="EB10" s="641"/>
      <c r="EC10" s="684"/>
    </row>
    <row r="11" spans="2:143" ht="11.25" customHeight="1">
      <c r="B11" s="637" t="s">
        <v>247</v>
      </c>
      <c r="C11" s="638"/>
      <c r="D11" s="638"/>
      <c r="E11" s="638"/>
      <c r="F11" s="638"/>
      <c r="G11" s="638"/>
      <c r="H11" s="638"/>
      <c r="I11" s="638"/>
      <c r="J11" s="638"/>
      <c r="K11" s="638"/>
      <c r="L11" s="638"/>
      <c r="M11" s="638"/>
      <c r="N11" s="638"/>
      <c r="O11" s="638"/>
      <c r="P11" s="638"/>
      <c r="Q11" s="639"/>
      <c r="R11" s="640">
        <v>189218</v>
      </c>
      <c r="S11" s="641"/>
      <c r="T11" s="641"/>
      <c r="U11" s="641"/>
      <c r="V11" s="641"/>
      <c r="W11" s="641"/>
      <c r="X11" s="641"/>
      <c r="Y11" s="642"/>
      <c r="Z11" s="643">
        <v>3.5</v>
      </c>
      <c r="AA11" s="644"/>
      <c r="AB11" s="644"/>
      <c r="AC11" s="645"/>
      <c r="AD11" s="646">
        <v>189218</v>
      </c>
      <c r="AE11" s="641"/>
      <c r="AF11" s="641"/>
      <c r="AG11" s="641"/>
      <c r="AH11" s="641"/>
      <c r="AI11" s="641"/>
      <c r="AJ11" s="641"/>
      <c r="AK11" s="642"/>
      <c r="AL11" s="643">
        <v>6.1</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29041</v>
      </c>
      <c r="BH11" s="641"/>
      <c r="BI11" s="641"/>
      <c r="BJ11" s="641"/>
      <c r="BK11" s="641"/>
      <c r="BL11" s="641"/>
      <c r="BM11" s="641"/>
      <c r="BN11" s="642"/>
      <c r="BO11" s="677">
        <v>2.5</v>
      </c>
      <c r="BP11" s="677"/>
      <c r="BQ11" s="677"/>
      <c r="BR11" s="677"/>
      <c r="BS11" s="646" t="s">
        <v>228</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178828</v>
      </c>
      <c r="CS11" s="641"/>
      <c r="CT11" s="641"/>
      <c r="CU11" s="641"/>
      <c r="CV11" s="641"/>
      <c r="CW11" s="641"/>
      <c r="CX11" s="641"/>
      <c r="CY11" s="642"/>
      <c r="CZ11" s="677">
        <v>3.5</v>
      </c>
      <c r="DA11" s="677"/>
      <c r="DB11" s="677"/>
      <c r="DC11" s="677"/>
      <c r="DD11" s="646">
        <v>13444</v>
      </c>
      <c r="DE11" s="641"/>
      <c r="DF11" s="641"/>
      <c r="DG11" s="641"/>
      <c r="DH11" s="641"/>
      <c r="DI11" s="641"/>
      <c r="DJ11" s="641"/>
      <c r="DK11" s="641"/>
      <c r="DL11" s="641"/>
      <c r="DM11" s="641"/>
      <c r="DN11" s="641"/>
      <c r="DO11" s="641"/>
      <c r="DP11" s="642"/>
      <c r="DQ11" s="646">
        <v>105625</v>
      </c>
      <c r="DR11" s="641"/>
      <c r="DS11" s="641"/>
      <c r="DT11" s="641"/>
      <c r="DU11" s="641"/>
      <c r="DV11" s="641"/>
      <c r="DW11" s="641"/>
      <c r="DX11" s="641"/>
      <c r="DY11" s="641"/>
      <c r="DZ11" s="641"/>
      <c r="EA11" s="641"/>
      <c r="EB11" s="641"/>
      <c r="EC11" s="684"/>
    </row>
    <row r="12" spans="2:143" ht="11.25" customHeight="1">
      <c r="B12" s="637" t="s">
        <v>250</v>
      </c>
      <c r="C12" s="638"/>
      <c r="D12" s="638"/>
      <c r="E12" s="638"/>
      <c r="F12" s="638"/>
      <c r="G12" s="638"/>
      <c r="H12" s="638"/>
      <c r="I12" s="638"/>
      <c r="J12" s="638"/>
      <c r="K12" s="638"/>
      <c r="L12" s="638"/>
      <c r="M12" s="638"/>
      <c r="N12" s="638"/>
      <c r="O12" s="638"/>
      <c r="P12" s="638"/>
      <c r="Q12" s="639"/>
      <c r="R12" s="640">
        <v>94748</v>
      </c>
      <c r="S12" s="641"/>
      <c r="T12" s="641"/>
      <c r="U12" s="641"/>
      <c r="V12" s="641"/>
      <c r="W12" s="641"/>
      <c r="X12" s="641"/>
      <c r="Y12" s="642"/>
      <c r="Z12" s="677">
        <v>1.8</v>
      </c>
      <c r="AA12" s="677"/>
      <c r="AB12" s="677"/>
      <c r="AC12" s="677"/>
      <c r="AD12" s="678">
        <v>94748</v>
      </c>
      <c r="AE12" s="678"/>
      <c r="AF12" s="678"/>
      <c r="AG12" s="678"/>
      <c r="AH12" s="678"/>
      <c r="AI12" s="678"/>
      <c r="AJ12" s="678"/>
      <c r="AK12" s="678"/>
      <c r="AL12" s="643">
        <v>3</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657002</v>
      </c>
      <c r="BH12" s="641"/>
      <c r="BI12" s="641"/>
      <c r="BJ12" s="641"/>
      <c r="BK12" s="641"/>
      <c r="BL12" s="641"/>
      <c r="BM12" s="641"/>
      <c r="BN12" s="642"/>
      <c r="BO12" s="677">
        <v>56.6</v>
      </c>
      <c r="BP12" s="677"/>
      <c r="BQ12" s="677"/>
      <c r="BR12" s="677"/>
      <c r="BS12" s="646" t="s">
        <v>228</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125352</v>
      </c>
      <c r="CS12" s="641"/>
      <c r="CT12" s="641"/>
      <c r="CU12" s="641"/>
      <c r="CV12" s="641"/>
      <c r="CW12" s="641"/>
      <c r="CX12" s="641"/>
      <c r="CY12" s="642"/>
      <c r="CZ12" s="677">
        <v>2.5</v>
      </c>
      <c r="DA12" s="677"/>
      <c r="DB12" s="677"/>
      <c r="DC12" s="677"/>
      <c r="DD12" s="646">
        <v>46419</v>
      </c>
      <c r="DE12" s="641"/>
      <c r="DF12" s="641"/>
      <c r="DG12" s="641"/>
      <c r="DH12" s="641"/>
      <c r="DI12" s="641"/>
      <c r="DJ12" s="641"/>
      <c r="DK12" s="641"/>
      <c r="DL12" s="641"/>
      <c r="DM12" s="641"/>
      <c r="DN12" s="641"/>
      <c r="DO12" s="641"/>
      <c r="DP12" s="642"/>
      <c r="DQ12" s="646">
        <v>73857</v>
      </c>
      <c r="DR12" s="641"/>
      <c r="DS12" s="641"/>
      <c r="DT12" s="641"/>
      <c r="DU12" s="641"/>
      <c r="DV12" s="641"/>
      <c r="DW12" s="641"/>
      <c r="DX12" s="641"/>
      <c r="DY12" s="641"/>
      <c r="DZ12" s="641"/>
      <c r="EA12" s="641"/>
      <c r="EB12" s="641"/>
      <c r="EC12" s="684"/>
    </row>
    <row r="13" spans="2:143" ht="11.25" customHeight="1">
      <c r="B13" s="637" t="s">
        <v>253</v>
      </c>
      <c r="C13" s="638"/>
      <c r="D13" s="638"/>
      <c r="E13" s="638"/>
      <c r="F13" s="638"/>
      <c r="G13" s="638"/>
      <c r="H13" s="638"/>
      <c r="I13" s="638"/>
      <c r="J13" s="638"/>
      <c r="K13" s="638"/>
      <c r="L13" s="638"/>
      <c r="M13" s="638"/>
      <c r="N13" s="638"/>
      <c r="O13" s="638"/>
      <c r="P13" s="638"/>
      <c r="Q13" s="639"/>
      <c r="R13" s="640" t="s">
        <v>228</v>
      </c>
      <c r="S13" s="641"/>
      <c r="T13" s="641"/>
      <c r="U13" s="641"/>
      <c r="V13" s="641"/>
      <c r="W13" s="641"/>
      <c r="X13" s="641"/>
      <c r="Y13" s="642"/>
      <c r="Z13" s="677" t="s">
        <v>228</v>
      </c>
      <c r="AA13" s="677"/>
      <c r="AB13" s="677"/>
      <c r="AC13" s="677"/>
      <c r="AD13" s="678" t="s">
        <v>130</v>
      </c>
      <c r="AE13" s="678"/>
      <c r="AF13" s="678"/>
      <c r="AG13" s="678"/>
      <c r="AH13" s="678"/>
      <c r="AI13" s="678"/>
      <c r="AJ13" s="678"/>
      <c r="AK13" s="678"/>
      <c r="AL13" s="643" t="s">
        <v>228</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652214</v>
      </c>
      <c r="BH13" s="641"/>
      <c r="BI13" s="641"/>
      <c r="BJ13" s="641"/>
      <c r="BK13" s="641"/>
      <c r="BL13" s="641"/>
      <c r="BM13" s="641"/>
      <c r="BN13" s="642"/>
      <c r="BO13" s="677">
        <v>56.2</v>
      </c>
      <c r="BP13" s="677"/>
      <c r="BQ13" s="677"/>
      <c r="BR13" s="677"/>
      <c r="BS13" s="646" t="s">
        <v>130</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304521</v>
      </c>
      <c r="CS13" s="641"/>
      <c r="CT13" s="641"/>
      <c r="CU13" s="641"/>
      <c r="CV13" s="641"/>
      <c r="CW13" s="641"/>
      <c r="CX13" s="641"/>
      <c r="CY13" s="642"/>
      <c r="CZ13" s="677">
        <v>6</v>
      </c>
      <c r="DA13" s="677"/>
      <c r="DB13" s="677"/>
      <c r="DC13" s="677"/>
      <c r="DD13" s="646">
        <v>165965</v>
      </c>
      <c r="DE13" s="641"/>
      <c r="DF13" s="641"/>
      <c r="DG13" s="641"/>
      <c r="DH13" s="641"/>
      <c r="DI13" s="641"/>
      <c r="DJ13" s="641"/>
      <c r="DK13" s="641"/>
      <c r="DL13" s="641"/>
      <c r="DM13" s="641"/>
      <c r="DN13" s="641"/>
      <c r="DO13" s="641"/>
      <c r="DP13" s="642"/>
      <c r="DQ13" s="646">
        <v>138329</v>
      </c>
      <c r="DR13" s="641"/>
      <c r="DS13" s="641"/>
      <c r="DT13" s="641"/>
      <c r="DU13" s="641"/>
      <c r="DV13" s="641"/>
      <c r="DW13" s="641"/>
      <c r="DX13" s="641"/>
      <c r="DY13" s="641"/>
      <c r="DZ13" s="641"/>
      <c r="EA13" s="641"/>
      <c r="EB13" s="641"/>
      <c r="EC13" s="684"/>
    </row>
    <row r="14" spans="2:143" ht="11.25" customHeight="1">
      <c r="B14" s="637" t="s">
        <v>256</v>
      </c>
      <c r="C14" s="638"/>
      <c r="D14" s="638"/>
      <c r="E14" s="638"/>
      <c r="F14" s="638"/>
      <c r="G14" s="638"/>
      <c r="H14" s="638"/>
      <c r="I14" s="638"/>
      <c r="J14" s="638"/>
      <c r="K14" s="638"/>
      <c r="L14" s="638"/>
      <c r="M14" s="638"/>
      <c r="N14" s="638"/>
      <c r="O14" s="638"/>
      <c r="P14" s="638"/>
      <c r="Q14" s="639"/>
      <c r="R14" s="640">
        <v>12698</v>
      </c>
      <c r="S14" s="641"/>
      <c r="T14" s="641"/>
      <c r="U14" s="641"/>
      <c r="V14" s="641"/>
      <c r="W14" s="641"/>
      <c r="X14" s="641"/>
      <c r="Y14" s="642"/>
      <c r="Z14" s="677">
        <v>0.2</v>
      </c>
      <c r="AA14" s="677"/>
      <c r="AB14" s="677"/>
      <c r="AC14" s="677"/>
      <c r="AD14" s="678">
        <v>12698</v>
      </c>
      <c r="AE14" s="678"/>
      <c r="AF14" s="678"/>
      <c r="AG14" s="678"/>
      <c r="AH14" s="678"/>
      <c r="AI14" s="678"/>
      <c r="AJ14" s="678"/>
      <c r="AK14" s="678"/>
      <c r="AL14" s="643">
        <v>0.4</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34798</v>
      </c>
      <c r="BH14" s="641"/>
      <c r="BI14" s="641"/>
      <c r="BJ14" s="641"/>
      <c r="BK14" s="641"/>
      <c r="BL14" s="641"/>
      <c r="BM14" s="641"/>
      <c r="BN14" s="642"/>
      <c r="BO14" s="677">
        <v>3</v>
      </c>
      <c r="BP14" s="677"/>
      <c r="BQ14" s="677"/>
      <c r="BR14" s="677"/>
      <c r="BS14" s="646" t="s">
        <v>228</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302121</v>
      </c>
      <c r="CS14" s="641"/>
      <c r="CT14" s="641"/>
      <c r="CU14" s="641"/>
      <c r="CV14" s="641"/>
      <c r="CW14" s="641"/>
      <c r="CX14" s="641"/>
      <c r="CY14" s="642"/>
      <c r="CZ14" s="677">
        <v>6</v>
      </c>
      <c r="DA14" s="677"/>
      <c r="DB14" s="677"/>
      <c r="DC14" s="677"/>
      <c r="DD14" s="646">
        <v>21687</v>
      </c>
      <c r="DE14" s="641"/>
      <c r="DF14" s="641"/>
      <c r="DG14" s="641"/>
      <c r="DH14" s="641"/>
      <c r="DI14" s="641"/>
      <c r="DJ14" s="641"/>
      <c r="DK14" s="641"/>
      <c r="DL14" s="641"/>
      <c r="DM14" s="641"/>
      <c r="DN14" s="641"/>
      <c r="DO14" s="641"/>
      <c r="DP14" s="642"/>
      <c r="DQ14" s="646">
        <v>284716</v>
      </c>
      <c r="DR14" s="641"/>
      <c r="DS14" s="641"/>
      <c r="DT14" s="641"/>
      <c r="DU14" s="641"/>
      <c r="DV14" s="641"/>
      <c r="DW14" s="641"/>
      <c r="DX14" s="641"/>
      <c r="DY14" s="641"/>
      <c r="DZ14" s="641"/>
      <c r="EA14" s="641"/>
      <c r="EB14" s="641"/>
      <c r="EC14" s="684"/>
    </row>
    <row r="15" spans="2:143" ht="11.25" customHeight="1">
      <c r="B15" s="637" t="s">
        <v>259</v>
      </c>
      <c r="C15" s="638"/>
      <c r="D15" s="638"/>
      <c r="E15" s="638"/>
      <c r="F15" s="638"/>
      <c r="G15" s="638"/>
      <c r="H15" s="638"/>
      <c r="I15" s="638"/>
      <c r="J15" s="638"/>
      <c r="K15" s="638"/>
      <c r="L15" s="638"/>
      <c r="M15" s="638"/>
      <c r="N15" s="638"/>
      <c r="O15" s="638"/>
      <c r="P15" s="638"/>
      <c r="Q15" s="639"/>
      <c r="R15" s="640" t="s">
        <v>228</v>
      </c>
      <c r="S15" s="641"/>
      <c r="T15" s="641"/>
      <c r="U15" s="641"/>
      <c r="V15" s="641"/>
      <c r="W15" s="641"/>
      <c r="X15" s="641"/>
      <c r="Y15" s="642"/>
      <c r="Z15" s="677" t="s">
        <v>228</v>
      </c>
      <c r="AA15" s="677"/>
      <c r="AB15" s="677"/>
      <c r="AC15" s="677"/>
      <c r="AD15" s="678" t="s">
        <v>228</v>
      </c>
      <c r="AE15" s="678"/>
      <c r="AF15" s="678"/>
      <c r="AG15" s="678"/>
      <c r="AH15" s="678"/>
      <c r="AI15" s="678"/>
      <c r="AJ15" s="678"/>
      <c r="AK15" s="678"/>
      <c r="AL15" s="643" t="s">
        <v>228</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80869</v>
      </c>
      <c r="BH15" s="641"/>
      <c r="BI15" s="641"/>
      <c r="BJ15" s="641"/>
      <c r="BK15" s="641"/>
      <c r="BL15" s="641"/>
      <c r="BM15" s="641"/>
      <c r="BN15" s="642"/>
      <c r="BO15" s="677">
        <v>7</v>
      </c>
      <c r="BP15" s="677"/>
      <c r="BQ15" s="677"/>
      <c r="BR15" s="677"/>
      <c r="BS15" s="646" t="s">
        <v>130</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541069</v>
      </c>
      <c r="CS15" s="641"/>
      <c r="CT15" s="641"/>
      <c r="CU15" s="641"/>
      <c r="CV15" s="641"/>
      <c r="CW15" s="641"/>
      <c r="CX15" s="641"/>
      <c r="CY15" s="642"/>
      <c r="CZ15" s="677">
        <v>10.7</v>
      </c>
      <c r="DA15" s="677"/>
      <c r="DB15" s="677"/>
      <c r="DC15" s="677"/>
      <c r="DD15" s="646">
        <v>152131</v>
      </c>
      <c r="DE15" s="641"/>
      <c r="DF15" s="641"/>
      <c r="DG15" s="641"/>
      <c r="DH15" s="641"/>
      <c r="DI15" s="641"/>
      <c r="DJ15" s="641"/>
      <c r="DK15" s="641"/>
      <c r="DL15" s="641"/>
      <c r="DM15" s="641"/>
      <c r="DN15" s="641"/>
      <c r="DO15" s="641"/>
      <c r="DP15" s="642"/>
      <c r="DQ15" s="646">
        <v>386251</v>
      </c>
      <c r="DR15" s="641"/>
      <c r="DS15" s="641"/>
      <c r="DT15" s="641"/>
      <c r="DU15" s="641"/>
      <c r="DV15" s="641"/>
      <c r="DW15" s="641"/>
      <c r="DX15" s="641"/>
      <c r="DY15" s="641"/>
      <c r="DZ15" s="641"/>
      <c r="EA15" s="641"/>
      <c r="EB15" s="641"/>
      <c r="EC15" s="684"/>
    </row>
    <row r="16" spans="2:143" ht="11.25" customHeight="1">
      <c r="B16" s="637" t="s">
        <v>262</v>
      </c>
      <c r="C16" s="638"/>
      <c r="D16" s="638"/>
      <c r="E16" s="638"/>
      <c r="F16" s="638"/>
      <c r="G16" s="638"/>
      <c r="H16" s="638"/>
      <c r="I16" s="638"/>
      <c r="J16" s="638"/>
      <c r="K16" s="638"/>
      <c r="L16" s="638"/>
      <c r="M16" s="638"/>
      <c r="N16" s="638"/>
      <c r="O16" s="638"/>
      <c r="P16" s="638"/>
      <c r="Q16" s="639"/>
      <c r="R16" s="640">
        <v>3709</v>
      </c>
      <c r="S16" s="641"/>
      <c r="T16" s="641"/>
      <c r="U16" s="641"/>
      <c r="V16" s="641"/>
      <c r="W16" s="641"/>
      <c r="X16" s="641"/>
      <c r="Y16" s="642"/>
      <c r="Z16" s="677">
        <v>0.1</v>
      </c>
      <c r="AA16" s="677"/>
      <c r="AB16" s="677"/>
      <c r="AC16" s="677"/>
      <c r="AD16" s="678">
        <v>3709</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v>1978</v>
      </c>
      <c r="BH16" s="641"/>
      <c r="BI16" s="641"/>
      <c r="BJ16" s="641"/>
      <c r="BK16" s="641"/>
      <c r="BL16" s="641"/>
      <c r="BM16" s="641"/>
      <c r="BN16" s="642"/>
      <c r="BO16" s="677">
        <v>0.2</v>
      </c>
      <c r="BP16" s="677"/>
      <c r="BQ16" s="677"/>
      <c r="BR16" s="677"/>
      <c r="BS16" s="646" t="s">
        <v>228</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141895</v>
      </c>
      <c r="CS16" s="641"/>
      <c r="CT16" s="641"/>
      <c r="CU16" s="641"/>
      <c r="CV16" s="641"/>
      <c r="CW16" s="641"/>
      <c r="CX16" s="641"/>
      <c r="CY16" s="642"/>
      <c r="CZ16" s="677">
        <v>2.8</v>
      </c>
      <c r="DA16" s="677"/>
      <c r="DB16" s="677"/>
      <c r="DC16" s="677"/>
      <c r="DD16" s="646" t="s">
        <v>130</v>
      </c>
      <c r="DE16" s="641"/>
      <c r="DF16" s="641"/>
      <c r="DG16" s="641"/>
      <c r="DH16" s="641"/>
      <c r="DI16" s="641"/>
      <c r="DJ16" s="641"/>
      <c r="DK16" s="641"/>
      <c r="DL16" s="641"/>
      <c r="DM16" s="641"/>
      <c r="DN16" s="641"/>
      <c r="DO16" s="641"/>
      <c r="DP16" s="642"/>
      <c r="DQ16" s="646">
        <v>74907</v>
      </c>
      <c r="DR16" s="641"/>
      <c r="DS16" s="641"/>
      <c r="DT16" s="641"/>
      <c r="DU16" s="641"/>
      <c r="DV16" s="641"/>
      <c r="DW16" s="641"/>
      <c r="DX16" s="641"/>
      <c r="DY16" s="641"/>
      <c r="DZ16" s="641"/>
      <c r="EA16" s="641"/>
      <c r="EB16" s="641"/>
      <c r="EC16" s="684"/>
    </row>
    <row r="17" spans="2:133" ht="11.25" customHeight="1">
      <c r="B17" s="637" t="s">
        <v>265</v>
      </c>
      <c r="C17" s="638"/>
      <c r="D17" s="638"/>
      <c r="E17" s="638"/>
      <c r="F17" s="638"/>
      <c r="G17" s="638"/>
      <c r="H17" s="638"/>
      <c r="I17" s="638"/>
      <c r="J17" s="638"/>
      <c r="K17" s="638"/>
      <c r="L17" s="638"/>
      <c r="M17" s="638"/>
      <c r="N17" s="638"/>
      <c r="O17" s="638"/>
      <c r="P17" s="638"/>
      <c r="Q17" s="639"/>
      <c r="R17" s="640">
        <v>30929</v>
      </c>
      <c r="S17" s="641"/>
      <c r="T17" s="641"/>
      <c r="U17" s="641"/>
      <c r="V17" s="641"/>
      <c r="W17" s="641"/>
      <c r="X17" s="641"/>
      <c r="Y17" s="642"/>
      <c r="Z17" s="677">
        <v>0.6</v>
      </c>
      <c r="AA17" s="677"/>
      <c r="AB17" s="677"/>
      <c r="AC17" s="677"/>
      <c r="AD17" s="678">
        <v>30929</v>
      </c>
      <c r="AE17" s="678"/>
      <c r="AF17" s="678"/>
      <c r="AG17" s="678"/>
      <c r="AH17" s="678"/>
      <c r="AI17" s="678"/>
      <c r="AJ17" s="678"/>
      <c r="AK17" s="678"/>
      <c r="AL17" s="643">
        <v>1</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130</v>
      </c>
      <c r="BH17" s="641"/>
      <c r="BI17" s="641"/>
      <c r="BJ17" s="641"/>
      <c r="BK17" s="641"/>
      <c r="BL17" s="641"/>
      <c r="BM17" s="641"/>
      <c r="BN17" s="642"/>
      <c r="BO17" s="677" t="s">
        <v>130</v>
      </c>
      <c r="BP17" s="677"/>
      <c r="BQ17" s="677"/>
      <c r="BR17" s="677"/>
      <c r="BS17" s="646" t="s">
        <v>130</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447922</v>
      </c>
      <c r="CS17" s="641"/>
      <c r="CT17" s="641"/>
      <c r="CU17" s="641"/>
      <c r="CV17" s="641"/>
      <c r="CW17" s="641"/>
      <c r="CX17" s="641"/>
      <c r="CY17" s="642"/>
      <c r="CZ17" s="677">
        <v>8.8000000000000007</v>
      </c>
      <c r="DA17" s="677"/>
      <c r="DB17" s="677"/>
      <c r="DC17" s="677"/>
      <c r="DD17" s="646" t="s">
        <v>228</v>
      </c>
      <c r="DE17" s="641"/>
      <c r="DF17" s="641"/>
      <c r="DG17" s="641"/>
      <c r="DH17" s="641"/>
      <c r="DI17" s="641"/>
      <c r="DJ17" s="641"/>
      <c r="DK17" s="641"/>
      <c r="DL17" s="641"/>
      <c r="DM17" s="641"/>
      <c r="DN17" s="641"/>
      <c r="DO17" s="641"/>
      <c r="DP17" s="642"/>
      <c r="DQ17" s="646">
        <v>444314</v>
      </c>
      <c r="DR17" s="641"/>
      <c r="DS17" s="641"/>
      <c r="DT17" s="641"/>
      <c r="DU17" s="641"/>
      <c r="DV17" s="641"/>
      <c r="DW17" s="641"/>
      <c r="DX17" s="641"/>
      <c r="DY17" s="641"/>
      <c r="DZ17" s="641"/>
      <c r="EA17" s="641"/>
      <c r="EB17" s="641"/>
      <c r="EC17" s="684"/>
    </row>
    <row r="18" spans="2:133" ht="11.25" customHeight="1">
      <c r="B18" s="637" t="s">
        <v>268</v>
      </c>
      <c r="C18" s="638"/>
      <c r="D18" s="638"/>
      <c r="E18" s="638"/>
      <c r="F18" s="638"/>
      <c r="G18" s="638"/>
      <c r="H18" s="638"/>
      <c r="I18" s="638"/>
      <c r="J18" s="638"/>
      <c r="K18" s="638"/>
      <c r="L18" s="638"/>
      <c r="M18" s="638"/>
      <c r="N18" s="638"/>
      <c r="O18" s="638"/>
      <c r="P18" s="638"/>
      <c r="Q18" s="639"/>
      <c r="R18" s="640">
        <v>3476</v>
      </c>
      <c r="S18" s="641"/>
      <c r="T18" s="641"/>
      <c r="U18" s="641"/>
      <c r="V18" s="641"/>
      <c r="W18" s="641"/>
      <c r="X18" s="641"/>
      <c r="Y18" s="642"/>
      <c r="Z18" s="677">
        <v>0.1</v>
      </c>
      <c r="AA18" s="677"/>
      <c r="AB18" s="677"/>
      <c r="AC18" s="677"/>
      <c r="AD18" s="678">
        <v>3476</v>
      </c>
      <c r="AE18" s="678"/>
      <c r="AF18" s="678"/>
      <c r="AG18" s="678"/>
      <c r="AH18" s="678"/>
      <c r="AI18" s="678"/>
      <c r="AJ18" s="678"/>
      <c r="AK18" s="678"/>
      <c r="AL18" s="643">
        <v>0.1</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130</v>
      </c>
      <c r="BH18" s="641"/>
      <c r="BI18" s="641"/>
      <c r="BJ18" s="641"/>
      <c r="BK18" s="641"/>
      <c r="BL18" s="641"/>
      <c r="BM18" s="641"/>
      <c r="BN18" s="642"/>
      <c r="BO18" s="677" t="s">
        <v>228</v>
      </c>
      <c r="BP18" s="677"/>
      <c r="BQ18" s="677"/>
      <c r="BR18" s="677"/>
      <c r="BS18" s="646" t="s">
        <v>130</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228</v>
      </c>
      <c r="CS18" s="641"/>
      <c r="CT18" s="641"/>
      <c r="CU18" s="641"/>
      <c r="CV18" s="641"/>
      <c r="CW18" s="641"/>
      <c r="CX18" s="641"/>
      <c r="CY18" s="642"/>
      <c r="CZ18" s="677" t="s">
        <v>228</v>
      </c>
      <c r="DA18" s="677"/>
      <c r="DB18" s="677"/>
      <c r="DC18" s="677"/>
      <c r="DD18" s="646" t="s">
        <v>130</v>
      </c>
      <c r="DE18" s="641"/>
      <c r="DF18" s="641"/>
      <c r="DG18" s="641"/>
      <c r="DH18" s="641"/>
      <c r="DI18" s="641"/>
      <c r="DJ18" s="641"/>
      <c r="DK18" s="641"/>
      <c r="DL18" s="641"/>
      <c r="DM18" s="641"/>
      <c r="DN18" s="641"/>
      <c r="DO18" s="641"/>
      <c r="DP18" s="642"/>
      <c r="DQ18" s="646" t="s">
        <v>130</v>
      </c>
      <c r="DR18" s="641"/>
      <c r="DS18" s="641"/>
      <c r="DT18" s="641"/>
      <c r="DU18" s="641"/>
      <c r="DV18" s="641"/>
      <c r="DW18" s="641"/>
      <c r="DX18" s="641"/>
      <c r="DY18" s="641"/>
      <c r="DZ18" s="641"/>
      <c r="EA18" s="641"/>
      <c r="EB18" s="641"/>
      <c r="EC18" s="684"/>
    </row>
    <row r="19" spans="2:133" ht="11.25" customHeight="1">
      <c r="B19" s="637" t="s">
        <v>271</v>
      </c>
      <c r="C19" s="638"/>
      <c r="D19" s="638"/>
      <c r="E19" s="638"/>
      <c r="F19" s="638"/>
      <c r="G19" s="638"/>
      <c r="H19" s="638"/>
      <c r="I19" s="638"/>
      <c r="J19" s="638"/>
      <c r="K19" s="638"/>
      <c r="L19" s="638"/>
      <c r="M19" s="638"/>
      <c r="N19" s="638"/>
      <c r="O19" s="638"/>
      <c r="P19" s="638"/>
      <c r="Q19" s="639"/>
      <c r="R19" s="640">
        <v>1755</v>
      </c>
      <c r="S19" s="641"/>
      <c r="T19" s="641"/>
      <c r="U19" s="641"/>
      <c r="V19" s="641"/>
      <c r="W19" s="641"/>
      <c r="X19" s="641"/>
      <c r="Y19" s="642"/>
      <c r="Z19" s="677">
        <v>0</v>
      </c>
      <c r="AA19" s="677"/>
      <c r="AB19" s="677"/>
      <c r="AC19" s="677"/>
      <c r="AD19" s="678">
        <v>1755</v>
      </c>
      <c r="AE19" s="678"/>
      <c r="AF19" s="678"/>
      <c r="AG19" s="678"/>
      <c r="AH19" s="678"/>
      <c r="AI19" s="678"/>
      <c r="AJ19" s="678"/>
      <c r="AK19" s="678"/>
      <c r="AL19" s="643">
        <v>0.1</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5964</v>
      </c>
      <c r="BH19" s="641"/>
      <c r="BI19" s="641"/>
      <c r="BJ19" s="641"/>
      <c r="BK19" s="641"/>
      <c r="BL19" s="641"/>
      <c r="BM19" s="641"/>
      <c r="BN19" s="642"/>
      <c r="BO19" s="677">
        <v>0.5</v>
      </c>
      <c r="BP19" s="677"/>
      <c r="BQ19" s="677"/>
      <c r="BR19" s="677"/>
      <c r="BS19" s="646" t="s">
        <v>130</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130</v>
      </c>
      <c r="CS19" s="641"/>
      <c r="CT19" s="641"/>
      <c r="CU19" s="641"/>
      <c r="CV19" s="641"/>
      <c r="CW19" s="641"/>
      <c r="CX19" s="641"/>
      <c r="CY19" s="642"/>
      <c r="CZ19" s="677" t="s">
        <v>228</v>
      </c>
      <c r="DA19" s="677"/>
      <c r="DB19" s="677"/>
      <c r="DC19" s="677"/>
      <c r="DD19" s="646" t="s">
        <v>130</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c r="B20" s="637" t="s">
        <v>274</v>
      </c>
      <c r="C20" s="638"/>
      <c r="D20" s="638"/>
      <c r="E20" s="638"/>
      <c r="F20" s="638"/>
      <c r="G20" s="638"/>
      <c r="H20" s="638"/>
      <c r="I20" s="638"/>
      <c r="J20" s="638"/>
      <c r="K20" s="638"/>
      <c r="L20" s="638"/>
      <c r="M20" s="638"/>
      <c r="N20" s="638"/>
      <c r="O20" s="638"/>
      <c r="P20" s="638"/>
      <c r="Q20" s="639"/>
      <c r="R20" s="640">
        <v>320</v>
      </c>
      <c r="S20" s="641"/>
      <c r="T20" s="641"/>
      <c r="U20" s="641"/>
      <c r="V20" s="641"/>
      <c r="W20" s="641"/>
      <c r="X20" s="641"/>
      <c r="Y20" s="642"/>
      <c r="Z20" s="677">
        <v>0</v>
      </c>
      <c r="AA20" s="677"/>
      <c r="AB20" s="677"/>
      <c r="AC20" s="677"/>
      <c r="AD20" s="678">
        <v>320</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5964</v>
      </c>
      <c r="BH20" s="641"/>
      <c r="BI20" s="641"/>
      <c r="BJ20" s="641"/>
      <c r="BK20" s="641"/>
      <c r="BL20" s="641"/>
      <c r="BM20" s="641"/>
      <c r="BN20" s="642"/>
      <c r="BO20" s="677">
        <v>0.5</v>
      </c>
      <c r="BP20" s="677"/>
      <c r="BQ20" s="677"/>
      <c r="BR20" s="677"/>
      <c r="BS20" s="646" t="s">
        <v>130</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5075833</v>
      </c>
      <c r="CS20" s="641"/>
      <c r="CT20" s="641"/>
      <c r="CU20" s="641"/>
      <c r="CV20" s="641"/>
      <c r="CW20" s="641"/>
      <c r="CX20" s="641"/>
      <c r="CY20" s="642"/>
      <c r="CZ20" s="677">
        <v>100</v>
      </c>
      <c r="DA20" s="677"/>
      <c r="DB20" s="677"/>
      <c r="DC20" s="677"/>
      <c r="DD20" s="646">
        <v>426401</v>
      </c>
      <c r="DE20" s="641"/>
      <c r="DF20" s="641"/>
      <c r="DG20" s="641"/>
      <c r="DH20" s="641"/>
      <c r="DI20" s="641"/>
      <c r="DJ20" s="641"/>
      <c r="DK20" s="641"/>
      <c r="DL20" s="641"/>
      <c r="DM20" s="641"/>
      <c r="DN20" s="641"/>
      <c r="DO20" s="641"/>
      <c r="DP20" s="642"/>
      <c r="DQ20" s="646">
        <v>3638774</v>
      </c>
      <c r="DR20" s="641"/>
      <c r="DS20" s="641"/>
      <c r="DT20" s="641"/>
      <c r="DU20" s="641"/>
      <c r="DV20" s="641"/>
      <c r="DW20" s="641"/>
      <c r="DX20" s="641"/>
      <c r="DY20" s="641"/>
      <c r="DZ20" s="641"/>
      <c r="EA20" s="641"/>
      <c r="EB20" s="641"/>
      <c r="EC20" s="684"/>
    </row>
    <row r="21" spans="2:133" ht="11.25" customHeight="1">
      <c r="B21" s="637" t="s">
        <v>277</v>
      </c>
      <c r="C21" s="638"/>
      <c r="D21" s="638"/>
      <c r="E21" s="638"/>
      <c r="F21" s="638"/>
      <c r="G21" s="638"/>
      <c r="H21" s="638"/>
      <c r="I21" s="638"/>
      <c r="J21" s="638"/>
      <c r="K21" s="638"/>
      <c r="L21" s="638"/>
      <c r="M21" s="638"/>
      <c r="N21" s="638"/>
      <c r="O21" s="638"/>
      <c r="P21" s="638"/>
      <c r="Q21" s="639"/>
      <c r="R21" s="640">
        <v>25378</v>
      </c>
      <c r="S21" s="641"/>
      <c r="T21" s="641"/>
      <c r="U21" s="641"/>
      <c r="V21" s="641"/>
      <c r="W21" s="641"/>
      <c r="X21" s="641"/>
      <c r="Y21" s="642"/>
      <c r="Z21" s="677">
        <v>0.5</v>
      </c>
      <c r="AA21" s="677"/>
      <c r="AB21" s="677"/>
      <c r="AC21" s="677"/>
      <c r="AD21" s="678">
        <v>25378</v>
      </c>
      <c r="AE21" s="678"/>
      <c r="AF21" s="678"/>
      <c r="AG21" s="678"/>
      <c r="AH21" s="678"/>
      <c r="AI21" s="678"/>
      <c r="AJ21" s="678"/>
      <c r="AK21" s="678"/>
      <c r="AL21" s="643">
        <v>0.8</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5964</v>
      </c>
      <c r="BH21" s="641"/>
      <c r="BI21" s="641"/>
      <c r="BJ21" s="641"/>
      <c r="BK21" s="641"/>
      <c r="BL21" s="641"/>
      <c r="BM21" s="641"/>
      <c r="BN21" s="642"/>
      <c r="BO21" s="677">
        <v>0.5</v>
      </c>
      <c r="BP21" s="677"/>
      <c r="BQ21" s="677"/>
      <c r="BR21" s="677"/>
      <c r="BS21" s="646" t="s">
        <v>228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279</v>
      </c>
      <c r="C22" s="638"/>
      <c r="D22" s="638"/>
      <c r="E22" s="638"/>
      <c r="F22" s="638"/>
      <c r="G22" s="638"/>
      <c r="H22" s="638"/>
      <c r="I22" s="638"/>
      <c r="J22" s="638"/>
      <c r="K22" s="638"/>
      <c r="L22" s="638"/>
      <c r="M22" s="638"/>
      <c r="N22" s="638"/>
      <c r="O22" s="638"/>
      <c r="P22" s="638"/>
      <c r="Q22" s="639"/>
      <c r="R22" s="640">
        <v>1694570</v>
      </c>
      <c r="S22" s="641"/>
      <c r="T22" s="641"/>
      <c r="U22" s="641"/>
      <c r="V22" s="641"/>
      <c r="W22" s="641"/>
      <c r="X22" s="641"/>
      <c r="Y22" s="642"/>
      <c r="Z22" s="677">
        <v>31.7</v>
      </c>
      <c r="AA22" s="677"/>
      <c r="AB22" s="677"/>
      <c r="AC22" s="677"/>
      <c r="AD22" s="678">
        <v>1522070</v>
      </c>
      <c r="AE22" s="678"/>
      <c r="AF22" s="678"/>
      <c r="AG22" s="678"/>
      <c r="AH22" s="678"/>
      <c r="AI22" s="678"/>
      <c r="AJ22" s="678"/>
      <c r="AK22" s="678"/>
      <c r="AL22" s="643">
        <v>48.9</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130</v>
      </c>
      <c r="BH22" s="641"/>
      <c r="BI22" s="641"/>
      <c r="BJ22" s="641"/>
      <c r="BK22" s="641"/>
      <c r="BL22" s="641"/>
      <c r="BM22" s="641"/>
      <c r="BN22" s="642"/>
      <c r="BO22" s="677" t="s">
        <v>228</v>
      </c>
      <c r="BP22" s="677"/>
      <c r="BQ22" s="677"/>
      <c r="BR22" s="677"/>
      <c r="BS22" s="646" t="s">
        <v>130</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282</v>
      </c>
      <c r="C23" s="638"/>
      <c r="D23" s="638"/>
      <c r="E23" s="638"/>
      <c r="F23" s="638"/>
      <c r="G23" s="638"/>
      <c r="H23" s="638"/>
      <c r="I23" s="638"/>
      <c r="J23" s="638"/>
      <c r="K23" s="638"/>
      <c r="L23" s="638"/>
      <c r="M23" s="638"/>
      <c r="N23" s="638"/>
      <c r="O23" s="638"/>
      <c r="P23" s="638"/>
      <c r="Q23" s="639"/>
      <c r="R23" s="640">
        <v>1522070</v>
      </c>
      <c r="S23" s="641"/>
      <c r="T23" s="641"/>
      <c r="U23" s="641"/>
      <c r="V23" s="641"/>
      <c r="W23" s="641"/>
      <c r="X23" s="641"/>
      <c r="Y23" s="642"/>
      <c r="Z23" s="677">
        <v>28.5</v>
      </c>
      <c r="AA23" s="677"/>
      <c r="AB23" s="677"/>
      <c r="AC23" s="677"/>
      <c r="AD23" s="678">
        <v>1522070</v>
      </c>
      <c r="AE23" s="678"/>
      <c r="AF23" s="678"/>
      <c r="AG23" s="678"/>
      <c r="AH23" s="678"/>
      <c r="AI23" s="678"/>
      <c r="AJ23" s="678"/>
      <c r="AK23" s="678"/>
      <c r="AL23" s="643">
        <v>48.9</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t="s">
        <v>130</v>
      </c>
      <c r="BH23" s="641"/>
      <c r="BI23" s="641"/>
      <c r="BJ23" s="641"/>
      <c r="BK23" s="641"/>
      <c r="BL23" s="641"/>
      <c r="BM23" s="641"/>
      <c r="BN23" s="642"/>
      <c r="BO23" s="677" t="s">
        <v>228</v>
      </c>
      <c r="BP23" s="677"/>
      <c r="BQ23" s="677"/>
      <c r="BR23" s="677"/>
      <c r="BS23" s="646" t="s">
        <v>130</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c r="B24" s="637" t="s">
        <v>289</v>
      </c>
      <c r="C24" s="638"/>
      <c r="D24" s="638"/>
      <c r="E24" s="638"/>
      <c r="F24" s="638"/>
      <c r="G24" s="638"/>
      <c r="H24" s="638"/>
      <c r="I24" s="638"/>
      <c r="J24" s="638"/>
      <c r="K24" s="638"/>
      <c r="L24" s="638"/>
      <c r="M24" s="638"/>
      <c r="N24" s="638"/>
      <c r="O24" s="638"/>
      <c r="P24" s="638"/>
      <c r="Q24" s="639"/>
      <c r="R24" s="640">
        <v>172500</v>
      </c>
      <c r="S24" s="641"/>
      <c r="T24" s="641"/>
      <c r="U24" s="641"/>
      <c r="V24" s="641"/>
      <c r="W24" s="641"/>
      <c r="X24" s="641"/>
      <c r="Y24" s="642"/>
      <c r="Z24" s="677">
        <v>3.2</v>
      </c>
      <c r="AA24" s="677"/>
      <c r="AB24" s="677"/>
      <c r="AC24" s="677"/>
      <c r="AD24" s="678" t="s">
        <v>130</v>
      </c>
      <c r="AE24" s="678"/>
      <c r="AF24" s="678"/>
      <c r="AG24" s="678"/>
      <c r="AH24" s="678"/>
      <c r="AI24" s="678"/>
      <c r="AJ24" s="678"/>
      <c r="AK24" s="678"/>
      <c r="AL24" s="643" t="s">
        <v>130</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130</v>
      </c>
      <c r="BH24" s="641"/>
      <c r="BI24" s="641"/>
      <c r="BJ24" s="641"/>
      <c r="BK24" s="641"/>
      <c r="BL24" s="641"/>
      <c r="BM24" s="641"/>
      <c r="BN24" s="642"/>
      <c r="BO24" s="677" t="s">
        <v>130</v>
      </c>
      <c r="BP24" s="677"/>
      <c r="BQ24" s="677"/>
      <c r="BR24" s="677"/>
      <c r="BS24" s="646" t="s">
        <v>130</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2062118</v>
      </c>
      <c r="CS24" s="696"/>
      <c r="CT24" s="696"/>
      <c r="CU24" s="696"/>
      <c r="CV24" s="696"/>
      <c r="CW24" s="696"/>
      <c r="CX24" s="696"/>
      <c r="CY24" s="739"/>
      <c r="CZ24" s="740">
        <v>40.6</v>
      </c>
      <c r="DA24" s="711"/>
      <c r="DB24" s="711"/>
      <c r="DC24" s="743"/>
      <c r="DD24" s="738">
        <v>1657353</v>
      </c>
      <c r="DE24" s="696"/>
      <c r="DF24" s="696"/>
      <c r="DG24" s="696"/>
      <c r="DH24" s="696"/>
      <c r="DI24" s="696"/>
      <c r="DJ24" s="696"/>
      <c r="DK24" s="739"/>
      <c r="DL24" s="738">
        <v>1624244</v>
      </c>
      <c r="DM24" s="696"/>
      <c r="DN24" s="696"/>
      <c r="DO24" s="696"/>
      <c r="DP24" s="696"/>
      <c r="DQ24" s="696"/>
      <c r="DR24" s="696"/>
      <c r="DS24" s="696"/>
      <c r="DT24" s="696"/>
      <c r="DU24" s="696"/>
      <c r="DV24" s="739"/>
      <c r="DW24" s="740">
        <v>50.2</v>
      </c>
      <c r="DX24" s="711"/>
      <c r="DY24" s="711"/>
      <c r="DZ24" s="711"/>
      <c r="EA24" s="711"/>
      <c r="EB24" s="711"/>
      <c r="EC24" s="741"/>
    </row>
    <row r="25" spans="2:133" ht="11.25" customHeight="1">
      <c r="B25" s="637" t="s">
        <v>292</v>
      </c>
      <c r="C25" s="638"/>
      <c r="D25" s="638"/>
      <c r="E25" s="638"/>
      <c r="F25" s="638"/>
      <c r="G25" s="638"/>
      <c r="H25" s="638"/>
      <c r="I25" s="638"/>
      <c r="J25" s="638"/>
      <c r="K25" s="638"/>
      <c r="L25" s="638"/>
      <c r="M25" s="638"/>
      <c r="N25" s="638"/>
      <c r="O25" s="638"/>
      <c r="P25" s="638"/>
      <c r="Q25" s="639"/>
      <c r="R25" s="640" t="s">
        <v>228</v>
      </c>
      <c r="S25" s="641"/>
      <c r="T25" s="641"/>
      <c r="U25" s="641"/>
      <c r="V25" s="641"/>
      <c r="W25" s="641"/>
      <c r="X25" s="641"/>
      <c r="Y25" s="642"/>
      <c r="Z25" s="677" t="s">
        <v>228</v>
      </c>
      <c r="AA25" s="677"/>
      <c r="AB25" s="677"/>
      <c r="AC25" s="677"/>
      <c r="AD25" s="678" t="s">
        <v>130</v>
      </c>
      <c r="AE25" s="678"/>
      <c r="AF25" s="678"/>
      <c r="AG25" s="678"/>
      <c r="AH25" s="678"/>
      <c r="AI25" s="678"/>
      <c r="AJ25" s="678"/>
      <c r="AK25" s="678"/>
      <c r="AL25" s="643" t="s">
        <v>228</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130</v>
      </c>
      <c r="BH25" s="641"/>
      <c r="BI25" s="641"/>
      <c r="BJ25" s="641"/>
      <c r="BK25" s="641"/>
      <c r="BL25" s="641"/>
      <c r="BM25" s="641"/>
      <c r="BN25" s="642"/>
      <c r="BO25" s="677" t="s">
        <v>228</v>
      </c>
      <c r="BP25" s="677"/>
      <c r="BQ25" s="677"/>
      <c r="BR25" s="677"/>
      <c r="BS25" s="646" t="s">
        <v>228</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1082305</v>
      </c>
      <c r="CS25" s="659"/>
      <c r="CT25" s="659"/>
      <c r="CU25" s="659"/>
      <c r="CV25" s="659"/>
      <c r="CW25" s="659"/>
      <c r="CX25" s="659"/>
      <c r="CY25" s="660"/>
      <c r="CZ25" s="643">
        <v>21.3</v>
      </c>
      <c r="DA25" s="661"/>
      <c r="DB25" s="661"/>
      <c r="DC25" s="662"/>
      <c r="DD25" s="646">
        <v>1010776</v>
      </c>
      <c r="DE25" s="659"/>
      <c r="DF25" s="659"/>
      <c r="DG25" s="659"/>
      <c r="DH25" s="659"/>
      <c r="DI25" s="659"/>
      <c r="DJ25" s="659"/>
      <c r="DK25" s="660"/>
      <c r="DL25" s="646">
        <v>977668</v>
      </c>
      <c r="DM25" s="659"/>
      <c r="DN25" s="659"/>
      <c r="DO25" s="659"/>
      <c r="DP25" s="659"/>
      <c r="DQ25" s="659"/>
      <c r="DR25" s="659"/>
      <c r="DS25" s="659"/>
      <c r="DT25" s="659"/>
      <c r="DU25" s="659"/>
      <c r="DV25" s="660"/>
      <c r="DW25" s="643">
        <v>30.2</v>
      </c>
      <c r="DX25" s="661"/>
      <c r="DY25" s="661"/>
      <c r="DZ25" s="661"/>
      <c r="EA25" s="661"/>
      <c r="EB25" s="661"/>
      <c r="EC25" s="676"/>
    </row>
    <row r="26" spans="2:133" ht="11.25" customHeight="1">
      <c r="B26" s="637" t="s">
        <v>295</v>
      </c>
      <c r="C26" s="638"/>
      <c r="D26" s="638"/>
      <c r="E26" s="638"/>
      <c r="F26" s="638"/>
      <c r="G26" s="638"/>
      <c r="H26" s="638"/>
      <c r="I26" s="638"/>
      <c r="J26" s="638"/>
      <c r="K26" s="638"/>
      <c r="L26" s="638"/>
      <c r="M26" s="638"/>
      <c r="N26" s="638"/>
      <c r="O26" s="638"/>
      <c r="P26" s="638"/>
      <c r="Q26" s="639"/>
      <c r="R26" s="640">
        <v>3258445</v>
      </c>
      <c r="S26" s="641"/>
      <c r="T26" s="641"/>
      <c r="U26" s="641"/>
      <c r="V26" s="641"/>
      <c r="W26" s="641"/>
      <c r="X26" s="641"/>
      <c r="Y26" s="642"/>
      <c r="Z26" s="677">
        <v>61</v>
      </c>
      <c r="AA26" s="677"/>
      <c r="AB26" s="677"/>
      <c r="AC26" s="677"/>
      <c r="AD26" s="678">
        <v>3085945</v>
      </c>
      <c r="AE26" s="678"/>
      <c r="AF26" s="678"/>
      <c r="AG26" s="678"/>
      <c r="AH26" s="678"/>
      <c r="AI26" s="678"/>
      <c r="AJ26" s="678"/>
      <c r="AK26" s="678"/>
      <c r="AL26" s="643">
        <v>99.2</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130</v>
      </c>
      <c r="BH26" s="641"/>
      <c r="BI26" s="641"/>
      <c r="BJ26" s="641"/>
      <c r="BK26" s="641"/>
      <c r="BL26" s="641"/>
      <c r="BM26" s="641"/>
      <c r="BN26" s="642"/>
      <c r="BO26" s="677" t="s">
        <v>228</v>
      </c>
      <c r="BP26" s="677"/>
      <c r="BQ26" s="677"/>
      <c r="BR26" s="677"/>
      <c r="BS26" s="646" t="s">
        <v>130</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655219</v>
      </c>
      <c r="CS26" s="641"/>
      <c r="CT26" s="641"/>
      <c r="CU26" s="641"/>
      <c r="CV26" s="641"/>
      <c r="CW26" s="641"/>
      <c r="CX26" s="641"/>
      <c r="CY26" s="642"/>
      <c r="CZ26" s="643">
        <v>12.9</v>
      </c>
      <c r="DA26" s="661"/>
      <c r="DB26" s="661"/>
      <c r="DC26" s="662"/>
      <c r="DD26" s="646">
        <v>585410</v>
      </c>
      <c r="DE26" s="641"/>
      <c r="DF26" s="641"/>
      <c r="DG26" s="641"/>
      <c r="DH26" s="641"/>
      <c r="DI26" s="641"/>
      <c r="DJ26" s="641"/>
      <c r="DK26" s="642"/>
      <c r="DL26" s="646" t="s">
        <v>130</v>
      </c>
      <c r="DM26" s="641"/>
      <c r="DN26" s="641"/>
      <c r="DO26" s="641"/>
      <c r="DP26" s="641"/>
      <c r="DQ26" s="641"/>
      <c r="DR26" s="641"/>
      <c r="DS26" s="641"/>
      <c r="DT26" s="641"/>
      <c r="DU26" s="641"/>
      <c r="DV26" s="642"/>
      <c r="DW26" s="643" t="s">
        <v>228</v>
      </c>
      <c r="DX26" s="661"/>
      <c r="DY26" s="661"/>
      <c r="DZ26" s="661"/>
      <c r="EA26" s="661"/>
      <c r="EB26" s="661"/>
      <c r="EC26" s="676"/>
    </row>
    <row r="27" spans="2:133" ht="11.25" customHeight="1">
      <c r="B27" s="637" t="s">
        <v>298</v>
      </c>
      <c r="C27" s="638"/>
      <c r="D27" s="638"/>
      <c r="E27" s="638"/>
      <c r="F27" s="638"/>
      <c r="G27" s="638"/>
      <c r="H27" s="638"/>
      <c r="I27" s="638"/>
      <c r="J27" s="638"/>
      <c r="K27" s="638"/>
      <c r="L27" s="638"/>
      <c r="M27" s="638"/>
      <c r="N27" s="638"/>
      <c r="O27" s="638"/>
      <c r="P27" s="638"/>
      <c r="Q27" s="639"/>
      <c r="R27" s="640">
        <v>1565</v>
      </c>
      <c r="S27" s="641"/>
      <c r="T27" s="641"/>
      <c r="U27" s="641"/>
      <c r="V27" s="641"/>
      <c r="W27" s="641"/>
      <c r="X27" s="641"/>
      <c r="Y27" s="642"/>
      <c r="Z27" s="677">
        <v>0</v>
      </c>
      <c r="AA27" s="677"/>
      <c r="AB27" s="677"/>
      <c r="AC27" s="677"/>
      <c r="AD27" s="678">
        <v>1565</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1160861</v>
      </c>
      <c r="BH27" s="641"/>
      <c r="BI27" s="641"/>
      <c r="BJ27" s="641"/>
      <c r="BK27" s="641"/>
      <c r="BL27" s="641"/>
      <c r="BM27" s="641"/>
      <c r="BN27" s="642"/>
      <c r="BO27" s="677">
        <v>100</v>
      </c>
      <c r="BP27" s="677"/>
      <c r="BQ27" s="677"/>
      <c r="BR27" s="677"/>
      <c r="BS27" s="646" t="s">
        <v>130</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531891</v>
      </c>
      <c r="CS27" s="659"/>
      <c r="CT27" s="659"/>
      <c r="CU27" s="659"/>
      <c r="CV27" s="659"/>
      <c r="CW27" s="659"/>
      <c r="CX27" s="659"/>
      <c r="CY27" s="660"/>
      <c r="CZ27" s="643">
        <v>10.5</v>
      </c>
      <c r="DA27" s="661"/>
      <c r="DB27" s="661"/>
      <c r="DC27" s="662"/>
      <c r="DD27" s="646">
        <v>202263</v>
      </c>
      <c r="DE27" s="659"/>
      <c r="DF27" s="659"/>
      <c r="DG27" s="659"/>
      <c r="DH27" s="659"/>
      <c r="DI27" s="659"/>
      <c r="DJ27" s="659"/>
      <c r="DK27" s="660"/>
      <c r="DL27" s="646">
        <v>202262</v>
      </c>
      <c r="DM27" s="659"/>
      <c r="DN27" s="659"/>
      <c r="DO27" s="659"/>
      <c r="DP27" s="659"/>
      <c r="DQ27" s="659"/>
      <c r="DR27" s="659"/>
      <c r="DS27" s="659"/>
      <c r="DT27" s="659"/>
      <c r="DU27" s="659"/>
      <c r="DV27" s="660"/>
      <c r="DW27" s="643">
        <v>6.3</v>
      </c>
      <c r="DX27" s="661"/>
      <c r="DY27" s="661"/>
      <c r="DZ27" s="661"/>
      <c r="EA27" s="661"/>
      <c r="EB27" s="661"/>
      <c r="EC27" s="676"/>
    </row>
    <row r="28" spans="2:133" ht="11.25" customHeight="1">
      <c r="B28" s="637" t="s">
        <v>301</v>
      </c>
      <c r="C28" s="638"/>
      <c r="D28" s="638"/>
      <c r="E28" s="638"/>
      <c r="F28" s="638"/>
      <c r="G28" s="638"/>
      <c r="H28" s="638"/>
      <c r="I28" s="638"/>
      <c r="J28" s="638"/>
      <c r="K28" s="638"/>
      <c r="L28" s="638"/>
      <c r="M28" s="638"/>
      <c r="N28" s="638"/>
      <c r="O28" s="638"/>
      <c r="P28" s="638"/>
      <c r="Q28" s="639"/>
      <c r="R28" s="640">
        <v>45768</v>
      </c>
      <c r="S28" s="641"/>
      <c r="T28" s="641"/>
      <c r="U28" s="641"/>
      <c r="V28" s="641"/>
      <c r="W28" s="641"/>
      <c r="X28" s="641"/>
      <c r="Y28" s="642"/>
      <c r="Z28" s="677">
        <v>0.9</v>
      </c>
      <c r="AA28" s="677"/>
      <c r="AB28" s="677"/>
      <c r="AC28" s="677"/>
      <c r="AD28" s="678" t="s">
        <v>130</v>
      </c>
      <c r="AE28" s="678"/>
      <c r="AF28" s="678"/>
      <c r="AG28" s="678"/>
      <c r="AH28" s="678"/>
      <c r="AI28" s="678"/>
      <c r="AJ28" s="678"/>
      <c r="AK28" s="678"/>
      <c r="AL28" s="643" t="s">
        <v>228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447922</v>
      </c>
      <c r="CS28" s="641"/>
      <c r="CT28" s="641"/>
      <c r="CU28" s="641"/>
      <c r="CV28" s="641"/>
      <c r="CW28" s="641"/>
      <c r="CX28" s="641"/>
      <c r="CY28" s="642"/>
      <c r="CZ28" s="643">
        <v>8.8000000000000007</v>
      </c>
      <c r="DA28" s="661"/>
      <c r="DB28" s="661"/>
      <c r="DC28" s="662"/>
      <c r="DD28" s="646">
        <v>444314</v>
      </c>
      <c r="DE28" s="641"/>
      <c r="DF28" s="641"/>
      <c r="DG28" s="641"/>
      <c r="DH28" s="641"/>
      <c r="DI28" s="641"/>
      <c r="DJ28" s="641"/>
      <c r="DK28" s="642"/>
      <c r="DL28" s="646">
        <v>444314</v>
      </c>
      <c r="DM28" s="641"/>
      <c r="DN28" s="641"/>
      <c r="DO28" s="641"/>
      <c r="DP28" s="641"/>
      <c r="DQ28" s="641"/>
      <c r="DR28" s="641"/>
      <c r="DS28" s="641"/>
      <c r="DT28" s="641"/>
      <c r="DU28" s="641"/>
      <c r="DV28" s="642"/>
      <c r="DW28" s="643">
        <v>13.7</v>
      </c>
      <c r="DX28" s="661"/>
      <c r="DY28" s="661"/>
      <c r="DZ28" s="661"/>
      <c r="EA28" s="661"/>
      <c r="EB28" s="661"/>
      <c r="EC28" s="676"/>
    </row>
    <row r="29" spans="2:133" ht="11.25" customHeight="1">
      <c r="B29" s="637" t="s">
        <v>303</v>
      </c>
      <c r="C29" s="638"/>
      <c r="D29" s="638"/>
      <c r="E29" s="638"/>
      <c r="F29" s="638"/>
      <c r="G29" s="638"/>
      <c r="H29" s="638"/>
      <c r="I29" s="638"/>
      <c r="J29" s="638"/>
      <c r="K29" s="638"/>
      <c r="L29" s="638"/>
      <c r="M29" s="638"/>
      <c r="N29" s="638"/>
      <c r="O29" s="638"/>
      <c r="P29" s="638"/>
      <c r="Q29" s="639"/>
      <c r="R29" s="640">
        <v>80989</v>
      </c>
      <c r="S29" s="641"/>
      <c r="T29" s="641"/>
      <c r="U29" s="641"/>
      <c r="V29" s="641"/>
      <c r="W29" s="641"/>
      <c r="X29" s="641"/>
      <c r="Y29" s="642"/>
      <c r="Z29" s="677">
        <v>1.5</v>
      </c>
      <c r="AA29" s="677"/>
      <c r="AB29" s="677"/>
      <c r="AC29" s="677"/>
      <c r="AD29" s="678">
        <v>8146</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305</v>
      </c>
      <c r="CG29" s="674"/>
      <c r="CH29" s="674"/>
      <c r="CI29" s="674"/>
      <c r="CJ29" s="674"/>
      <c r="CK29" s="674"/>
      <c r="CL29" s="674"/>
      <c r="CM29" s="674"/>
      <c r="CN29" s="674"/>
      <c r="CO29" s="674"/>
      <c r="CP29" s="674"/>
      <c r="CQ29" s="675"/>
      <c r="CR29" s="640">
        <v>447922</v>
      </c>
      <c r="CS29" s="659"/>
      <c r="CT29" s="659"/>
      <c r="CU29" s="659"/>
      <c r="CV29" s="659"/>
      <c r="CW29" s="659"/>
      <c r="CX29" s="659"/>
      <c r="CY29" s="660"/>
      <c r="CZ29" s="643">
        <v>8.8000000000000007</v>
      </c>
      <c r="DA29" s="661"/>
      <c r="DB29" s="661"/>
      <c r="DC29" s="662"/>
      <c r="DD29" s="646">
        <v>444314</v>
      </c>
      <c r="DE29" s="659"/>
      <c r="DF29" s="659"/>
      <c r="DG29" s="659"/>
      <c r="DH29" s="659"/>
      <c r="DI29" s="659"/>
      <c r="DJ29" s="659"/>
      <c r="DK29" s="660"/>
      <c r="DL29" s="646">
        <v>444314</v>
      </c>
      <c r="DM29" s="659"/>
      <c r="DN29" s="659"/>
      <c r="DO29" s="659"/>
      <c r="DP29" s="659"/>
      <c r="DQ29" s="659"/>
      <c r="DR29" s="659"/>
      <c r="DS29" s="659"/>
      <c r="DT29" s="659"/>
      <c r="DU29" s="659"/>
      <c r="DV29" s="660"/>
      <c r="DW29" s="643">
        <v>13.7</v>
      </c>
      <c r="DX29" s="661"/>
      <c r="DY29" s="661"/>
      <c r="DZ29" s="661"/>
      <c r="EA29" s="661"/>
      <c r="EB29" s="661"/>
      <c r="EC29" s="676"/>
    </row>
    <row r="30" spans="2:133" ht="11.25" customHeight="1">
      <c r="B30" s="637" t="s">
        <v>306</v>
      </c>
      <c r="C30" s="638"/>
      <c r="D30" s="638"/>
      <c r="E30" s="638"/>
      <c r="F30" s="638"/>
      <c r="G30" s="638"/>
      <c r="H30" s="638"/>
      <c r="I30" s="638"/>
      <c r="J30" s="638"/>
      <c r="K30" s="638"/>
      <c r="L30" s="638"/>
      <c r="M30" s="638"/>
      <c r="N30" s="638"/>
      <c r="O30" s="638"/>
      <c r="P30" s="638"/>
      <c r="Q30" s="639"/>
      <c r="R30" s="640">
        <v>37375</v>
      </c>
      <c r="S30" s="641"/>
      <c r="T30" s="641"/>
      <c r="U30" s="641"/>
      <c r="V30" s="641"/>
      <c r="W30" s="641"/>
      <c r="X30" s="641"/>
      <c r="Y30" s="642"/>
      <c r="Z30" s="677">
        <v>0.7</v>
      </c>
      <c r="AA30" s="677"/>
      <c r="AB30" s="677"/>
      <c r="AC30" s="677"/>
      <c r="AD30" s="678" t="s">
        <v>130</v>
      </c>
      <c r="AE30" s="678"/>
      <c r="AF30" s="678"/>
      <c r="AG30" s="678"/>
      <c r="AH30" s="678"/>
      <c r="AI30" s="678"/>
      <c r="AJ30" s="678"/>
      <c r="AK30" s="678"/>
      <c r="AL30" s="643" t="s">
        <v>130</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418208</v>
      </c>
      <c r="CS30" s="641"/>
      <c r="CT30" s="641"/>
      <c r="CU30" s="641"/>
      <c r="CV30" s="641"/>
      <c r="CW30" s="641"/>
      <c r="CX30" s="641"/>
      <c r="CY30" s="642"/>
      <c r="CZ30" s="643">
        <v>8.1999999999999993</v>
      </c>
      <c r="DA30" s="661"/>
      <c r="DB30" s="661"/>
      <c r="DC30" s="662"/>
      <c r="DD30" s="646">
        <v>415038</v>
      </c>
      <c r="DE30" s="641"/>
      <c r="DF30" s="641"/>
      <c r="DG30" s="641"/>
      <c r="DH30" s="641"/>
      <c r="DI30" s="641"/>
      <c r="DJ30" s="641"/>
      <c r="DK30" s="642"/>
      <c r="DL30" s="646">
        <v>415038</v>
      </c>
      <c r="DM30" s="641"/>
      <c r="DN30" s="641"/>
      <c r="DO30" s="641"/>
      <c r="DP30" s="641"/>
      <c r="DQ30" s="641"/>
      <c r="DR30" s="641"/>
      <c r="DS30" s="641"/>
      <c r="DT30" s="641"/>
      <c r="DU30" s="641"/>
      <c r="DV30" s="642"/>
      <c r="DW30" s="643">
        <v>12.8</v>
      </c>
      <c r="DX30" s="661"/>
      <c r="DY30" s="661"/>
      <c r="DZ30" s="661"/>
      <c r="EA30" s="661"/>
      <c r="EB30" s="661"/>
      <c r="EC30" s="676"/>
    </row>
    <row r="31" spans="2:133" ht="11.25" customHeight="1">
      <c r="B31" s="637" t="s">
        <v>310</v>
      </c>
      <c r="C31" s="638"/>
      <c r="D31" s="638"/>
      <c r="E31" s="638"/>
      <c r="F31" s="638"/>
      <c r="G31" s="638"/>
      <c r="H31" s="638"/>
      <c r="I31" s="638"/>
      <c r="J31" s="638"/>
      <c r="K31" s="638"/>
      <c r="L31" s="638"/>
      <c r="M31" s="638"/>
      <c r="N31" s="638"/>
      <c r="O31" s="638"/>
      <c r="P31" s="638"/>
      <c r="Q31" s="639"/>
      <c r="R31" s="640">
        <v>320562</v>
      </c>
      <c r="S31" s="641"/>
      <c r="T31" s="641"/>
      <c r="U31" s="641"/>
      <c r="V31" s="641"/>
      <c r="W31" s="641"/>
      <c r="X31" s="641"/>
      <c r="Y31" s="642"/>
      <c r="Z31" s="677">
        <v>6</v>
      </c>
      <c r="AA31" s="677"/>
      <c r="AB31" s="677"/>
      <c r="AC31" s="677"/>
      <c r="AD31" s="678" t="s">
        <v>228</v>
      </c>
      <c r="AE31" s="678"/>
      <c r="AF31" s="678"/>
      <c r="AG31" s="678"/>
      <c r="AH31" s="678"/>
      <c r="AI31" s="678"/>
      <c r="AJ31" s="678"/>
      <c r="AK31" s="678"/>
      <c r="AL31" s="643" t="s">
        <v>228</v>
      </c>
      <c r="AM31" s="644"/>
      <c r="AN31" s="644"/>
      <c r="AO31" s="679"/>
      <c r="AP31" s="716" t="s">
        <v>311</v>
      </c>
      <c r="AQ31" s="717"/>
      <c r="AR31" s="717"/>
      <c r="AS31" s="717"/>
      <c r="AT31" s="722" t="s">
        <v>312</v>
      </c>
      <c r="AU31" s="231"/>
      <c r="AV31" s="231"/>
      <c r="AW31" s="231"/>
      <c r="AX31" s="706" t="s">
        <v>188</v>
      </c>
      <c r="AY31" s="707"/>
      <c r="AZ31" s="707"/>
      <c r="BA31" s="707"/>
      <c r="BB31" s="707"/>
      <c r="BC31" s="707"/>
      <c r="BD31" s="707"/>
      <c r="BE31" s="707"/>
      <c r="BF31" s="708"/>
      <c r="BG31" s="709">
        <v>98.3</v>
      </c>
      <c r="BH31" s="710"/>
      <c r="BI31" s="710"/>
      <c r="BJ31" s="710"/>
      <c r="BK31" s="710"/>
      <c r="BL31" s="710"/>
      <c r="BM31" s="711">
        <v>93.7</v>
      </c>
      <c r="BN31" s="710"/>
      <c r="BO31" s="710"/>
      <c r="BP31" s="710"/>
      <c r="BQ31" s="712"/>
      <c r="BR31" s="709">
        <v>98.4</v>
      </c>
      <c r="BS31" s="710"/>
      <c r="BT31" s="710"/>
      <c r="BU31" s="710"/>
      <c r="BV31" s="710"/>
      <c r="BW31" s="710"/>
      <c r="BX31" s="711">
        <v>91.5</v>
      </c>
      <c r="BY31" s="710"/>
      <c r="BZ31" s="710"/>
      <c r="CA31" s="710"/>
      <c r="CB31" s="712"/>
      <c r="CD31" s="727"/>
      <c r="CE31" s="728"/>
      <c r="CF31" s="673" t="s">
        <v>313</v>
      </c>
      <c r="CG31" s="674"/>
      <c r="CH31" s="674"/>
      <c r="CI31" s="674"/>
      <c r="CJ31" s="674"/>
      <c r="CK31" s="674"/>
      <c r="CL31" s="674"/>
      <c r="CM31" s="674"/>
      <c r="CN31" s="674"/>
      <c r="CO31" s="674"/>
      <c r="CP31" s="674"/>
      <c r="CQ31" s="675"/>
      <c r="CR31" s="640">
        <v>29714</v>
      </c>
      <c r="CS31" s="659"/>
      <c r="CT31" s="659"/>
      <c r="CU31" s="659"/>
      <c r="CV31" s="659"/>
      <c r="CW31" s="659"/>
      <c r="CX31" s="659"/>
      <c r="CY31" s="660"/>
      <c r="CZ31" s="643">
        <v>0.6</v>
      </c>
      <c r="DA31" s="661"/>
      <c r="DB31" s="661"/>
      <c r="DC31" s="662"/>
      <c r="DD31" s="646">
        <v>29276</v>
      </c>
      <c r="DE31" s="659"/>
      <c r="DF31" s="659"/>
      <c r="DG31" s="659"/>
      <c r="DH31" s="659"/>
      <c r="DI31" s="659"/>
      <c r="DJ31" s="659"/>
      <c r="DK31" s="660"/>
      <c r="DL31" s="646">
        <v>29276</v>
      </c>
      <c r="DM31" s="659"/>
      <c r="DN31" s="659"/>
      <c r="DO31" s="659"/>
      <c r="DP31" s="659"/>
      <c r="DQ31" s="659"/>
      <c r="DR31" s="659"/>
      <c r="DS31" s="659"/>
      <c r="DT31" s="659"/>
      <c r="DU31" s="659"/>
      <c r="DV31" s="660"/>
      <c r="DW31" s="643">
        <v>0.9</v>
      </c>
      <c r="DX31" s="661"/>
      <c r="DY31" s="661"/>
      <c r="DZ31" s="661"/>
      <c r="EA31" s="661"/>
      <c r="EB31" s="661"/>
      <c r="EC31" s="676"/>
    </row>
    <row r="32" spans="2:133" ht="11.25" customHeight="1">
      <c r="B32" s="731" t="s">
        <v>314</v>
      </c>
      <c r="C32" s="732"/>
      <c r="D32" s="732"/>
      <c r="E32" s="732"/>
      <c r="F32" s="732"/>
      <c r="G32" s="732"/>
      <c r="H32" s="732"/>
      <c r="I32" s="732"/>
      <c r="J32" s="732"/>
      <c r="K32" s="732"/>
      <c r="L32" s="732"/>
      <c r="M32" s="732"/>
      <c r="N32" s="732"/>
      <c r="O32" s="732"/>
      <c r="P32" s="732"/>
      <c r="Q32" s="733"/>
      <c r="R32" s="640" t="s">
        <v>228</v>
      </c>
      <c r="S32" s="641"/>
      <c r="T32" s="641"/>
      <c r="U32" s="641"/>
      <c r="V32" s="641"/>
      <c r="W32" s="641"/>
      <c r="X32" s="641"/>
      <c r="Y32" s="642"/>
      <c r="Z32" s="677" t="s">
        <v>130</v>
      </c>
      <c r="AA32" s="677"/>
      <c r="AB32" s="677"/>
      <c r="AC32" s="677"/>
      <c r="AD32" s="678" t="s">
        <v>130</v>
      </c>
      <c r="AE32" s="678"/>
      <c r="AF32" s="678"/>
      <c r="AG32" s="678"/>
      <c r="AH32" s="678"/>
      <c r="AI32" s="678"/>
      <c r="AJ32" s="678"/>
      <c r="AK32" s="678"/>
      <c r="AL32" s="643" t="s">
        <v>228</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98.9</v>
      </c>
      <c r="BH32" s="659"/>
      <c r="BI32" s="659"/>
      <c r="BJ32" s="659"/>
      <c r="BK32" s="659"/>
      <c r="BL32" s="659"/>
      <c r="BM32" s="644">
        <v>96</v>
      </c>
      <c r="BN32" s="705"/>
      <c r="BO32" s="705"/>
      <c r="BP32" s="705"/>
      <c r="BQ32" s="683"/>
      <c r="BR32" s="713">
        <v>99.2</v>
      </c>
      <c r="BS32" s="659"/>
      <c r="BT32" s="659"/>
      <c r="BU32" s="659"/>
      <c r="BV32" s="659"/>
      <c r="BW32" s="659"/>
      <c r="BX32" s="644">
        <v>96</v>
      </c>
      <c r="BY32" s="705"/>
      <c r="BZ32" s="705"/>
      <c r="CA32" s="705"/>
      <c r="CB32" s="683"/>
      <c r="CD32" s="729"/>
      <c r="CE32" s="730"/>
      <c r="CF32" s="673" t="s">
        <v>317</v>
      </c>
      <c r="CG32" s="674"/>
      <c r="CH32" s="674"/>
      <c r="CI32" s="674"/>
      <c r="CJ32" s="674"/>
      <c r="CK32" s="674"/>
      <c r="CL32" s="674"/>
      <c r="CM32" s="674"/>
      <c r="CN32" s="674"/>
      <c r="CO32" s="674"/>
      <c r="CP32" s="674"/>
      <c r="CQ32" s="675"/>
      <c r="CR32" s="640" t="s">
        <v>228</v>
      </c>
      <c r="CS32" s="641"/>
      <c r="CT32" s="641"/>
      <c r="CU32" s="641"/>
      <c r="CV32" s="641"/>
      <c r="CW32" s="641"/>
      <c r="CX32" s="641"/>
      <c r="CY32" s="642"/>
      <c r="CZ32" s="643" t="s">
        <v>130</v>
      </c>
      <c r="DA32" s="661"/>
      <c r="DB32" s="661"/>
      <c r="DC32" s="662"/>
      <c r="DD32" s="646" t="s">
        <v>130</v>
      </c>
      <c r="DE32" s="641"/>
      <c r="DF32" s="641"/>
      <c r="DG32" s="641"/>
      <c r="DH32" s="641"/>
      <c r="DI32" s="641"/>
      <c r="DJ32" s="641"/>
      <c r="DK32" s="642"/>
      <c r="DL32" s="646" t="s">
        <v>130</v>
      </c>
      <c r="DM32" s="641"/>
      <c r="DN32" s="641"/>
      <c r="DO32" s="641"/>
      <c r="DP32" s="641"/>
      <c r="DQ32" s="641"/>
      <c r="DR32" s="641"/>
      <c r="DS32" s="641"/>
      <c r="DT32" s="641"/>
      <c r="DU32" s="641"/>
      <c r="DV32" s="642"/>
      <c r="DW32" s="643" t="s">
        <v>130</v>
      </c>
      <c r="DX32" s="661"/>
      <c r="DY32" s="661"/>
      <c r="DZ32" s="661"/>
      <c r="EA32" s="661"/>
      <c r="EB32" s="661"/>
      <c r="EC32" s="676"/>
    </row>
    <row r="33" spans="2:133" ht="11.25" customHeight="1">
      <c r="B33" s="637" t="s">
        <v>318</v>
      </c>
      <c r="C33" s="638"/>
      <c r="D33" s="638"/>
      <c r="E33" s="638"/>
      <c r="F33" s="638"/>
      <c r="G33" s="638"/>
      <c r="H33" s="638"/>
      <c r="I33" s="638"/>
      <c r="J33" s="638"/>
      <c r="K33" s="638"/>
      <c r="L33" s="638"/>
      <c r="M33" s="638"/>
      <c r="N33" s="638"/>
      <c r="O33" s="638"/>
      <c r="P33" s="638"/>
      <c r="Q33" s="639"/>
      <c r="R33" s="640">
        <v>338882</v>
      </c>
      <c r="S33" s="641"/>
      <c r="T33" s="641"/>
      <c r="U33" s="641"/>
      <c r="V33" s="641"/>
      <c r="W33" s="641"/>
      <c r="X33" s="641"/>
      <c r="Y33" s="642"/>
      <c r="Z33" s="677">
        <v>6.3</v>
      </c>
      <c r="AA33" s="677"/>
      <c r="AB33" s="677"/>
      <c r="AC33" s="677"/>
      <c r="AD33" s="678" t="s">
        <v>228</v>
      </c>
      <c r="AE33" s="678"/>
      <c r="AF33" s="678"/>
      <c r="AG33" s="678"/>
      <c r="AH33" s="678"/>
      <c r="AI33" s="678"/>
      <c r="AJ33" s="678"/>
      <c r="AK33" s="678"/>
      <c r="AL33" s="643" t="s">
        <v>130</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v>97.7</v>
      </c>
      <c r="BH33" s="625"/>
      <c r="BI33" s="625"/>
      <c r="BJ33" s="625"/>
      <c r="BK33" s="625"/>
      <c r="BL33" s="625"/>
      <c r="BM33" s="668">
        <v>91.8</v>
      </c>
      <c r="BN33" s="625"/>
      <c r="BO33" s="625"/>
      <c r="BP33" s="625"/>
      <c r="BQ33" s="689"/>
      <c r="BR33" s="704">
        <v>97.7</v>
      </c>
      <c r="BS33" s="625"/>
      <c r="BT33" s="625"/>
      <c r="BU33" s="625"/>
      <c r="BV33" s="625"/>
      <c r="BW33" s="625"/>
      <c r="BX33" s="668">
        <v>88</v>
      </c>
      <c r="BY33" s="625"/>
      <c r="BZ33" s="625"/>
      <c r="CA33" s="625"/>
      <c r="CB33" s="689"/>
      <c r="CD33" s="673" t="s">
        <v>320</v>
      </c>
      <c r="CE33" s="674"/>
      <c r="CF33" s="674"/>
      <c r="CG33" s="674"/>
      <c r="CH33" s="674"/>
      <c r="CI33" s="674"/>
      <c r="CJ33" s="674"/>
      <c r="CK33" s="674"/>
      <c r="CL33" s="674"/>
      <c r="CM33" s="674"/>
      <c r="CN33" s="674"/>
      <c r="CO33" s="674"/>
      <c r="CP33" s="674"/>
      <c r="CQ33" s="675"/>
      <c r="CR33" s="640">
        <v>2445419</v>
      </c>
      <c r="CS33" s="659"/>
      <c r="CT33" s="659"/>
      <c r="CU33" s="659"/>
      <c r="CV33" s="659"/>
      <c r="CW33" s="659"/>
      <c r="CX33" s="659"/>
      <c r="CY33" s="660"/>
      <c r="CZ33" s="643">
        <v>48.2</v>
      </c>
      <c r="DA33" s="661"/>
      <c r="DB33" s="661"/>
      <c r="DC33" s="662"/>
      <c r="DD33" s="646">
        <v>1746781</v>
      </c>
      <c r="DE33" s="659"/>
      <c r="DF33" s="659"/>
      <c r="DG33" s="659"/>
      <c r="DH33" s="659"/>
      <c r="DI33" s="659"/>
      <c r="DJ33" s="659"/>
      <c r="DK33" s="660"/>
      <c r="DL33" s="646">
        <v>1326318</v>
      </c>
      <c r="DM33" s="659"/>
      <c r="DN33" s="659"/>
      <c r="DO33" s="659"/>
      <c r="DP33" s="659"/>
      <c r="DQ33" s="659"/>
      <c r="DR33" s="659"/>
      <c r="DS33" s="659"/>
      <c r="DT33" s="659"/>
      <c r="DU33" s="659"/>
      <c r="DV33" s="660"/>
      <c r="DW33" s="643">
        <v>41</v>
      </c>
      <c r="DX33" s="661"/>
      <c r="DY33" s="661"/>
      <c r="DZ33" s="661"/>
      <c r="EA33" s="661"/>
      <c r="EB33" s="661"/>
      <c r="EC33" s="676"/>
    </row>
    <row r="34" spans="2:133" ht="11.25" customHeight="1">
      <c r="B34" s="637" t="s">
        <v>321</v>
      </c>
      <c r="C34" s="638"/>
      <c r="D34" s="638"/>
      <c r="E34" s="638"/>
      <c r="F34" s="638"/>
      <c r="G34" s="638"/>
      <c r="H34" s="638"/>
      <c r="I34" s="638"/>
      <c r="J34" s="638"/>
      <c r="K34" s="638"/>
      <c r="L34" s="638"/>
      <c r="M34" s="638"/>
      <c r="N34" s="638"/>
      <c r="O34" s="638"/>
      <c r="P34" s="638"/>
      <c r="Q34" s="639"/>
      <c r="R34" s="640">
        <v>67093</v>
      </c>
      <c r="S34" s="641"/>
      <c r="T34" s="641"/>
      <c r="U34" s="641"/>
      <c r="V34" s="641"/>
      <c r="W34" s="641"/>
      <c r="X34" s="641"/>
      <c r="Y34" s="642"/>
      <c r="Z34" s="677">
        <v>1.3</v>
      </c>
      <c r="AA34" s="677"/>
      <c r="AB34" s="677"/>
      <c r="AC34" s="677"/>
      <c r="AD34" s="678">
        <v>14036</v>
      </c>
      <c r="AE34" s="678"/>
      <c r="AF34" s="678"/>
      <c r="AG34" s="678"/>
      <c r="AH34" s="678"/>
      <c r="AI34" s="678"/>
      <c r="AJ34" s="678"/>
      <c r="AK34" s="678"/>
      <c r="AL34" s="643">
        <v>0.5</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705333</v>
      </c>
      <c r="CS34" s="641"/>
      <c r="CT34" s="641"/>
      <c r="CU34" s="641"/>
      <c r="CV34" s="641"/>
      <c r="CW34" s="641"/>
      <c r="CX34" s="641"/>
      <c r="CY34" s="642"/>
      <c r="CZ34" s="643">
        <v>13.9</v>
      </c>
      <c r="DA34" s="661"/>
      <c r="DB34" s="661"/>
      <c r="DC34" s="662"/>
      <c r="DD34" s="646">
        <v>495397</v>
      </c>
      <c r="DE34" s="641"/>
      <c r="DF34" s="641"/>
      <c r="DG34" s="641"/>
      <c r="DH34" s="641"/>
      <c r="DI34" s="641"/>
      <c r="DJ34" s="641"/>
      <c r="DK34" s="642"/>
      <c r="DL34" s="646">
        <v>399234</v>
      </c>
      <c r="DM34" s="641"/>
      <c r="DN34" s="641"/>
      <c r="DO34" s="641"/>
      <c r="DP34" s="641"/>
      <c r="DQ34" s="641"/>
      <c r="DR34" s="641"/>
      <c r="DS34" s="641"/>
      <c r="DT34" s="641"/>
      <c r="DU34" s="641"/>
      <c r="DV34" s="642"/>
      <c r="DW34" s="643">
        <v>12.3</v>
      </c>
      <c r="DX34" s="661"/>
      <c r="DY34" s="661"/>
      <c r="DZ34" s="661"/>
      <c r="EA34" s="661"/>
      <c r="EB34" s="661"/>
      <c r="EC34" s="676"/>
    </row>
    <row r="35" spans="2:133" ht="11.25" customHeight="1">
      <c r="B35" s="637" t="s">
        <v>323</v>
      </c>
      <c r="C35" s="638"/>
      <c r="D35" s="638"/>
      <c r="E35" s="638"/>
      <c r="F35" s="638"/>
      <c r="G35" s="638"/>
      <c r="H35" s="638"/>
      <c r="I35" s="638"/>
      <c r="J35" s="638"/>
      <c r="K35" s="638"/>
      <c r="L35" s="638"/>
      <c r="M35" s="638"/>
      <c r="N35" s="638"/>
      <c r="O35" s="638"/>
      <c r="P35" s="638"/>
      <c r="Q35" s="639"/>
      <c r="R35" s="640">
        <v>129417</v>
      </c>
      <c r="S35" s="641"/>
      <c r="T35" s="641"/>
      <c r="U35" s="641"/>
      <c r="V35" s="641"/>
      <c r="W35" s="641"/>
      <c r="X35" s="641"/>
      <c r="Y35" s="642"/>
      <c r="Z35" s="677">
        <v>2.4</v>
      </c>
      <c r="AA35" s="677"/>
      <c r="AB35" s="677"/>
      <c r="AC35" s="677"/>
      <c r="AD35" s="678" t="s">
        <v>228</v>
      </c>
      <c r="AE35" s="678"/>
      <c r="AF35" s="678"/>
      <c r="AG35" s="678"/>
      <c r="AH35" s="678"/>
      <c r="AI35" s="678"/>
      <c r="AJ35" s="678"/>
      <c r="AK35" s="678"/>
      <c r="AL35" s="643" t="s">
        <v>130</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29761</v>
      </c>
      <c r="CS35" s="659"/>
      <c r="CT35" s="659"/>
      <c r="CU35" s="659"/>
      <c r="CV35" s="659"/>
      <c r="CW35" s="659"/>
      <c r="CX35" s="659"/>
      <c r="CY35" s="660"/>
      <c r="CZ35" s="643">
        <v>0.6</v>
      </c>
      <c r="DA35" s="661"/>
      <c r="DB35" s="661"/>
      <c r="DC35" s="662"/>
      <c r="DD35" s="646">
        <v>16514</v>
      </c>
      <c r="DE35" s="659"/>
      <c r="DF35" s="659"/>
      <c r="DG35" s="659"/>
      <c r="DH35" s="659"/>
      <c r="DI35" s="659"/>
      <c r="DJ35" s="659"/>
      <c r="DK35" s="660"/>
      <c r="DL35" s="646">
        <v>16514</v>
      </c>
      <c r="DM35" s="659"/>
      <c r="DN35" s="659"/>
      <c r="DO35" s="659"/>
      <c r="DP35" s="659"/>
      <c r="DQ35" s="659"/>
      <c r="DR35" s="659"/>
      <c r="DS35" s="659"/>
      <c r="DT35" s="659"/>
      <c r="DU35" s="659"/>
      <c r="DV35" s="660"/>
      <c r="DW35" s="643">
        <v>0.5</v>
      </c>
      <c r="DX35" s="661"/>
      <c r="DY35" s="661"/>
      <c r="DZ35" s="661"/>
      <c r="EA35" s="661"/>
      <c r="EB35" s="661"/>
      <c r="EC35" s="676"/>
    </row>
    <row r="36" spans="2:133" ht="11.25" customHeight="1">
      <c r="B36" s="637" t="s">
        <v>327</v>
      </c>
      <c r="C36" s="638"/>
      <c r="D36" s="638"/>
      <c r="E36" s="638"/>
      <c r="F36" s="638"/>
      <c r="G36" s="638"/>
      <c r="H36" s="638"/>
      <c r="I36" s="638"/>
      <c r="J36" s="638"/>
      <c r="K36" s="638"/>
      <c r="L36" s="638"/>
      <c r="M36" s="638"/>
      <c r="N36" s="638"/>
      <c r="O36" s="638"/>
      <c r="P36" s="638"/>
      <c r="Q36" s="639"/>
      <c r="R36" s="640">
        <v>333837</v>
      </c>
      <c r="S36" s="641"/>
      <c r="T36" s="641"/>
      <c r="U36" s="641"/>
      <c r="V36" s="641"/>
      <c r="W36" s="641"/>
      <c r="X36" s="641"/>
      <c r="Y36" s="642"/>
      <c r="Z36" s="677">
        <v>6.2</v>
      </c>
      <c r="AA36" s="677"/>
      <c r="AB36" s="677"/>
      <c r="AC36" s="677"/>
      <c r="AD36" s="678" t="s">
        <v>228</v>
      </c>
      <c r="AE36" s="678"/>
      <c r="AF36" s="678"/>
      <c r="AG36" s="678"/>
      <c r="AH36" s="678"/>
      <c r="AI36" s="678"/>
      <c r="AJ36" s="678"/>
      <c r="AK36" s="678"/>
      <c r="AL36" s="643" t="s">
        <v>130</v>
      </c>
      <c r="AM36" s="644"/>
      <c r="AN36" s="644"/>
      <c r="AO36" s="679"/>
      <c r="AP36" s="235"/>
      <c r="AQ36" s="692" t="s">
        <v>328</v>
      </c>
      <c r="AR36" s="693"/>
      <c r="AS36" s="693"/>
      <c r="AT36" s="693"/>
      <c r="AU36" s="693"/>
      <c r="AV36" s="693"/>
      <c r="AW36" s="693"/>
      <c r="AX36" s="693"/>
      <c r="AY36" s="694"/>
      <c r="AZ36" s="695">
        <v>604103</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110563</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950294</v>
      </c>
      <c r="CS36" s="641"/>
      <c r="CT36" s="641"/>
      <c r="CU36" s="641"/>
      <c r="CV36" s="641"/>
      <c r="CW36" s="641"/>
      <c r="CX36" s="641"/>
      <c r="CY36" s="642"/>
      <c r="CZ36" s="643">
        <v>18.7</v>
      </c>
      <c r="DA36" s="661"/>
      <c r="DB36" s="661"/>
      <c r="DC36" s="662"/>
      <c r="DD36" s="646">
        <v>709066</v>
      </c>
      <c r="DE36" s="641"/>
      <c r="DF36" s="641"/>
      <c r="DG36" s="641"/>
      <c r="DH36" s="641"/>
      <c r="DI36" s="641"/>
      <c r="DJ36" s="641"/>
      <c r="DK36" s="642"/>
      <c r="DL36" s="646">
        <v>532940</v>
      </c>
      <c r="DM36" s="641"/>
      <c r="DN36" s="641"/>
      <c r="DO36" s="641"/>
      <c r="DP36" s="641"/>
      <c r="DQ36" s="641"/>
      <c r="DR36" s="641"/>
      <c r="DS36" s="641"/>
      <c r="DT36" s="641"/>
      <c r="DU36" s="641"/>
      <c r="DV36" s="642"/>
      <c r="DW36" s="643">
        <v>16.5</v>
      </c>
      <c r="DX36" s="661"/>
      <c r="DY36" s="661"/>
      <c r="DZ36" s="661"/>
      <c r="EA36" s="661"/>
      <c r="EB36" s="661"/>
      <c r="EC36" s="676"/>
    </row>
    <row r="37" spans="2:133" ht="11.25" customHeight="1">
      <c r="B37" s="637" t="s">
        <v>331</v>
      </c>
      <c r="C37" s="638"/>
      <c r="D37" s="638"/>
      <c r="E37" s="638"/>
      <c r="F37" s="638"/>
      <c r="G37" s="638"/>
      <c r="H37" s="638"/>
      <c r="I37" s="638"/>
      <c r="J37" s="638"/>
      <c r="K37" s="638"/>
      <c r="L37" s="638"/>
      <c r="M37" s="638"/>
      <c r="N37" s="638"/>
      <c r="O37" s="638"/>
      <c r="P37" s="638"/>
      <c r="Q37" s="639"/>
      <c r="R37" s="640">
        <v>288672</v>
      </c>
      <c r="S37" s="641"/>
      <c r="T37" s="641"/>
      <c r="U37" s="641"/>
      <c r="V37" s="641"/>
      <c r="W37" s="641"/>
      <c r="X37" s="641"/>
      <c r="Y37" s="642"/>
      <c r="Z37" s="677">
        <v>5.4</v>
      </c>
      <c r="AA37" s="677"/>
      <c r="AB37" s="677"/>
      <c r="AC37" s="677"/>
      <c r="AD37" s="678" t="s">
        <v>228</v>
      </c>
      <c r="AE37" s="678"/>
      <c r="AF37" s="678"/>
      <c r="AG37" s="678"/>
      <c r="AH37" s="678"/>
      <c r="AI37" s="678"/>
      <c r="AJ37" s="678"/>
      <c r="AK37" s="678"/>
      <c r="AL37" s="643" t="s">
        <v>130</v>
      </c>
      <c r="AM37" s="644"/>
      <c r="AN37" s="644"/>
      <c r="AO37" s="679"/>
      <c r="AQ37" s="680" t="s">
        <v>332</v>
      </c>
      <c r="AR37" s="681"/>
      <c r="AS37" s="681"/>
      <c r="AT37" s="681"/>
      <c r="AU37" s="681"/>
      <c r="AV37" s="681"/>
      <c r="AW37" s="681"/>
      <c r="AX37" s="681"/>
      <c r="AY37" s="682"/>
      <c r="AZ37" s="640">
        <v>70687</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106635</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280613</v>
      </c>
      <c r="CS37" s="659"/>
      <c r="CT37" s="659"/>
      <c r="CU37" s="659"/>
      <c r="CV37" s="659"/>
      <c r="CW37" s="659"/>
      <c r="CX37" s="659"/>
      <c r="CY37" s="660"/>
      <c r="CZ37" s="643">
        <v>5.5</v>
      </c>
      <c r="DA37" s="661"/>
      <c r="DB37" s="661"/>
      <c r="DC37" s="662"/>
      <c r="DD37" s="646">
        <v>280613</v>
      </c>
      <c r="DE37" s="659"/>
      <c r="DF37" s="659"/>
      <c r="DG37" s="659"/>
      <c r="DH37" s="659"/>
      <c r="DI37" s="659"/>
      <c r="DJ37" s="659"/>
      <c r="DK37" s="660"/>
      <c r="DL37" s="646">
        <v>275315</v>
      </c>
      <c r="DM37" s="659"/>
      <c r="DN37" s="659"/>
      <c r="DO37" s="659"/>
      <c r="DP37" s="659"/>
      <c r="DQ37" s="659"/>
      <c r="DR37" s="659"/>
      <c r="DS37" s="659"/>
      <c r="DT37" s="659"/>
      <c r="DU37" s="659"/>
      <c r="DV37" s="660"/>
      <c r="DW37" s="643">
        <v>8.5</v>
      </c>
      <c r="DX37" s="661"/>
      <c r="DY37" s="661"/>
      <c r="DZ37" s="661"/>
      <c r="EA37" s="661"/>
      <c r="EB37" s="661"/>
      <c r="EC37" s="676"/>
    </row>
    <row r="38" spans="2:133" ht="11.25" customHeight="1">
      <c r="B38" s="637" t="s">
        <v>335</v>
      </c>
      <c r="C38" s="638"/>
      <c r="D38" s="638"/>
      <c r="E38" s="638"/>
      <c r="F38" s="638"/>
      <c r="G38" s="638"/>
      <c r="H38" s="638"/>
      <c r="I38" s="638"/>
      <c r="J38" s="638"/>
      <c r="K38" s="638"/>
      <c r="L38" s="638"/>
      <c r="M38" s="638"/>
      <c r="N38" s="638"/>
      <c r="O38" s="638"/>
      <c r="P38" s="638"/>
      <c r="Q38" s="639"/>
      <c r="R38" s="640">
        <v>69874</v>
      </c>
      <c r="S38" s="641"/>
      <c r="T38" s="641"/>
      <c r="U38" s="641"/>
      <c r="V38" s="641"/>
      <c r="W38" s="641"/>
      <c r="X38" s="641"/>
      <c r="Y38" s="642"/>
      <c r="Z38" s="677">
        <v>1.3</v>
      </c>
      <c r="AA38" s="677"/>
      <c r="AB38" s="677"/>
      <c r="AC38" s="677"/>
      <c r="AD38" s="678">
        <v>129</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69133</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1571</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464283</v>
      </c>
      <c r="CS38" s="641"/>
      <c r="CT38" s="641"/>
      <c r="CU38" s="641"/>
      <c r="CV38" s="641"/>
      <c r="CW38" s="641"/>
      <c r="CX38" s="641"/>
      <c r="CY38" s="642"/>
      <c r="CZ38" s="643">
        <v>9.1</v>
      </c>
      <c r="DA38" s="661"/>
      <c r="DB38" s="661"/>
      <c r="DC38" s="662"/>
      <c r="DD38" s="646">
        <v>389141</v>
      </c>
      <c r="DE38" s="641"/>
      <c r="DF38" s="641"/>
      <c r="DG38" s="641"/>
      <c r="DH38" s="641"/>
      <c r="DI38" s="641"/>
      <c r="DJ38" s="641"/>
      <c r="DK38" s="642"/>
      <c r="DL38" s="646">
        <v>377630</v>
      </c>
      <c r="DM38" s="641"/>
      <c r="DN38" s="641"/>
      <c r="DO38" s="641"/>
      <c r="DP38" s="641"/>
      <c r="DQ38" s="641"/>
      <c r="DR38" s="641"/>
      <c r="DS38" s="641"/>
      <c r="DT38" s="641"/>
      <c r="DU38" s="641"/>
      <c r="DV38" s="642"/>
      <c r="DW38" s="643">
        <v>11.7</v>
      </c>
      <c r="DX38" s="661"/>
      <c r="DY38" s="661"/>
      <c r="DZ38" s="661"/>
      <c r="EA38" s="661"/>
      <c r="EB38" s="661"/>
      <c r="EC38" s="676"/>
    </row>
    <row r="39" spans="2:133" ht="11.25" customHeight="1">
      <c r="B39" s="637" t="s">
        <v>339</v>
      </c>
      <c r="C39" s="638"/>
      <c r="D39" s="638"/>
      <c r="E39" s="638"/>
      <c r="F39" s="638"/>
      <c r="G39" s="638"/>
      <c r="H39" s="638"/>
      <c r="I39" s="638"/>
      <c r="J39" s="638"/>
      <c r="K39" s="638"/>
      <c r="L39" s="638"/>
      <c r="M39" s="638"/>
      <c r="N39" s="638"/>
      <c r="O39" s="638"/>
      <c r="P39" s="638"/>
      <c r="Q39" s="639"/>
      <c r="R39" s="640">
        <v>369700</v>
      </c>
      <c r="S39" s="641"/>
      <c r="T39" s="641"/>
      <c r="U39" s="641"/>
      <c r="V39" s="641"/>
      <c r="W39" s="641"/>
      <c r="X39" s="641"/>
      <c r="Y39" s="642"/>
      <c r="Z39" s="677">
        <v>6.9</v>
      </c>
      <c r="AA39" s="677"/>
      <c r="AB39" s="677"/>
      <c r="AC39" s="677"/>
      <c r="AD39" s="678" t="s">
        <v>228</v>
      </c>
      <c r="AE39" s="678"/>
      <c r="AF39" s="678"/>
      <c r="AG39" s="678"/>
      <c r="AH39" s="678"/>
      <c r="AI39" s="678"/>
      <c r="AJ39" s="678"/>
      <c r="AK39" s="678"/>
      <c r="AL39" s="643" t="s">
        <v>228</v>
      </c>
      <c r="AM39" s="644"/>
      <c r="AN39" s="644"/>
      <c r="AO39" s="679"/>
      <c r="AQ39" s="680" t="s">
        <v>340</v>
      </c>
      <c r="AR39" s="681"/>
      <c r="AS39" s="681"/>
      <c r="AT39" s="681"/>
      <c r="AU39" s="681"/>
      <c r="AV39" s="681"/>
      <c r="AW39" s="681"/>
      <c r="AX39" s="681"/>
      <c r="AY39" s="682"/>
      <c r="AZ39" s="640">
        <v>7037</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2527</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295748</v>
      </c>
      <c r="CS39" s="659"/>
      <c r="CT39" s="659"/>
      <c r="CU39" s="659"/>
      <c r="CV39" s="659"/>
      <c r="CW39" s="659"/>
      <c r="CX39" s="659"/>
      <c r="CY39" s="660"/>
      <c r="CZ39" s="643">
        <v>5.8</v>
      </c>
      <c r="DA39" s="661"/>
      <c r="DB39" s="661"/>
      <c r="DC39" s="662"/>
      <c r="DD39" s="646">
        <v>136663</v>
      </c>
      <c r="DE39" s="659"/>
      <c r="DF39" s="659"/>
      <c r="DG39" s="659"/>
      <c r="DH39" s="659"/>
      <c r="DI39" s="659"/>
      <c r="DJ39" s="659"/>
      <c r="DK39" s="660"/>
      <c r="DL39" s="646" t="s">
        <v>130</v>
      </c>
      <c r="DM39" s="659"/>
      <c r="DN39" s="659"/>
      <c r="DO39" s="659"/>
      <c r="DP39" s="659"/>
      <c r="DQ39" s="659"/>
      <c r="DR39" s="659"/>
      <c r="DS39" s="659"/>
      <c r="DT39" s="659"/>
      <c r="DU39" s="659"/>
      <c r="DV39" s="660"/>
      <c r="DW39" s="643" t="s">
        <v>228</v>
      </c>
      <c r="DX39" s="661"/>
      <c r="DY39" s="661"/>
      <c r="DZ39" s="661"/>
      <c r="EA39" s="661"/>
      <c r="EB39" s="661"/>
      <c r="EC39" s="676"/>
    </row>
    <row r="40" spans="2:133" ht="11.25" customHeight="1">
      <c r="B40" s="637" t="s">
        <v>343</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130</v>
      </c>
      <c r="AA40" s="677"/>
      <c r="AB40" s="677"/>
      <c r="AC40" s="677"/>
      <c r="AD40" s="678" t="s">
        <v>130</v>
      </c>
      <c r="AE40" s="678"/>
      <c r="AF40" s="678"/>
      <c r="AG40" s="678"/>
      <c r="AH40" s="678"/>
      <c r="AI40" s="678"/>
      <c r="AJ40" s="678"/>
      <c r="AK40" s="678"/>
      <c r="AL40" s="643" t="s">
        <v>130</v>
      </c>
      <c r="AM40" s="644"/>
      <c r="AN40" s="644"/>
      <c r="AO40" s="679"/>
      <c r="AQ40" s="680" t="s">
        <v>344</v>
      </c>
      <c r="AR40" s="681"/>
      <c r="AS40" s="681"/>
      <c r="AT40" s="681"/>
      <c r="AU40" s="681"/>
      <c r="AV40" s="681"/>
      <c r="AW40" s="681"/>
      <c r="AX40" s="681"/>
      <c r="AY40" s="682"/>
      <c r="AZ40" s="640" t="s">
        <v>228</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92</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t="s">
        <v>228</v>
      </c>
      <c r="CS40" s="641"/>
      <c r="CT40" s="641"/>
      <c r="CU40" s="641"/>
      <c r="CV40" s="641"/>
      <c r="CW40" s="641"/>
      <c r="CX40" s="641"/>
      <c r="CY40" s="642"/>
      <c r="CZ40" s="643" t="s">
        <v>130</v>
      </c>
      <c r="DA40" s="661"/>
      <c r="DB40" s="661"/>
      <c r="DC40" s="662"/>
      <c r="DD40" s="646" t="s">
        <v>228</v>
      </c>
      <c r="DE40" s="641"/>
      <c r="DF40" s="641"/>
      <c r="DG40" s="641"/>
      <c r="DH40" s="641"/>
      <c r="DI40" s="641"/>
      <c r="DJ40" s="641"/>
      <c r="DK40" s="642"/>
      <c r="DL40" s="646" t="s">
        <v>130</v>
      </c>
      <c r="DM40" s="641"/>
      <c r="DN40" s="641"/>
      <c r="DO40" s="641"/>
      <c r="DP40" s="641"/>
      <c r="DQ40" s="641"/>
      <c r="DR40" s="641"/>
      <c r="DS40" s="641"/>
      <c r="DT40" s="641"/>
      <c r="DU40" s="641"/>
      <c r="DV40" s="642"/>
      <c r="DW40" s="643" t="s">
        <v>228</v>
      </c>
      <c r="DX40" s="661"/>
      <c r="DY40" s="661"/>
      <c r="DZ40" s="661"/>
      <c r="EA40" s="661"/>
      <c r="EB40" s="661"/>
      <c r="EC40" s="676"/>
    </row>
    <row r="41" spans="2:133" ht="11.25" customHeight="1">
      <c r="B41" s="637" t="s">
        <v>348</v>
      </c>
      <c r="C41" s="638"/>
      <c r="D41" s="638"/>
      <c r="E41" s="638"/>
      <c r="F41" s="638"/>
      <c r="G41" s="638"/>
      <c r="H41" s="638"/>
      <c r="I41" s="638"/>
      <c r="J41" s="638"/>
      <c r="K41" s="638"/>
      <c r="L41" s="638"/>
      <c r="M41" s="638"/>
      <c r="N41" s="638"/>
      <c r="O41" s="638"/>
      <c r="P41" s="638"/>
      <c r="Q41" s="639"/>
      <c r="R41" s="640">
        <v>125700</v>
      </c>
      <c r="S41" s="641"/>
      <c r="T41" s="641"/>
      <c r="U41" s="641"/>
      <c r="V41" s="641"/>
      <c r="W41" s="641"/>
      <c r="X41" s="641"/>
      <c r="Y41" s="642"/>
      <c r="Z41" s="677">
        <v>2.4</v>
      </c>
      <c r="AA41" s="677"/>
      <c r="AB41" s="677"/>
      <c r="AC41" s="677"/>
      <c r="AD41" s="678" t="s">
        <v>228</v>
      </c>
      <c r="AE41" s="678"/>
      <c r="AF41" s="678"/>
      <c r="AG41" s="678"/>
      <c r="AH41" s="678"/>
      <c r="AI41" s="678"/>
      <c r="AJ41" s="678"/>
      <c r="AK41" s="678"/>
      <c r="AL41" s="643" t="s">
        <v>228</v>
      </c>
      <c r="AM41" s="644"/>
      <c r="AN41" s="644"/>
      <c r="AO41" s="679"/>
      <c r="AQ41" s="680" t="s">
        <v>349</v>
      </c>
      <c r="AR41" s="681"/>
      <c r="AS41" s="681"/>
      <c r="AT41" s="681"/>
      <c r="AU41" s="681"/>
      <c r="AV41" s="681"/>
      <c r="AW41" s="681"/>
      <c r="AX41" s="681"/>
      <c r="AY41" s="682"/>
      <c r="AZ41" s="640">
        <v>92948</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228</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130</v>
      </c>
      <c r="DA41" s="661"/>
      <c r="DB41" s="661"/>
      <c r="DC41" s="662"/>
      <c r="DD41" s="646" t="s">
        <v>228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352</v>
      </c>
      <c r="C42" s="622"/>
      <c r="D42" s="622"/>
      <c r="E42" s="622"/>
      <c r="F42" s="622"/>
      <c r="G42" s="622"/>
      <c r="H42" s="622"/>
      <c r="I42" s="622"/>
      <c r="J42" s="622"/>
      <c r="K42" s="622"/>
      <c r="L42" s="622"/>
      <c r="M42" s="622"/>
      <c r="N42" s="622"/>
      <c r="O42" s="622"/>
      <c r="P42" s="622"/>
      <c r="Q42" s="623"/>
      <c r="R42" s="624">
        <v>5342179</v>
      </c>
      <c r="S42" s="663"/>
      <c r="T42" s="663"/>
      <c r="U42" s="663"/>
      <c r="V42" s="663"/>
      <c r="W42" s="663"/>
      <c r="X42" s="663"/>
      <c r="Y42" s="665"/>
      <c r="Z42" s="666">
        <v>100</v>
      </c>
      <c r="AA42" s="666"/>
      <c r="AB42" s="666"/>
      <c r="AC42" s="666"/>
      <c r="AD42" s="667">
        <v>3109821</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364298</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382</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568296</v>
      </c>
      <c r="CS42" s="641"/>
      <c r="CT42" s="641"/>
      <c r="CU42" s="641"/>
      <c r="CV42" s="641"/>
      <c r="CW42" s="641"/>
      <c r="CX42" s="641"/>
      <c r="CY42" s="642"/>
      <c r="CZ42" s="643">
        <v>11.2</v>
      </c>
      <c r="DA42" s="644"/>
      <c r="DB42" s="644"/>
      <c r="DC42" s="645"/>
      <c r="DD42" s="646">
        <v>234640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23872</v>
      </c>
      <c r="CS43" s="659"/>
      <c r="CT43" s="659"/>
      <c r="CU43" s="659"/>
      <c r="CV43" s="659"/>
      <c r="CW43" s="659"/>
      <c r="CX43" s="659"/>
      <c r="CY43" s="660"/>
      <c r="CZ43" s="643">
        <v>0.5</v>
      </c>
      <c r="DA43" s="661"/>
      <c r="DB43" s="661"/>
      <c r="DC43" s="662"/>
      <c r="DD43" s="646">
        <v>23872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304</v>
      </c>
      <c r="CE44" s="654"/>
      <c r="CF44" s="637" t="s">
        <v>357</v>
      </c>
      <c r="CG44" s="638"/>
      <c r="CH44" s="638"/>
      <c r="CI44" s="638"/>
      <c r="CJ44" s="638"/>
      <c r="CK44" s="638"/>
      <c r="CL44" s="638"/>
      <c r="CM44" s="638"/>
      <c r="CN44" s="638"/>
      <c r="CO44" s="638"/>
      <c r="CP44" s="638"/>
      <c r="CQ44" s="639"/>
      <c r="CR44" s="640">
        <v>426401</v>
      </c>
      <c r="CS44" s="641"/>
      <c r="CT44" s="641"/>
      <c r="CU44" s="641"/>
      <c r="CV44" s="641"/>
      <c r="CW44" s="641"/>
      <c r="CX44" s="641"/>
      <c r="CY44" s="642"/>
      <c r="CZ44" s="643">
        <v>8.4</v>
      </c>
      <c r="DA44" s="644"/>
      <c r="DB44" s="644"/>
      <c r="DC44" s="645"/>
      <c r="DD44" s="646">
        <v>159733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358</v>
      </c>
      <c r="CG45" s="638"/>
      <c r="CH45" s="638"/>
      <c r="CI45" s="638"/>
      <c r="CJ45" s="638"/>
      <c r="CK45" s="638"/>
      <c r="CL45" s="638"/>
      <c r="CM45" s="638"/>
      <c r="CN45" s="638"/>
      <c r="CO45" s="638"/>
      <c r="CP45" s="638"/>
      <c r="CQ45" s="639"/>
      <c r="CR45" s="640">
        <v>119370</v>
      </c>
      <c r="CS45" s="659"/>
      <c r="CT45" s="659"/>
      <c r="CU45" s="659"/>
      <c r="CV45" s="659"/>
      <c r="CW45" s="659"/>
      <c r="CX45" s="659"/>
      <c r="CY45" s="660"/>
      <c r="CZ45" s="643">
        <v>2.4</v>
      </c>
      <c r="DA45" s="661"/>
      <c r="DB45" s="661"/>
      <c r="DC45" s="662"/>
      <c r="DD45" s="646">
        <v>4663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307031</v>
      </c>
      <c r="CS46" s="641"/>
      <c r="CT46" s="641"/>
      <c r="CU46" s="641"/>
      <c r="CV46" s="641"/>
      <c r="CW46" s="641"/>
      <c r="CX46" s="641"/>
      <c r="CY46" s="642"/>
      <c r="CZ46" s="643">
        <v>6</v>
      </c>
      <c r="DA46" s="644"/>
      <c r="DB46" s="644"/>
      <c r="DC46" s="645"/>
      <c r="DD46" s="646">
        <v>155070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141895</v>
      </c>
      <c r="CS47" s="659"/>
      <c r="CT47" s="659"/>
      <c r="CU47" s="659"/>
      <c r="CV47" s="659"/>
      <c r="CW47" s="659"/>
      <c r="CX47" s="659"/>
      <c r="CY47" s="660"/>
      <c r="CZ47" s="643">
        <v>2.8</v>
      </c>
      <c r="DA47" s="661"/>
      <c r="DB47" s="661"/>
      <c r="DC47" s="662"/>
      <c r="DD47" s="646">
        <v>74907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363</v>
      </c>
      <c r="CD48" s="657"/>
      <c r="CE48" s="658"/>
      <c r="CF48" s="637" t="s">
        <v>364</v>
      </c>
      <c r="CG48" s="638"/>
      <c r="CH48" s="638"/>
      <c r="CI48" s="638"/>
      <c r="CJ48" s="638"/>
      <c r="CK48" s="638"/>
      <c r="CL48" s="638"/>
      <c r="CM48" s="638"/>
      <c r="CN48" s="638"/>
      <c r="CO48" s="638"/>
      <c r="CP48" s="638"/>
      <c r="CQ48" s="639"/>
      <c r="CR48" s="640" t="s">
        <v>228</v>
      </c>
      <c r="CS48" s="641"/>
      <c r="CT48" s="641"/>
      <c r="CU48" s="641"/>
      <c r="CV48" s="641"/>
      <c r="CW48" s="641"/>
      <c r="CX48" s="641"/>
      <c r="CY48" s="642"/>
      <c r="CZ48" s="643" t="s">
        <v>228</v>
      </c>
      <c r="DA48" s="644"/>
      <c r="DB48" s="644"/>
      <c r="DC48" s="645"/>
      <c r="DD48" s="646" t="s">
        <v>130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365</v>
      </c>
      <c r="CE49" s="622"/>
      <c r="CF49" s="622"/>
      <c r="CG49" s="622"/>
      <c r="CH49" s="622"/>
      <c r="CI49" s="622"/>
      <c r="CJ49" s="622"/>
      <c r="CK49" s="622"/>
      <c r="CL49" s="622"/>
      <c r="CM49" s="622"/>
      <c r="CN49" s="622"/>
      <c r="CO49" s="622"/>
      <c r="CP49" s="622"/>
      <c r="CQ49" s="623"/>
      <c r="CR49" s="624">
        <v>5075833</v>
      </c>
      <c r="CS49" s="625"/>
      <c r="CT49" s="625"/>
      <c r="CU49" s="625"/>
      <c r="CV49" s="625"/>
      <c r="CW49" s="625"/>
      <c r="CX49" s="625"/>
      <c r="CY49" s="626"/>
      <c r="CZ49" s="627">
        <v>100</v>
      </c>
      <c r="DA49" s="628"/>
      <c r="DB49" s="628"/>
      <c r="DC49" s="629"/>
      <c r="DD49" s="630">
        <v>3638774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zsTBcN6hqg5D0EaaYSnI1BKcst1AAI+aCBSpDLHPUJ79OkDBleYzTWs7YmBRcjsuSDTBfELtWOMnuAS/v3+XUA==" saltValue="kk3+R99H9y/aZZGHH0gXr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388</v>
      </c>
      <c r="C7" s="1106"/>
      <c r="D7" s="1106"/>
      <c r="E7" s="1106"/>
      <c r="F7" s="1106"/>
      <c r="G7" s="1106"/>
      <c r="H7" s="1106"/>
      <c r="I7" s="1106"/>
      <c r="J7" s="1106"/>
      <c r="K7" s="1106"/>
      <c r="L7" s="1106"/>
      <c r="M7" s="1106"/>
      <c r="N7" s="1106"/>
      <c r="O7" s="1106"/>
      <c r="P7" s="1107"/>
      <c r="Q7" s="1159">
        <v>5346</v>
      </c>
      <c r="R7" s="1160"/>
      <c r="S7" s="1160"/>
      <c r="T7" s="1160"/>
      <c r="U7" s="1160"/>
      <c r="V7" s="1160">
        <v>5080</v>
      </c>
      <c r="W7" s="1160"/>
      <c r="X7" s="1160"/>
      <c r="Y7" s="1160"/>
      <c r="Z7" s="1160"/>
      <c r="AA7" s="1160">
        <v>266</v>
      </c>
      <c r="AB7" s="1160"/>
      <c r="AC7" s="1160"/>
      <c r="AD7" s="1160"/>
      <c r="AE7" s="1161"/>
      <c r="AF7" s="1162">
        <v>210</v>
      </c>
      <c r="AG7" s="1163"/>
      <c r="AH7" s="1163"/>
      <c r="AI7" s="1163"/>
      <c r="AJ7" s="1164"/>
      <c r="AK7" s="1146">
        <v>334</v>
      </c>
      <c r="AL7" s="1147"/>
      <c r="AM7" s="1147"/>
      <c r="AN7" s="1147"/>
      <c r="AO7" s="1147"/>
      <c r="AP7" s="1147">
        <v>4357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607</v>
      </c>
      <c r="BT7" s="1151"/>
      <c r="BU7" s="1151"/>
      <c r="BV7" s="1151"/>
      <c r="BW7" s="1151"/>
      <c r="BX7" s="1151"/>
      <c r="BY7" s="1151"/>
      <c r="BZ7" s="1151"/>
      <c r="CA7" s="1151"/>
      <c r="CB7" s="1151"/>
      <c r="CC7" s="1151"/>
      <c r="CD7" s="1151"/>
      <c r="CE7" s="1151"/>
      <c r="CF7" s="1151"/>
      <c r="CG7" s="1152"/>
      <c r="CH7" s="1143">
        <v>-8</v>
      </c>
      <c r="CI7" s="1144"/>
      <c r="CJ7" s="1144"/>
      <c r="CK7" s="1144"/>
      <c r="CL7" s="1145"/>
      <c r="CM7" s="1143">
        <v>99</v>
      </c>
      <c r="CN7" s="1144"/>
      <c r="CO7" s="1144"/>
      <c r="CP7" s="1144"/>
      <c r="CQ7" s="1145"/>
      <c r="CR7" s="1143">
        <v>35</v>
      </c>
      <c r="CS7" s="1144"/>
      <c r="CT7" s="1144"/>
      <c r="CU7" s="1144"/>
      <c r="CV7" s="1145"/>
      <c r="CW7" s="1143" t="s">
        <v>608</v>
      </c>
      <c r="CX7" s="1144"/>
      <c r="CY7" s="1144"/>
      <c r="CZ7" s="1144"/>
      <c r="DA7" s="1145"/>
      <c r="DB7" s="1143" t="s">
        <v>609</v>
      </c>
      <c r="DC7" s="1144"/>
      <c r="DD7" s="1144"/>
      <c r="DE7" s="1144"/>
      <c r="DF7" s="1145"/>
      <c r="DG7" s="1143" t="s">
        <v>610</v>
      </c>
      <c r="DH7" s="1144"/>
      <c r="DI7" s="1144"/>
      <c r="DJ7" s="1144"/>
      <c r="DK7" s="1145"/>
      <c r="DL7" s="1143" t="s">
        <v>609</v>
      </c>
      <c r="DM7" s="1144"/>
      <c r="DN7" s="1144"/>
      <c r="DO7" s="1144"/>
      <c r="DP7" s="1145"/>
      <c r="DQ7" s="1143" t="s">
        <v>611</v>
      </c>
      <c r="DR7" s="1144"/>
      <c r="DS7" s="1144"/>
      <c r="DT7" s="1144"/>
      <c r="DU7" s="1145"/>
      <c r="DV7" s="1170"/>
      <c r="DW7" s="1171"/>
      <c r="DX7" s="1171"/>
      <c r="DY7" s="1171"/>
      <c r="DZ7" s="1172"/>
      <c r="EA7" s="255"/>
    </row>
    <row r="8" spans="1:131" s="256" customFormat="1" ht="26.25" customHeight="1">
      <c r="A8" s="262">
        <v>2</v>
      </c>
      <c r="B8" s="1092" t="s">
        <v>389</v>
      </c>
      <c r="C8" s="1093"/>
      <c r="D8" s="1093"/>
      <c r="E8" s="1093"/>
      <c r="F8" s="1093"/>
      <c r="G8" s="1093"/>
      <c r="H8" s="1093"/>
      <c r="I8" s="1093"/>
      <c r="J8" s="1093"/>
      <c r="K8" s="1093"/>
      <c r="L8" s="1093"/>
      <c r="M8" s="1093"/>
      <c r="N8" s="1093"/>
      <c r="O8" s="1093"/>
      <c r="P8" s="1094"/>
      <c r="Q8" s="1098">
        <v>0</v>
      </c>
      <c r="R8" s="1099"/>
      <c r="S8" s="1099"/>
      <c r="T8" s="1099"/>
      <c r="U8" s="1099"/>
      <c r="V8" s="1099">
        <v>0</v>
      </c>
      <c r="W8" s="1099"/>
      <c r="X8" s="1099"/>
      <c r="Y8" s="1099"/>
      <c r="Z8" s="1099"/>
      <c r="AA8" s="1099">
        <v>0</v>
      </c>
      <c r="AB8" s="1099"/>
      <c r="AC8" s="1099"/>
      <c r="AD8" s="1099"/>
      <c r="AE8" s="1100"/>
      <c r="AF8" s="1074" t="s">
        <v>130</v>
      </c>
      <c r="AG8" s="1075"/>
      <c r="AH8" s="1075"/>
      <c r="AI8" s="1075"/>
      <c r="AJ8" s="1076"/>
      <c r="AK8" s="1141" t="s">
        <v>586</v>
      </c>
      <c r="AL8" s="1142"/>
      <c r="AM8" s="1142"/>
      <c r="AN8" s="1142"/>
      <c r="AO8" s="1142"/>
      <c r="AP8" s="1142" t="s">
        <v>585</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391</v>
      </c>
      <c r="B23" s="999" t="s">
        <v>392</v>
      </c>
      <c r="C23" s="1000"/>
      <c r="D23" s="1000"/>
      <c r="E23" s="1000"/>
      <c r="F23" s="1000"/>
      <c r="G23" s="1000"/>
      <c r="H23" s="1000"/>
      <c r="I23" s="1000"/>
      <c r="J23" s="1000"/>
      <c r="K23" s="1000"/>
      <c r="L23" s="1000"/>
      <c r="M23" s="1000"/>
      <c r="N23" s="1000"/>
      <c r="O23" s="1000"/>
      <c r="P23" s="1001"/>
      <c r="Q23" s="1123">
        <v>5346</v>
      </c>
      <c r="R23" s="1124"/>
      <c r="S23" s="1124"/>
      <c r="T23" s="1124"/>
      <c r="U23" s="1124"/>
      <c r="V23" s="1124">
        <v>5080</v>
      </c>
      <c r="W23" s="1124"/>
      <c r="X23" s="1124"/>
      <c r="Y23" s="1124"/>
      <c r="Z23" s="1124"/>
      <c r="AA23" s="1124">
        <v>266</v>
      </c>
      <c r="AB23" s="1124"/>
      <c r="AC23" s="1124"/>
      <c r="AD23" s="1124"/>
      <c r="AE23" s="1125"/>
      <c r="AF23" s="1126">
        <v>210</v>
      </c>
      <c r="AG23" s="1124"/>
      <c r="AH23" s="1124"/>
      <c r="AI23" s="1124"/>
      <c r="AJ23" s="1127"/>
      <c r="AK23" s="1128"/>
      <c r="AL23" s="1129"/>
      <c r="AM23" s="1129"/>
      <c r="AN23" s="1129"/>
      <c r="AO23" s="1129"/>
      <c r="AP23" s="1124">
        <v>4357</v>
      </c>
      <c r="AQ23" s="1124"/>
      <c r="AR23" s="1124"/>
      <c r="AS23" s="1124"/>
      <c r="AT23" s="1124"/>
      <c r="AU23" s="1130"/>
      <c r="AV23" s="1130"/>
      <c r="AW23" s="1130"/>
      <c r="AX23" s="1130"/>
      <c r="AY23" s="1131"/>
      <c r="AZ23" s="1120" t="s">
        <v>393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371</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404</v>
      </c>
      <c r="C28" s="1106"/>
      <c r="D28" s="1106"/>
      <c r="E28" s="1106"/>
      <c r="F28" s="1106"/>
      <c r="G28" s="1106"/>
      <c r="H28" s="1106"/>
      <c r="I28" s="1106"/>
      <c r="J28" s="1106"/>
      <c r="K28" s="1106"/>
      <c r="L28" s="1106"/>
      <c r="M28" s="1106"/>
      <c r="N28" s="1106"/>
      <c r="O28" s="1106"/>
      <c r="P28" s="1107"/>
      <c r="Q28" s="1108">
        <v>1413</v>
      </c>
      <c r="R28" s="1109"/>
      <c r="S28" s="1109"/>
      <c r="T28" s="1109"/>
      <c r="U28" s="1109"/>
      <c r="V28" s="1109">
        <v>1303</v>
      </c>
      <c r="W28" s="1109"/>
      <c r="X28" s="1109"/>
      <c r="Y28" s="1109"/>
      <c r="Z28" s="1109"/>
      <c r="AA28" s="1109">
        <v>111</v>
      </c>
      <c r="AB28" s="1109"/>
      <c r="AC28" s="1109"/>
      <c r="AD28" s="1109"/>
      <c r="AE28" s="1110"/>
      <c r="AF28" s="1111">
        <v>111</v>
      </c>
      <c r="AG28" s="1109"/>
      <c r="AH28" s="1109"/>
      <c r="AI28" s="1109"/>
      <c r="AJ28" s="1112"/>
      <c r="AK28" s="1113">
        <v>93</v>
      </c>
      <c r="AL28" s="1101"/>
      <c r="AM28" s="1101"/>
      <c r="AN28" s="1101"/>
      <c r="AO28" s="1101"/>
      <c r="AP28" s="1101" t="s">
        <v>586</v>
      </c>
      <c r="AQ28" s="1101"/>
      <c r="AR28" s="1101"/>
      <c r="AS28" s="1101"/>
      <c r="AT28" s="1101"/>
      <c r="AU28" s="1101" t="s">
        <v>588</v>
      </c>
      <c r="AV28" s="1101"/>
      <c r="AW28" s="1101"/>
      <c r="AX28" s="1101"/>
      <c r="AY28" s="1101"/>
      <c r="AZ28" s="1102" t="s">
        <v>586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405</v>
      </c>
      <c r="C29" s="1093"/>
      <c r="D29" s="1093"/>
      <c r="E29" s="1093"/>
      <c r="F29" s="1093"/>
      <c r="G29" s="1093"/>
      <c r="H29" s="1093"/>
      <c r="I29" s="1093"/>
      <c r="J29" s="1093"/>
      <c r="K29" s="1093"/>
      <c r="L29" s="1093"/>
      <c r="M29" s="1093"/>
      <c r="N29" s="1093"/>
      <c r="O29" s="1093"/>
      <c r="P29" s="1094"/>
      <c r="Q29" s="1098">
        <v>1184</v>
      </c>
      <c r="R29" s="1099"/>
      <c r="S29" s="1099"/>
      <c r="T29" s="1099"/>
      <c r="U29" s="1099"/>
      <c r="V29" s="1099">
        <v>1142</v>
      </c>
      <c r="W29" s="1099"/>
      <c r="X29" s="1099"/>
      <c r="Y29" s="1099"/>
      <c r="Z29" s="1099"/>
      <c r="AA29" s="1099">
        <v>43</v>
      </c>
      <c r="AB29" s="1099"/>
      <c r="AC29" s="1099"/>
      <c r="AD29" s="1099"/>
      <c r="AE29" s="1100"/>
      <c r="AF29" s="1074">
        <v>43</v>
      </c>
      <c r="AG29" s="1075"/>
      <c r="AH29" s="1075"/>
      <c r="AI29" s="1075"/>
      <c r="AJ29" s="1076"/>
      <c r="AK29" s="1035">
        <v>199</v>
      </c>
      <c r="AL29" s="1026"/>
      <c r="AM29" s="1026"/>
      <c r="AN29" s="1026"/>
      <c r="AO29" s="1026"/>
      <c r="AP29" s="1026" t="s">
        <v>587</v>
      </c>
      <c r="AQ29" s="1026"/>
      <c r="AR29" s="1026"/>
      <c r="AS29" s="1026"/>
      <c r="AT29" s="1026"/>
      <c r="AU29" s="1026" t="s">
        <v>589</v>
      </c>
      <c r="AV29" s="1026"/>
      <c r="AW29" s="1026"/>
      <c r="AX29" s="1026"/>
      <c r="AY29" s="1026"/>
      <c r="AZ29" s="1097" t="s">
        <v>586</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406</v>
      </c>
      <c r="C30" s="1093"/>
      <c r="D30" s="1093"/>
      <c r="E30" s="1093"/>
      <c r="F30" s="1093"/>
      <c r="G30" s="1093"/>
      <c r="H30" s="1093"/>
      <c r="I30" s="1093"/>
      <c r="J30" s="1093"/>
      <c r="K30" s="1093"/>
      <c r="L30" s="1093"/>
      <c r="M30" s="1093"/>
      <c r="N30" s="1093"/>
      <c r="O30" s="1093"/>
      <c r="P30" s="1094"/>
      <c r="Q30" s="1098">
        <v>128</v>
      </c>
      <c r="R30" s="1099"/>
      <c r="S30" s="1099"/>
      <c r="T30" s="1099"/>
      <c r="U30" s="1099"/>
      <c r="V30" s="1099">
        <v>124</v>
      </c>
      <c r="W30" s="1099"/>
      <c r="X30" s="1099"/>
      <c r="Y30" s="1099"/>
      <c r="Z30" s="1099"/>
      <c r="AA30" s="1099">
        <v>4</v>
      </c>
      <c r="AB30" s="1099"/>
      <c r="AC30" s="1099"/>
      <c r="AD30" s="1099"/>
      <c r="AE30" s="1100"/>
      <c r="AF30" s="1074">
        <v>4</v>
      </c>
      <c r="AG30" s="1075"/>
      <c r="AH30" s="1075"/>
      <c r="AI30" s="1075"/>
      <c r="AJ30" s="1076"/>
      <c r="AK30" s="1035">
        <v>33</v>
      </c>
      <c r="AL30" s="1026"/>
      <c r="AM30" s="1026"/>
      <c r="AN30" s="1026"/>
      <c r="AO30" s="1026"/>
      <c r="AP30" s="1026" t="s">
        <v>586</v>
      </c>
      <c r="AQ30" s="1026"/>
      <c r="AR30" s="1026"/>
      <c r="AS30" s="1026"/>
      <c r="AT30" s="1026"/>
      <c r="AU30" s="1026" t="s">
        <v>586</v>
      </c>
      <c r="AV30" s="1026"/>
      <c r="AW30" s="1026"/>
      <c r="AX30" s="1026"/>
      <c r="AY30" s="1026"/>
      <c r="AZ30" s="1097" t="s">
        <v>586</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407</v>
      </c>
      <c r="C31" s="1093"/>
      <c r="D31" s="1093"/>
      <c r="E31" s="1093"/>
      <c r="F31" s="1093"/>
      <c r="G31" s="1093"/>
      <c r="H31" s="1093"/>
      <c r="I31" s="1093"/>
      <c r="J31" s="1093"/>
      <c r="K31" s="1093"/>
      <c r="L31" s="1093"/>
      <c r="M31" s="1093"/>
      <c r="N31" s="1093"/>
      <c r="O31" s="1093"/>
      <c r="P31" s="1094"/>
      <c r="Q31" s="1098">
        <v>458</v>
      </c>
      <c r="R31" s="1099"/>
      <c r="S31" s="1099"/>
      <c r="T31" s="1099"/>
      <c r="U31" s="1099"/>
      <c r="V31" s="1099">
        <v>449</v>
      </c>
      <c r="W31" s="1099"/>
      <c r="X31" s="1099"/>
      <c r="Y31" s="1099"/>
      <c r="Z31" s="1099"/>
      <c r="AA31" s="1099">
        <v>9</v>
      </c>
      <c r="AB31" s="1099"/>
      <c r="AC31" s="1099"/>
      <c r="AD31" s="1099"/>
      <c r="AE31" s="1100"/>
      <c r="AF31" s="1074">
        <v>229</v>
      </c>
      <c r="AG31" s="1075"/>
      <c r="AH31" s="1075"/>
      <c r="AI31" s="1075"/>
      <c r="AJ31" s="1076"/>
      <c r="AK31" s="1035">
        <v>71</v>
      </c>
      <c r="AL31" s="1026"/>
      <c r="AM31" s="1026"/>
      <c r="AN31" s="1026"/>
      <c r="AO31" s="1026"/>
      <c r="AP31" s="1026">
        <v>1326</v>
      </c>
      <c r="AQ31" s="1026"/>
      <c r="AR31" s="1026"/>
      <c r="AS31" s="1026"/>
      <c r="AT31" s="1026"/>
      <c r="AU31" s="1026">
        <v>212</v>
      </c>
      <c r="AV31" s="1026"/>
      <c r="AW31" s="1026"/>
      <c r="AX31" s="1026"/>
      <c r="AY31" s="1026"/>
      <c r="AZ31" s="1097" t="s">
        <v>590</v>
      </c>
      <c r="BA31" s="1097"/>
      <c r="BB31" s="1097"/>
      <c r="BC31" s="1097"/>
      <c r="BD31" s="1097"/>
      <c r="BE31" s="1087" t="s">
        <v>408</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409</v>
      </c>
      <c r="C32" s="1093"/>
      <c r="D32" s="1093"/>
      <c r="E32" s="1093"/>
      <c r="F32" s="1093"/>
      <c r="G32" s="1093"/>
      <c r="H32" s="1093"/>
      <c r="I32" s="1093"/>
      <c r="J32" s="1093"/>
      <c r="K32" s="1093"/>
      <c r="L32" s="1093"/>
      <c r="M32" s="1093"/>
      <c r="N32" s="1093"/>
      <c r="O32" s="1093"/>
      <c r="P32" s="1094"/>
      <c r="Q32" s="1098">
        <v>188</v>
      </c>
      <c r="R32" s="1099"/>
      <c r="S32" s="1099"/>
      <c r="T32" s="1099"/>
      <c r="U32" s="1099"/>
      <c r="V32" s="1099">
        <v>261</v>
      </c>
      <c r="W32" s="1099"/>
      <c r="X32" s="1099"/>
      <c r="Y32" s="1099"/>
      <c r="Z32" s="1099"/>
      <c r="AA32" s="1099">
        <v>-72</v>
      </c>
      <c r="AB32" s="1099"/>
      <c r="AC32" s="1099"/>
      <c r="AD32" s="1099"/>
      <c r="AE32" s="1100"/>
      <c r="AF32" s="1074">
        <v>214</v>
      </c>
      <c r="AG32" s="1075"/>
      <c r="AH32" s="1075"/>
      <c r="AI32" s="1075"/>
      <c r="AJ32" s="1076"/>
      <c r="AK32" s="1035">
        <v>7</v>
      </c>
      <c r="AL32" s="1026"/>
      <c r="AM32" s="1026"/>
      <c r="AN32" s="1026"/>
      <c r="AO32" s="1026"/>
      <c r="AP32" s="1026">
        <v>0</v>
      </c>
      <c r="AQ32" s="1026"/>
      <c r="AR32" s="1026"/>
      <c r="AS32" s="1026"/>
      <c r="AT32" s="1026"/>
      <c r="AU32" s="1026" t="s">
        <v>589</v>
      </c>
      <c r="AV32" s="1026"/>
      <c r="AW32" s="1026"/>
      <c r="AX32" s="1026"/>
      <c r="AY32" s="1026"/>
      <c r="AZ32" s="1097" t="s">
        <v>586</v>
      </c>
      <c r="BA32" s="1097"/>
      <c r="BB32" s="1097"/>
      <c r="BC32" s="1097"/>
      <c r="BD32" s="1097"/>
      <c r="BE32" s="1087" t="s">
        <v>410</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411</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391</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601</v>
      </c>
      <c r="AG63" s="1014"/>
      <c r="AH63" s="1014"/>
      <c r="AI63" s="1014"/>
      <c r="AJ63" s="1085"/>
      <c r="AK63" s="1086"/>
      <c r="AL63" s="1018"/>
      <c r="AM63" s="1018"/>
      <c r="AN63" s="1018"/>
      <c r="AO63" s="1018"/>
      <c r="AP63" s="1014">
        <v>1326</v>
      </c>
      <c r="AQ63" s="1014"/>
      <c r="AR63" s="1014"/>
      <c r="AS63" s="1014"/>
      <c r="AT63" s="1014"/>
      <c r="AU63" s="1014">
        <v>212</v>
      </c>
      <c r="AV63" s="1014"/>
      <c r="AW63" s="1014"/>
      <c r="AX63" s="1014"/>
      <c r="AY63" s="1014"/>
      <c r="AZ63" s="1080"/>
      <c r="BA63" s="1080"/>
      <c r="BB63" s="1080"/>
      <c r="BC63" s="1080"/>
      <c r="BD63" s="1080"/>
      <c r="BE63" s="1015"/>
      <c r="BF63" s="1015"/>
      <c r="BG63" s="1015"/>
      <c r="BH63" s="1015"/>
      <c r="BI63" s="1016"/>
      <c r="BJ63" s="1081" t="s">
        <v>413</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415</v>
      </c>
      <c r="B66" s="1051"/>
      <c r="C66" s="1051"/>
      <c r="D66" s="1051"/>
      <c r="E66" s="1051"/>
      <c r="F66" s="1051"/>
      <c r="G66" s="1051"/>
      <c r="H66" s="1051"/>
      <c r="I66" s="1051"/>
      <c r="J66" s="1051"/>
      <c r="K66" s="1051"/>
      <c r="L66" s="1051"/>
      <c r="M66" s="1051"/>
      <c r="N66" s="1051"/>
      <c r="O66" s="1051"/>
      <c r="P66" s="1052"/>
      <c r="Q66" s="1056" t="s">
        <v>396</v>
      </c>
      <c r="R66" s="1057"/>
      <c r="S66" s="1057"/>
      <c r="T66" s="1057"/>
      <c r="U66" s="1058"/>
      <c r="V66" s="1056" t="s">
        <v>397</v>
      </c>
      <c r="W66" s="1057"/>
      <c r="X66" s="1057"/>
      <c r="Y66" s="1057"/>
      <c r="Z66" s="1058"/>
      <c r="AA66" s="1056" t="s">
        <v>416</v>
      </c>
      <c r="AB66" s="1057"/>
      <c r="AC66" s="1057"/>
      <c r="AD66" s="1057"/>
      <c r="AE66" s="1058"/>
      <c r="AF66" s="1062" t="s">
        <v>417</v>
      </c>
      <c r="AG66" s="1063"/>
      <c r="AH66" s="1063"/>
      <c r="AI66" s="1063"/>
      <c r="AJ66" s="1064"/>
      <c r="AK66" s="1056" t="s">
        <v>418</v>
      </c>
      <c r="AL66" s="1051"/>
      <c r="AM66" s="1051"/>
      <c r="AN66" s="1051"/>
      <c r="AO66" s="1052"/>
      <c r="AP66" s="1056" t="s">
        <v>419</v>
      </c>
      <c r="AQ66" s="1057"/>
      <c r="AR66" s="1057"/>
      <c r="AS66" s="1057"/>
      <c r="AT66" s="1058"/>
      <c r="AU66" s="1056" t="s">
        <v>420</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591</v>
      </c>
      <c r="C68" s="1041"/>
      <c r="D68" s="1041"/>
      <c r="E68" s="1041"/>
      <c r="F68" s="1041"/>
      <c r="G68" s="1041"/>
      <c r="H68" s="1041"/>
      <c r="I68" s="1041"/>
      <c r="J68" s="1041"/>
      <c r="K68" s="1041"/>
      <c r="L68" s="1041"/>
      <c r="M68" s="1041"/>
      <c r="N68" s="1041"/>
      <c r="O68" s="1041"/>
      <c r="P68" s="1042"/>
      <c r="Q68" s="1043">
        <v>22428</v>
      </c>
      <c r="R68" s="1037"/>
      <c r="S68" s="1037"/>
      <c r="T68" s="1037"/>
      <c r="U68" s="1037"/>
      <c r="V68" s="1037">
        <v>21660</v>
      </c>
      <c r="W68" s="1037"/>
      <c r="X68" s="1037"/>
      <c r="Y68" s="1037"/>
      <c r="Z68" s="1037"/>
      <c r="AA68" s="1037">
        <v>768</v>
      </c>
      <c r="AB68" s="1037"/>
      <c r="AC68" s="1037"/>
      <c r="AD68" s="1037"/>
      <c r="AE68" s="1037"/>
      <c r="AF68" s="1037">
        <v>738</v>
      </c>
      <c r="AG68" s="1037"/>
      <c r="AH68" s="1037"/>
      <c r="AI68" s="1037"/>
      <c r="AJ68" s="1037"/>
      <c r="AK68" s="1037">
        <v>28</v>
      </c>
      <c r="AL68" s="1037"/>
      <c r="AM68" s="1037"/>
      <c r="AN68" s="1037"/>
      <c r="AO68" s="1037"/>
      <c r="AP68" s="1037" t="s">
        <v>587</v>
      </c>
      <c r="AQ68" s="1037"/>
      <c r="AR68" s="1037"/>
      <c r="AS68" s="1037"/>
      <c r="AT68" s="1037"/>
      <c r="AU68" s="1037" t="s">
        <v>601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592</v>
      </c>
      <c r="C69" s="1030"/>
      <c r="D69" s="1030"/>
      <c r="E69" s="1030"/>
      <c r="F69" s="1030"/>
      <c r="G69" s="1030"/>
      <c r="H69" s="1030"/>
      <c r="I69" s="1030"/>
      <c r="J69" s="1030"/>
      <c r="K69" s="1030"/>
      <c r="L69" s="1030"/>
      <c r="M69" s="1030"/>
      <c r="N69" s="1030"/>
      <c r="O69" s="1030"/>
      <c r="P69" s="1031"/>
      <c r="Q69" s="1032">
        <v>193</v>
      </c>
      <c r="R69" s="1026"/>
      <c r="S69" s="1026"/>
      <c r="T69" s="1026"/>
      <c r="U69" s="1026"/>
      <c r="V69" s="1026">
        <v>137</v>
      </c>
      <c r="W69" s="1026"/>
      <c r="X69" s="1026"/>
      <c r="Y69" s="1026"/>
      <c r="Z69" s="1026"/>
      <c r="AA69" s="1026">
        <v>56</v>
      </c>
      <c r="AB69" s="1026"/>
      <c r="AC69" s="1026"/>
      <c r="AD69" s="1026"/>
      <c r="AE69" s="1026"/>
      <c r="AF69" s="1026">
        <v>56</v>
      </c>
      <c r="AG69" s="1026"/>
      <c r="AH69" s="1026"/>
      <c r="AI69" s="1026"/>
      <c r="AJ69" s="1026"/>
      <c r="AK69" s="1026" t="s">
        <v>602</v>
      </c>
      <c r="AL69" s="1026"/>
      <c r="AM69" s="1026"/>
      <c r="AN69" s="1026"/>
      <c r="AO69" s="1026"/>
      <c r="AP69" s="1026" t="s">
        <v>586</v>
      </c>
      <c r="AQ69" s="1026"/>
      <c r="AR69" s="1026"/>
      <c r="AS69" s="1026"/>
      <c r="AT69" s="1026"/>
      <c r="AU69" s="1026" t="s">
        <v>603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593</v>
      </c>
      <c r="C70" s="1030"/>
      <c r="D70" s="1030"/>
      <c r="E70" s="1030"/>
      <c r="F70" s="1030"/>
      <c r="G70" s="1030"/>
      <c r="H70" s="1030"/>
      <c r="I70" s="1030"/>
      <c r="J70" s="1030"/>
      <c r="K70" s="1030"/>
      <c r="L70" s="1030"/>
      <c r="M70" s="1030"/>
      <c r="N70" s="1030"/>
      <c r="O70" s="1030"/>
      <c r="P70" s="1031"/>
      <c r="Q70" s="1032">
        <v>102</v>
      </c>
      <c r="R70" s="1026"/>
      <c r="S70" s="1026"/>
      <c r="T70" s="1026"/>
      <c r="U70" s="1026"/>
      <c r="V70" s="1026">
        <v>95</v>
      </c>
      <c r="W70" s="1026"/>
      <c r="X70" s="1026"/>
      <c r="Y70" s="1026"/>
      <c r="Z70" s="1026"/>
      <c r="AA70" s="1026">
        <v>7</v>
      </c>
      <c r="AB70" s="1026"/>
      <c r="AC70" s="1026"/>
      <c r="AD70" s="1026"/>
      <c r="AE70" s="1026"/>
      <c r="AF70" s="1026">
        <v>7</v>
      </c>
      <c r="AG70" s="1026"/>
      <c r="AH70" s="1026"/>
      <c r="AI70" s="1026"/>
      <c r="AJ70" s="1026"/>
      <c r="AK70" s="1026">
        <v>1</v>
      </c>
      <c r="AL70" s="1026"/>
      <c r="AM70" s="1026"/>
      <c r="AN70" s="1026"/>
      <c r="AO70" s="1026"/>
      <c r="AP70" s="1026" t="s">
        <v>586</v>
      </c>
      <c r="AQ70" s="1026"/>
      <c r="AR70" s="1026"/>
      <c r="AS70" s="1026"/>
      <c r="AT70" s="1026"/>
      <c r="AU70" s="1026" t="s">
        <v>586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594</v>
      </c>
      <c r="C71" s="1030"/>
      <c r="D71" s="1030"/>
      <c r="E71" s="1030"/>
      <c r="F71" s="1030"/>
      <c r="G71" s="1030"/>
      <c r="H71" s="1030"/>
      <c r="I71" s="1030"/>
      <c r="J71" s="1030"/>
      <c r="K71" s="1030"/>
      <c r="L71" s="1030"/>
      <c r="M71" s="1030"/>
      <c r="N71" s="1030"/>
      <c r="O71" s="1030"/>
      <c r="P71" s="1031"/>
      <c r="Q71" s="1032">
        <v>108</v>
      </c>
      <c r="R71" s="1026"/>
      <c r="S71" s="1026"/>
      <c r="T71" s="1026"/>
      <c r="U71" s="1026"/>
      <c r="V71" s="1026">
        <v>74</v>
      </c>
      <c r="W71" s="1026"/>
      <c r="X71" s="1026"/>
      <c r="Y71" s="1026"/>
      <c r="Z71" s="1026"/>
      <c r="AA71" s="1026">
        <v>34</v>
      </c>
      <c r="AB71" s="1026"/>
      <c r="AC71" s="1026"/>
      <c r="AD71" s="1026"/>
      <c r="AE71" s="1026"/>
      <c r="AF71" s="1026">
        <v>34</v>
      </c>
      <c r="AG71" s="1026"/>
      <c r="AH71" s="1026"/>
      <c r="AI71" s="1026"/>
      <c r="AJ71" s="1026"/>
      <c r="AK71" s="1026" t="s">
        <v>586</v>
      </c>
      <c r="AL71" s="1026"/>
      <c r="AM71" s="1026"/>
      <c r="AN71" s="1026"/>
      <c r="AO71" s="1026"/>
      <c r="AP71" s="1026" t="s">
        <v>601</v>
      </c>
      <c r="AQ71" s="1026"/>
      <c r="AR71" s="1026"/>
      <c r="AS71" s="1026"/>
      <c r="AT71" s="1026"/>
      <c r="AU71" s="1026" t="s">
        <v>586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595</v>
      </c>
      <c r="C72" s="1030"/>
      <c r="D72" s="1030"/>
      <c r="E72" s="1030"/>
      <c r="F72" s="1030"/>
      <c r="G72" s="1030"/>
      <c r="H72" s="1030"/>
      <c r="I72" s="1030"/>
      <c r="J72" s="1030"/>
      <c r="K72" s="1030"/>
      <c r="L72" s="1030"/>
      <c r="M72" s="1030"/>
      <c r="N72" s="1030"/>
      <c r="O72" s="1030"/>
      <c r="P72" s="1031"/>
      <c r="Q72" s="1032">
        <v>2588</v>
      </c>
      <c r="R72" s="1026"/>
      <c r="S72" s="1026"/>
      <c r="T72" s="1026"/>
      <c r="U72" s="1026"/>
      <c r="V72" s="1026">
        <v>2314</v>
      </c>
      <c r="W72" s="1026"/>
      <c r="X72" s="1026"/>
      <c r="Y72" s="1026"/>
      <c r="Z72" s="1026"/>
      <c r="AA72" s="1026">
        <v>274</v>
      </c>
      <c r="AB72" s="1026"/>
      <c r="AC72" s="1026"/>
      <c r="AD72" s="1026"/>
      <c r="AE72" s="1026"/>
      <c r="AF72" s="1026">
        <v>274</v>
      </c>
      <c r="AG72" s="1026"/>
      <c r="AH72" s="1026"/>
      <c r="AI72" s="1026"/>
      <c r="AJ72" s="1026"/>
      <c r="AK72" s="1026">
        <v>117</v>
      </c>
      <c r="AL72" s="1026"/>
      <c r="AM72" s="1026"/>
      <c r="AN72" s="1026"/>
      <c r="AO72" s="1026"/>
      <c r="AP72" s="1026" t="s">
        <v>586</v>
      </c>
      <c r="AQ72" s="1026"/>
      <c r="AR72" s="1026"/>
      <c r="AS72" s="1026"/>
      <c r="AT72" s="1026"/>
      <c r="AU72" s="1026" t="s">
        <v>586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596</v>
      </c>
      <c r="C73" s="1030"/>
      <c r="D73" s="1030"/>
      <c r="E73" s="1030"/>
      <c r="F73" s="1030"/>
      <c r="G73" s="1030"/>
      <c r="H73" s="1030"/>
      <c r="I73" s="1030"/>
      <c r="J73" s="1030"/>
      <c r="K73" s="1030"/>
      <c r="L73" s="1030"/>
      <c r="M73" s="1030"/>
      <c r="N73" s="1030"/>
      <c r="O73" s="1030"/>
      <c r="P73" s="1031"/>
      <c r="Q73" s="1032">
        <v>657281</v>
      </c>
      <c r="R73" s="1026"/>
      <c r="S73" s="1026"/>
      <c r="T73" s="1026"/>
      <c r="U73" s="1026"/>
      <c r="V73" s="1026">
        <v>647955</v>
      </c>
      <c r="W73" s="1026"/>
      <c r="X73" s="1026"/>
      <c r="Y73" s="1026"/>
      <c r="Z73" s="1026"/>
      <c r="AA73" s="1026">
        <v>9326</v>
      </c>
      <c r="AB73" s="1026"/>
      <c r="AC73" s="1026"/>
      <c r="AD73" s="1026"/>
      <c r="AE73" s="1026"/>
      <c r="AF73" s="1026">
        <v>9326</v>
      </c>
      <c r="AG73" s="1026"/>
      <c r="AH73" s="1026"/>
      <c r="AI73" s="1026"/>
      <c r="AJ73" s="1026"/>
      <c r="AK73" s="1026">
        <v>3989</v>
      </c>
      <c r="AL73" s="1026"/>
      <c r="AM73" s="1026"/>
      <c r="AN73" s="1026"/>
      <c r="AO73" s="1026"/>
      <c r="AP73" s="1026" t="s">
        <v>586</v>
      </c>
      <c r="AQ73" s="1026"/>
      <c r="AR73" s="1026"/>
      <c r="AS73" s="1026"/>
      <c r="AT73" s="1026"/>
      <c r="AU73" s="1026" t="s">
        <v>586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597</v>
      </c>
      <c r="C74" s="1030"/>
      <c r="D74" s="1030"/>
      <c r="E74" s="1030"/>
      <c r="F74" s="1030"/>
      <c r="G74" s="1030"/>
      <c r="H74" s="1030"/>
      <c r="I74" s="1030"/>
      <c r="J74" s="1030"/>
      <c r="K74" s="1030"/>
      <c r="L74" s="1030"/>
      <c r="M74" s="1030"/>
      <c r="N74" s="1030"/>
      <c r="O74" s="1030"/>
      <c r="P74" s="1031"/>
      <c r="Q74" s="1032">
        <v>2170</v>
      </c>
      <c r="R74" s="1026"/>
      <c r="S74" s="1026"/>
      <c r="T74" s="1026"/>
      <c r="U74" s="1026"/>
      <c r="V74" s="1026">
        <v>2076</v>
      </c>
      <c r="W74" s="1026"/>
      <c r="X74" s="1026"/>
      <c r="Y74" s="1026"/>
      <c r="Z74" s="1026"/>
      <c r="AA74" s="1026">
        <v>93</v>
      </c>
      <c r="AB74" s="1026"/>
      <c r="AC74" s="1026"/>
      <c r="AD74" s="1026"/>
      <c r="AE74" s="1026"/>
      <c r="AF74" s="1026">
        <v>93</v>
      </c>
      <c r="AG74" s="1026"/>
      <c r="AH74" s="1026"/>
      <c r="AI74" s="1026"/>
      <c r="AJ74" s="1026"/>
      <c r="AK74" s="1026" t="s">
        <v>586</v>
      </c>
      <c r="AL74" s="1026"/>
      <c r="AM74" s="1026"/>
      <c r="AN74" s="1026"/>
      <c r="AO74" s="1026"/>
      <c r="AP74" s="1026">
        <v>372</v>
      </c>
      <c r="AQ74" s="1026"/>
      <c r="AR74" s="1026"/>
      <c r="AS74" s="1026"/>
      <c r="AT74" s="1026"/>
      <c r="AU74" s="1026">
        <v>49</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598</v>
      </c>
      <c r="C75" s="1030"/>
      <c r="D75" s="1030"/>
      <c r="E75" s="1030"/>
      <c r="F75" s="1030"/>
      <c r="G75" s="1030"/>
      <c r="H75" s="1030"/>
      <c r="I75" s="1030"/>
      <c r="J75" s="1030"/>
      <c r="K75" s="1030"/>
      <c r="L75" s="1030"/>
      <c r="M75" s="1030"/>
      <c r="N75" s="1030"/>
      <c r="O75" s="1030"/>
      <c r="P75" s="1031"/>
      <c r="Q75" s="1033">
        <v>530</v>
      </c>
      <c r="R75" s="1034"/>
      <c r="S75" s="1034"/>
      <c r="T75" s="1034"/>
      <c r="U75" s="1035"/>
      <c r="V75" s="1036">
        <v>461</v>
      </c>
      <c r="W75" s="1034"/>
      <c r="X75" s="1034"/>
      <c r="Y75" s="1034"/>
      <c r="Z75" s="1035"/>
      <c r="AA75" s="1036">
        <v>69</v>
      </c>
      <c r="AB75" s="1034"/>
      <c r="AC75" s="1034"/>
      <c r="AD75" s="1034"/>
      <c r="AE75" s="1035"/>
      <c r="AF75" s="1036">
        <v>69</v>
      </c>
      <c r="AG75" s="1034"/>
      <c r="AH75" s="1034"/>
      <c r="AI75" s="1034"/>
      <c r="AJ75" s="1035"/>
      <c r="AK75" s="1036" t="s">
        <v>586</v>
      </c>
      <c r="AL75" s="1034"/>
      <c r="AM75" s="1034"/>
      <c r="AN75" s="1034"/>
      <c r="AO75" s="1035"/>
      <c r="AP75" s="1036">
        <v>319</v>
      </c>
      <c r="AQ75" s="1034"/>
      <c r="AR75" s="1034"/>
      <c r="AS75" s="1034"/>
      <c r="AT75" s="1035"/>
      <c r="AU75" s="1036">
        <v>55</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599</v>
      </c>
      <c r="C76" s="1030"/>
      <c r="D76" s="1030"/>
      <c r="E76" s="1030"/>
      <c r="F76" s="1030"/>
      <c r="G76" s="1030"/>
      <c r="H76" s="1030"/>
      <c r="I76" s="1030"/>
      <c r="J76" s="1030"/>
      <c r="K76" s="1030"/>
      <c r="L76" s="1030"/>
      <c r="M76" s="1030"/>
      <c r="N76" s="1030"/>
      <c r="O76" s="1030"/>
      <c r="P76" s="1031"/>
      <c r="Q76" s="1033">
        <v>3815</v>
      </c>
      <c r="R76" s="1034"/>
      <c r="S76" s="1034"/>
      <c r="T76" s="1034"/>
      <c r="U76" s="1035"/>
      <c r="V76" s="1036">
        <v>3536</v>
      </c>
      <c r="W76" s="1034"/>
      <c r="X76" s="1034"/>
      <c r="Y76" s="1034"/>
      <c r="Z76" s="1035"/>
      <c r="AA76" s="1036">
        <v>279</v>
      </c>
      <c r="AB76" s="1034"/>
      <c r="AC76" s="1034"/>
      <c r="AD76" s="1034"/>
      <c r="AE76" s="1035"/>
      <c r="AF76" s="1036">
        <v>4455</v>
      </c>
      <c r="AG76" s="1034"/>
      <c r="AH76" s="1034"/>
      <c r="AI76" s="1034"/>
      <c r="AJ76" s="1035"/>
      <c r="AK76" s="1036" t="s">
        <v>604</v>
      </c>
      <c r="AL76" s="1034"/>
      <c r="AM76" s="1034"/>
      <c r="AN76" s="1034"/>
      <c r="AO76" s="1035"/>
      <c r="AP76" s="1036">
        <v>3114</v>
      </c>
      <c r="AQ76" s="1034"/>
      <c r="AR76" s="1034"/>
      <c r="AS76" s="1034"/>
      <c r="AT76" s="1035"/>
      <c r="AU76" s="1036" t="s">
        <v>586</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t="s">
        <v>600</v>
      </c>
      <c r="C77" s="1030"/>
      <c r="D77" s="1030"/>
      <c r="E77" s="1030"/>
      <c r="F77" s="1030"/>
      <c r="G77" s="1030"/>
      <c r="H77" s="1030"/>
      <c r="I77" s="1030"/>
      <c r="J77" s="1030"/>
      <c r="K77" s="1030"/>
      <c r="L77" s="1030"/>
      <c r="M77" s="1030"/>
      <c r="N77" s="1030"/>
      <c r="O77" s="1030"/>
      <c r="P77" s="1031"/>
      <c r="Q77" s="1033">
        <v>2827</v>
      </c>
      <c r="R77" s="1034"/>
      <c r="S77" s="1034"/>
      <c r="T77" s="1034"/>
      <c r="U77" s="1035"/>
      <c r="V77" s="1036">
        <v>3151</v>
      </c>
      <c r="W77" s="1034"/>
      <c r="X77" s="1034"/>
      <c r="Y77" s="1034"/>
      <c r="Z77" s="1035"/>
      <c r="AA77" s="1036">
        <v>-324</v>
      </c>
      <c r="AB77" s="1034"/>
      <c r="AC77" s="1034"/>
      <c r="AD77" s="1034"/>
      <c r="AE77" s="1035"/>
      <c r="AF77" s="1036">
        <v>485</v>
      </c>
      <c r="AG77" s="1034"/>
      <c r="AH77" s="1034"/>
      <c r="AI77" s="1034"/>
      <c r="AJ77" s="1035"/>
      <c r="AK77" s="1036">
        <v>514</v>
      </c>
      <c r="AL77" s="1034"/>
      <c r="AM77" s="1034"/>
      <c r="AN77" s="1034"/>
      <c r="AO77" s="1035"/>
      <c r="AP77" s="1036">
        <v>3092</v>
      </c>
      <c r="AQ77" s="1034"/>
      <c r="AR77" s="1034"/>
      <c r="AS77" s="1034"/>
      <c r="AT77" s="1035"/>
      <c r="AU77" s="1036">
        <v>456</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391</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15537</v>
      </c>
      <c r="AG88" s="1014"/>
      <c r="AH88" s="1014"/>
      <c r="AI88" s="1014"/>
      <c r="AJ88" s="1014"/>
      <c r="AK88" s="1018"/>
      <c r="AL88" s="1018"/>
      <c r="AM88" s="1018"/>
      <c r="AN88" s="1018"/>
      <c r="AO88" s="1018"/>
      <c r="AP88" s="1014">
        <v>6897</v>
      </c>
      <c r="AQ88" s="1014"/>
      <c r="AR88" s="1014"/>
      <c r="AS88" s="1014"/>
      <c r="AT88" s="1014"/>
      <c r="AU88" s="1014">
        <v>560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35</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308</v>
      </c>
      <c r="AG109" s="949"/>
      <c r="AH109" s="949"/>
      <c r="AI109" s="949"/>
      <c r="AJ109" s="950"/>
      <c r="AK109" s="951" t="s">
        <v>307</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308</v>
      </c>
      <c r="BW109" s="949"/>
      <c r="BX109" s="949"/>
      <c r="BY109" s="949"/>
      <c r="BZ109" s="950"/>
      <c r="CA109" s="951" t="s">
        <v>307</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308</v>
      </c>
      <c r="DM109" s="949"/>
      <c r="DN109" s="949"/>
      <c r="DO109" s="949"/>
      <c r="DP109" s="950"/>
      <c r="DQ109" s="951" t="s">
        <v>307</v>
      </c>
      <c r="DR109" s="949"/>
      <c r="DS109" s="949"/>
      <c r="DT109" s="949"/>
      <c r="DU109" s="950"/>
      <c r="DV109" s="951" t="s">
        <v>431</v>
      </c>
      <c r="DW109" s="949"/>
      <c r="DX109" s="949"/>
      <c r="DY109" s="949"/>
      <c r="DZ109" s="980"/>
    </row>
    <row r="110" spans="1:131" s="247" customFormat="1" ht="26.25" customHeight="1">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485656</v>
      </c>
      <c r="AB110" s="942"/>
      <c r="AC110" s="942"/>
      <c r="AD110" s="942"/>
      <c r="AE110" s="943"/>
      <c r="AF110" s="944">
        <v>459710</v>
      </c>
      <c r="AG110" s="942"/>
      <c r="AH110" s="942"/>
      <c r="AI110" s="942"/>
      <c r="AJ110" s="943"/>
      <c r="AK110" s="944">
        <v>447922</v>
      </c>
      <c r="AL110" s="942"/>
      <c r="AM110" s="942"/>
      <c r="AN110" s="942"/>
      <c r="AO110" s="943"/>
      <c r="AP110" s="945">
        <v>15.8</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4469166</v>
      </c>
      <c r="BR110" s="889"/>
      <c r="BS110" s="889"/>
      <c r="BT110" s="889"/>
      <c r="BU110" s="889"/>
      <c r="BV110" s="889">
        <v>4405157</v>
      </c>
      <c r="BW110" s="889"/>
      <c r="BX110" s="889"/>
      <c r="BY110" s="889"/>
      <c r="BZ110" s="889"/>
      <c r="CA110" s="889">
        <v>4356649</v>
      </c>
      <c r="CB110" s="889"/>
      <c r="CC110" s="889"/>
      <c r="CD110" s="889"/>
      <c r="CE110" s="889"/>
      <c r="CF110" s="913">
        <v>153.4</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413</v>
      </c>
      <c r="DH110" s="889"/>
      <c r="DI110" s="889"/>
      <c r="DJ110" s="889"/>
      <c r="DK110" s="889"/>
      <c r="DL110" s="889" t="s">
        <v>413</v>
      </c>
      <c r="DM110" s="889"/>
      <c r="DN110" s="889"/>
      <c r="DO110" s="889"/>
      <c r="DP110" s="889"/>
      <c r="DQ110" s="889" t="s">
        <v>393</v>
      </c>
      <c r="DR110" s="889"/>
      <c r="DS110" s="889"/>
      <c r="DT110" s="889"/>
      <c r="DU110" s="889"/>
      <c r="DV110" s="890" t="s">
        <v>413</v>
      </c>
      <c r="DW110" s="890"/>
      <c r="DX110" s="890"/>
      <c r="DY110" s="890"/>
      <c r="DZ110" s="891"/>
    </row>
    <row r="111" spans="1:131" s="247" customFormat="1" ht="26.25" customHeight="1">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393</v>
      </c>
      <c r="AB111" s="970"/>
      <c r="AC111" s="970"/>
      <c r="AD111" s="970"/>
      <c r="AE111" s="971"/>
      <c r="AF111" s="972" t="s">
        <v>413</v>
      </c>
      <c r="AG111" s="970"/>
      <c r="AH111" s="970"/>
      <c r="AI111" s="970"/>
      <c r="AJ111" s="971"/>
      <c r="AK111" s="972" t="s">
        <v>413</v>
      </c>
      <c r="AL111" s="970"/>
      <c r="AM111" s="970"/>
      <c r="AN111" s="970"/>
      <c r="AO111" s="971"/>
      <c r="AP111" s="973" t="s">
        <v>413</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t="s">
        <v>413</v>
      </c>
      <c r="BR111" s="861"/>
      <c r="BS111" s="861"/>
      <c r="BT111" s="861"/>
      <c r="BU111" s="861"/>
      <c r="BV111" s="861" t="s">
        <v>393</v>
      </c>
      <c r="BW111" s="861"/>
      <c r="BX111" s="861"/>
      <c r="BY111" s="861"/>
      <c r="BZ111" s="861"/>
      <c r="CA111" s="861" t="s">
        <v>393</v>
      </c>
      <c r="CB111" s="861"/>
      <c r="CC111" s="861"/>
      <c r="CD111" s="861"/>
      <c r="CE111" s="861"/>
      <c r="CF111" s="922" t="s">
        <v>413</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413</v>
      </c>
      <c r="DH111" s="861"/>
      <c r="DI111" s="861"/>
      <c r="DJ111" s="861"/>
      <c r="DK111" s="861"/>
      <c r="DL111" s="861" t="s">
        <v>413</v>
      </c>
      <c r="DM111" s="861"/>
      <c r="DN111" s="861"/>
      <c r="DO111" s="861"/>
      <c r="DP111" s="861"/>
      <c r="DQ111" s="861" t="s">
        <v>130</v>
      </c>
      <c r="DR111" s="861"/>
      <c r="DS111" s="861"/>
      <c r="DT111" s="861"/>
      <c r="DU111" s="861"/>
      <c r="DV111" s="838" t="s">
        <v>393</v>
      </c>
      <c r="DW111" s="838"/>
      <c r="DX111" s="838"/>
      <c r="DY111" s="838"/>
      <c r="DZ111" s="839"/>
    </row>
    <row r="112" spans="1:131" s="247" customFormat="1" ht="26.25" customHeight="1">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413</v>
      </c>
      <c r="AB112" s="824"/>
      <c r="AC112" s="824"/>
      <c r="AD112" s="824"/>
      <c r="AE112" s="825"/>
      <c r="AF112" s="826" t="s">
        <v>413</v>
      </c>
      <c r="AG112" s="824"/>
      <c r="AH112" s="824"/>
      <c r="AI112" s="824"/>
      <c r="AJ112" s="825"/>
      <c r="AK112" s="826" t="s">
        <v>393</v>
      </c>
      <c r="AL112" s="824"/>
      <c r="AM112" s="824"/>
      <c r="AN112" s="824"/>
      <c r="AO112" s="825"/>
      <c r="AP112" s="871" t="s">
        <v>413</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237468</v>
      </c>
      <c r="BR112" s="861"/>
      <c r="BS112" s="861"/>
      <c r="BT112" s="861"/>
      <c r="BU112" s="861"/>
      <c r="BV112" s="861">
        <v>227837</v>
      </c>
      <c r="BW112" s="861"/>
      <c r="BX112" s="861"/>
      <c r="BY112" s="861"/>
      <c r="BZ112" s="861"/>
      <c r="CA112" s="861">
        <v>212191</v>
      </c>
      <c r="CB112" s="861"/>
      <c r="CC112" s="861"/>
      <c r="CD112" s="861"/>
      <c r="CE112" s="861"/>
      <c r="CF112" s="922">
        <v>7.5</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393</v>
      </c>
      <c r="DH112" s="861"/>
      <c r="DI112" s="861"/>
      <c r="DJ112" s="861"/>
      <c r="DK112" s="861"/>
      <c r="DL112" s="861" t="s">
        <v>413</v>
      </c>
      <c r="DM112" s="861"/>
      <c r="DN112" s="861"/>
      <c r="DO112" s="861"/>
      <c r="DP112" s="861"/>
      <c r="DQ112" s="861" t="s">
        <v>413</v>
      </c>
      <c r="DR112" s="861"/>
      <c r="DS112" s="861"/>
      <c r="DT112" s="861"/>
      <c r="DU112" s="861"/>
      <c r="DV112" s="838" t="s">
        <v>413</v>
      </c>
      <c r="DW112" s="838"/>
      <c r="DX112" s="838"/>
      <c r="DY112" s="838"/>
      <c r="DZ112" s="839"/>
    </row>
    <row r="113" spans="1:130" s="247" customFormat="1" ht="26.25" customHeight="1">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18645</v>
      </c>
      <c r="AB113" s="970"/>
      <c r="AC113" s="970"/>
      <c r="AD113" s="970"/>
      <c r="AE113" s="971"/>
      <c r="AF113" s="972">
        <v>17721</v>
      </c>
      <c r="AG113" s="970"/>
      <c r="AH113" s="970"/>
      <c r="AI113" s="970"/>
      <c r="AJ113" s="971"/>
      <c r="AK113" s="972">
        <v>19612</v>
      </c>
      <c r="AL113" s="970"/>
      <c r="AM113" s="970"/>
      <c r="AN113" s="970"/>
      <c r="AO113" s="971"/>
      <c r="AP113" s="973">
        <v>0.7</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v>661590</v>
      </c>
      <c r="BR113" s="861"/>
      <c r="BS113" s="861"/>
      <c r="BT113" s="861"/>
      <c r="BU113" s="861"/>
      <c r="BV113" s="861">
        <v>604327</v>
      </c>
      <c r="BW113" s="861"/>
      <c r="BX113" s="861"/>
      <c r="BY113" s="861"/>
      <c r="BZ113" s="861"/>
      <c r="CA113" s="861">
        <v>559158</v>
      </c>
      <c r="CB113" s="861"/>
      <c r="CC113" s="861"/>
      <c r="CD113" s="861"/>
      <c r="CE113" s="861"/>
      <c r="CF113" s="922">
        <v>19.7</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393</v>
      </c>
      <c r="DH113" s="824"/>
      <c r="DI113" s="824"/>
      <c r="DJ113" s="824"/>
      <c r="DK113" s="825"/>
      <c r="DL113" s="826" t="s">
        <v>413</v>
      </c>
      <c r="DM113" s="824"/>
      <c r="DN113" s="824"/>
      <c r="DO113" s="824"/>
      <c r="DP113" s="825"/>
      <c r="DQ113" s="826" t="s">
        <v>413</v>
      </c>
      <c r="DR113" s="824"/>
      <c r="DS113" s="824"/>
      <c r="DT113" s="824"/>
      <c r="DU113" s="825"/>
      <c r="DV113" s="871" t="s">
        <v>413</v>
      </c>
      <c r="DW113" s="872"/>
      <c r="DX113" s="872"/>
      <c r="DY113" s="872"/>
      <c r="DZ113" s="873"/>
    </row>
    <row r="114" spans="1:130" s="247" customFormat="1" ht="26.25" customHeight="1">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34864</v>
      </c>
      <c r="AB114" s="824"/>
      <c r="AC114" s="824"/>
      <c r="AD114" s="824"/>
      <c r="AE114" s="825"/>
      <c r="AF114" s="826">
        <v>40255</v>
      </c>
      <c r="AG114" s="824"/>
      <c r="AH114" s="824"/>
      <c r="AI114" s="824"/>
      <c r="AJ114" s="825"/>
      <c r="AK114" s="826">
        <v>34340</v>
      </c>
      <c r="AL114" s="824"/>
      <c r="AM114" s="824"/>
      <c r="AN114" s="824"/>
      <c r="AO114" s="825"/>
      <c r="AP114" s="871">
        <v>1.2</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1806443</v>
      </c>
      <c r="BR114" s="861"/>
      <c r="BS114" s="861"/>
      <c r="BT114" s="861"/>
      <c r="BU114" s="861"/>
      <c r="BV114" s="861">
        <v>1684034</v>
      </c>
      <c r="BW114" s="861"/>
      <c r="BX114" s="861"/>
      <c r="BY114" s="861"/>
      <c r="BZ114" s="861"/>
      <c r="CA114" s="861">
        <v>1576811</v>
      </c>
      <c r="CB114" s="861"/>
      <c r="CC114" s="861"/>
      <c r="CD114" s="861"/>
      <c r="CE114" s="861"/>
      <c r="CF114" s="922">
        <v>55.5</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130</v>
      </c>
      <c r="DH114" s="824"/>
      <c r="DI114" s="824"/>
      <c r="DJ114" s="824"/>
      <c r="DK114" s="825"/>
      <c r="DL114" s="826" t="s">
        <v>413</v>
      </c>
      <c r="DM114" s="824"/>
      <c r="DN114" s="824"/>
      <c r="DO114" s="824"/>
      <c r="DP114" s="825"/>
      <c r="DQ114" s="826" t="s">
        <v>413</v>
      </c>
      <c r="DR114" s="824"/>
      <c r="DS114" s="824"/>
      <c r="DT114" s="824"/>
      <c r="DU114" s="825"/>
      <c r="DV114" s="871" t="s">
        <v>413</v>
      </c>
      <c r="DW114" s="872"/>
      <c r="DX114" s="872"/>
      <c r="DY114" s="872"/>
      <c r="DZ114" s="873"/>
    </row>
    <row r="115" spans="1:130" s="247" customFormat="1" ht="26.25" customHeight="1">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413</v>
      </c>
      <c r="AB115" s="970"/>
      <c r="AC115" s="970"/>
      <c r="AD115" s="970"/>
      <c r="AE115" s="971"/>
      <c r="AF115" s="972" t="s">
        <v>413</v>
      </c>
      <c r="AG115" s="970"/>
      <c r="AH115" s="970"/>
      <c r="AI115" s="970"/>
      <c r="AJ115" s="971"/>
      <c r="AK115" s="972" t="s">
        <v>413</v>
      </c>
      <c r="AL115" s="970"/>
      <c r="AM115" s="970"/>
      <c r="AN115" s="970"/>
      <c r="AO115" s="971"/>
      <c r="AP115" s="973" t="s">
        <v>413</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t="s">
        <v>413</v>
      </c>
      <c r="BR115" s="861"/>
      <c r="BS115" s="861"/>
      <c r="BT115" s="861"/>
      <c r="BU115" s="861"/>
      <c r="BV115" s="861" t="s">
        <v>413</v>
      </c>
      <c r="BW115" s="861"/>
      <c r="BX115" s="861"/>
      <c r="BY115" s="861"/>
      <c r="BZ115" s="861"/>
      <c r="CA115" s="861" t="s">
        <v>413</v>
      </c>
      <c r="CB115" s="861"/>
      <c r="CC115" s="861"/>
      <c r="CD115" s="861"/>
      <c r="CE115" s="861"/>
      <c r="CF115" s="922" t="s">
        <v>413</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130</v>
      </c>
      <c r="DH115" s="824"/>
      <c r="DI115" s="824"/>
      <c r="DJ115" s="824"/>
      <c r="DK115" s="825"/>
      <c r="DL115" s="826" t="s">
        <v>130</v>
      </c>
      <c r="DM115" s="824"/>
      <c r="DN115" s="824"/>
      <c r="DO115" s="824"/>
      <c r="DP115" s="825"/>
      <c r="DQ115" s="826" t="s">
        <v>393</v>
      </c>
      <c r="DR115" s="824"/>
      <c r="DS115" s="824"/>
      <c r="DT115" s="824"/>
      <c r="DU115" s="825"/>
      <c r="DV115" s="871" t="s">
        <v>393</v>
      </c>
      <c r="DW115" s="872"/>
      <c r="DX115" s="872"/>
      <c r="DY115" s="872"/>
      <c r="DZ115" s="873"/>
    </row>
    <row r="116" spans="1:130" s="247" customFormat="1" ht="26.25" customHeight="1">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413</v>
      </c>
      <c r="AB116" s="824"/>
      <c r="AC116" s="824"/>
      <c r="AD116" s="824"/>
      <c r="AE116" s="825"/>
      <c r="AF116" s="826" t="s">
        <v>393</v>
      </c>
      <c r="AG116" s="824"/>
      <c r="AH116" s="824"/>
      <c r="AI116" s="824"/>
      <c r="AJ116" s="825"/>
      <c r="AK116" s="826" t="s">
        <v>413</v>
      </c>
      <c r="AL116" s="824"/>
      <c r="AM116" s="824"/>
      <c r="AN116" s="824"/>
      <c r="AO116" s="825"/>
      <c r="AP116" s="871" t="s">
        <v>393</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413</v>
      </c>
      <c r="BR116" s="861"/>
      <c r="BS116" s="861"/>
      <c r="BT116" s="861"/>
      <c r="BU116" s="861"/>
      <c r="BV116" s="861" t="s">
        <v>413</v>
      </c>
      <c r="BW116" s="861"/>
      <c r="BX116" s="861"/>
      <c r="BY116" s="861"/>
      <c r="BZ116" s="861"/>
      <c r="CA116" s="861" t="s">
        <v>393</v>
      </c>
      <c r="CB116" s="861"/>
      <c r="CC116" s="861"/>
      <c r="CD116" s="861"/>
      <c r="CE116" s="861"/>
      <c r="CF116" s="922" t="s">
        <v>413</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393</v>
      </c>
      <c r="DH116" s="824"/>
      <c r="DI116" s="824"/>
      <c r="DJ116" s="824"/>
      <c r="DK116" s="825"/>
      <c r="DL116" s="826" t="s">
        <v>413</v>
      </c>
      <c r="DM116" s="824"/>
      <c r="DN116" s="824"/>
      <c r="DO116" s="824"/>
      <c r="DP116" s="825"/>
      <c r="DQ116" s="826" t="s">
        <v>413</v>
      </c>
      <c r="DR116" s="824"/>
      <c r="DS116" s="824"/>
      <c r="DT116" s="824"/>
      <c r="DU116" s="825"/>
      <c r="DV116" s="871" t="s">
        <v>413</v>
      </c>
      <c r="DW116" s="872"/>
      <c r="DX116" s="872"/>
      <c r="DY116" s="872"/>
      <c r="DZ116" s="873"/>
    </row>
    <row r="117" spans="1:130" s="247" customFormat="1" ht="26.25" customHeight="1">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539165</v>
      </c>
      <c r="AB117" s="956"/>
      <c r="AC117" s="956"/>
      <c r="AD117" s="956"/>
      <c r="AE117" s="957"/>
      <c r="AF117" s="958">
        <v>517686</v>
      </c>
      <c r="AG117" s="956"/>
      <c r="AH117" s="956"/>
      <c r="AI117" s="956"/>
      <c r="AJ117" s="957"/>
      <c r="AK117" s="958">
        <v>501874</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458</v>
      </c>
      <c r="BR117" s="861"/>
      <c r="BS117" s="861"/>
      <c r="BT117" s="861"/>
      <c r="BU117" s="861"/>
      <c r="BV117" s="861" t="s">
        <v>458</v>
      </c>
      <c r="BW117" s="861"/>
      <c r="BX117" s="861"/>
      <c r="BY117" s="861"/>
      <c r="BZ117" s="861"/>
      <c r="CA117" s="861" t="s">
        <v>459</v>
      </c>
      <c r="CB117" s="861"/>
      <c r="CC117" s="861"/>
      <c r="CD117" s="861"/>
      <c r="CE117" s="861"/>
      <c r="CF117" s="922" t="s">
        <v>458</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458</v>
      </c>
      <c r="DH117" s="824"/>
      <c r="DI117" s="824"/>
      <c r="DJ117" s="824"/>
      <c r="DK117" s="825"/>
      <c r="DL117" s="826" t="s">
        <v>130</v>
      </c>
      <c r="DM117" s="824"/>
      <c r="DN117" s="824"/>
      <c r="DO117" s="824"/>
      <c r="DP117" s="825"/>
      <c r="DQ117" s="826" t="s">
        <v>458</v>
      </c>
      <c r="DR117" s="824"/>
      <c r="DS117" s="824"/>
      <c r="DT117" s="824"/>
      <c r="DU117" s="825"/>
      <c r="DV117" s="871" t="s">
        <v>461</v>
      </c>
      <c r="DW117" s="872"/>
      <c r="DX117" s="872"/>
      <c r="DY117" s="872"/>
      <c r="DZ117" s="873"/>
    </row>
    <row r="118" spans="1:130" s="247" customFormat="1" ht="26.25" customHeight="1">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308</v>
      </c>
      <c r="AG118" s="949"/>
      <c r="AH118" s="949"/>
      <c r="AI118" s="949"/>
      <c r="AJ118" s="950"/>
      <c r="AK118" s="951" t="s">
        <v>307</v>
      </c>
      <c r="AL118" s="949"/>
      <c r="AM118" s="949"/>
      <c r="AN118" s="949"/>
      <c r="AO118" s="950"/>
      <c r="AP118" s="952" t="s">
        <v>431</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458</v>
      </c>
      <c r="BR118" s="892"/>
      <c r="BS118" s="892"/>
      <c r="BT118" s="892"/>
      <c r="BU118" s="892"/>
      <c r="BV118" s="892" t="s">
        <v>458</v>
      </c>
      <c r="BW118" s="892"/>
      <c r="BX118" s="892"/>
      <c r="BY118" s="892"/>
      <c r="BZ118" s="892"/>
      <c r="CA118" s="892" t="s">
        <v>459</v>
      </c>
      <c r="CB118" s="892"/>
      <c r="CC118" s="892"/>
      <c r="CD118" s="892"/>
      <c r="CE118" s="892"/>
      <c r="CF118" s="922" t="s">
        <v>458</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461</v>
      </c>
      <c r="DH118" s="824"/>
      <c r="DI118" s="824"/>
      <c r="DJ118" s="824"/>
      <c r="DK118" s="825"/>
      <c r="DL118" s="826" t="s">
        <v>459</v>
      </c>
      <c r="DM118" s="824"/>
      <c r="DN118" s="824"/>
      <c r="DO118" s="824"/>
      <c r="DP118" s="825"/>
      <c r="DQ118" s="826" t="s">
        <v>458</v>
      </c>
      <c r="DR118" s="824"/>
      <c r="DS118" s="824"/>
      <c r="DT118" s="824"/>
      <c r="DU118" s="825"/>
      <c r="DV118" s="871" t="s">
        <v>130</v>
      </c>
      <c r="DW118" s="872"/>
      <c r="DX118" s="872"/>
      <c r="DY118" s="872"/>
      <c r="DZ118" s="873"/>
    </row>
    <row r="119" spans="1:130" s="247" customFormat="1" ht="26.25" customHeight="1">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461</v>
      </c>
      <c r="AB119" s="942"/>
      <c r="AC119" s="942"/>
      <c r="AD119" s="942"/>
      <c r="AE119" s="943"/>
      <c r="AF119" s="944" t="s">
        <v>459</v>
      </c>
      <c r="AG119" s="942"/>
      <c r="AH119" s="942"/>
      <c r="AI119" s="942"/>
      <c r="AJ119" s="943"/>
      <c r="AK119" s="944" t="s">
        <v>461</v>
      </c>
      <c r="AL119" s="942"/>
      <c r="AM119" s="942"/>
      <c r="AN119" s="942"/>
      <c r="AO119" s="943"/>
      <c r="AP119" s="945" t="s">
        <v>458</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464</v>
      </c>
      <c r="BP119" s="925"/>
      <c r="BQ119" s="929">
        <v>7174667</v>
      </c>
      <c r="BR119" s="892"/>
      <c r="BS119" s="892"/>
      <c r="BT119" s="892"/>
      <c r="BU119" s="892"/>
      <c r="BV119" s="892">
        <v>6921355</v>
      </c>
      <c r="BW119" s="892"/>
      <c r="BX119" s="892"/>
      <c r="BY119" s="892"/>
      <c r="BZ119" s="892"/>
      <c r="CA119" s="892">
        <v>6704809</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461</v>
      </c>
      <c r="DH119" s="807"/>
      <c r="DI119" s="807"/>
      <c r="DJ119" s="807"/>
      <c r="DK119" s="808"/>
      <c r="DL119" s="809" t="s">
        <v>458</v>
      </c>
      <c r="DM119" s="807"/>
      <c r="DN119" s="807"/>
      <c r="DO119" s="807"/>
      <c r="DP119" s="808"/>
      <c r="DQ119" s="809" t="s">
        <v>466</v>
      </c>
      <c r="DR119" s="807"/>
      <c r="DS119" s="807"/>
      <c r="DT119" s="807"/>
      <c r="DU119" s="808"/>
      <c r="DV119" s="895" t="s">
        <v>130</v>
      </c>
      <c r="DW119" s="896"/>
      <c r="DX119" s="896"/>
      <c r="DY119" s="896"/>
      <c r="DZ119" s="897"/>
    </row>
    <row r="120" spans="1:130" s="247" customFormat="1" ht="26.25" customHeight="1">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130</v>
      </c>
      <c r="AB120" s="824"/>
      <c r="AC120" s="824"/>
      <c r="AD120" s="824"/>
      <c r="AE120" s="825"/>
      <c r="AF120" s="826" t="s">
        <v>458</v>
      </c>
      <c r="AG120" s="824"/>
      <c r="AH120" s="824"/>
      <c r="AI120" s="824"/>
      <c r="AJ120" s="825"/>
      <c r="AK120" s="826" t="s">
        <v>130</v>
      </c>
      <c r="AL120" s="824"/>
      <c r="AM120" s="824"/>
      <c r="AN120" s="824"/>
      <c r="AO120" s="825"/>
      <c r="AP120" s="871" t="s">
        <v>130</v>
      </c>
      <c r="AQ120" s="872"/>
      <c r="AR120" s="872"/>
      <c r="AS120" s="872"/>
      <c r="AT120" s="873"/>
      <c r="AU120" s="930" t="s">
        <v>467</v>
      </c>
      <c r="AV120" s="931"/>
      <c r="AW120" s="931"/>
      <c r="AX120" s="931"/>
      <c r="AY120" s="932"/>
      <c r="AZ120" s="907" t="s">
        <v>468</v>
      </c>
      <c r="BA120" s="852"/>
      <c r="BB120" s="852"/>
      <c r="BC120" s="852"/>
      <c r="BD120" s="852"/>
      <c r="BE120" s="852"/>
      <c r="BF120" s="852"/>
      <c r="BG120" s="852"/>
      <c r="BH120" s="852"/>
      <c r="BI120" s="852"/>
      <c r="BJ120" s="852"/>
      <c r="BK120" s="852"/>
      <c r="BL120" s="852"/>
      <c r="BM120" s="852"/>
      <c r="BN120" s="852"/>
      <c r="BO120" s="852"/>
      <c r="BP120" s="853"/>
      <c r="BQ120" s="908">
        <v>2910218</v>
      </c>
      <c r="BR120" s="889"/>
      <c r="BS120" s="889"/>
      <c r="BT120" s="889"/>
      <c r="BU120" s="889"/>
      <c r="BV120" s="889">
        <v>2720528</v>
      </c>
      <c r="BW120" s="889"/>
      <c r="BX120" s="889"/>
      <c r="BY120" s="889"/>
      <c r="BZ120" s="889"/>
      <c r="CA120" s="889">
        <v>2732399</v>
      </c>
      <c r="CB120" s="889"/>
      <c r="CC120" s="889"/>
      <c r="CD120" s="889"/>
      <c r="CE120" s="889"/>
      <c r="CF120" s="913">
        <v>96.2</v>
      </c>
      <c r="CG120" s="914"/>
      <c r="CH120" s="914"/>
      <c r="CI120" s="914"/>
      <c r="CJ120" s="914"/>
      <c r="CK120" s="915" t="s">
        <v>469</v>
      </c>
      <c r="CL120" s="899"/>
      <c r="CM120" s="899"/>
      <c r="CN120" s="899"/>
      <c r="CO120" s="900"/>
      <c r="CP120" s="919" t="s">
        <v>407</v>
      </c>
      <c r="CQ120" s="920"/>
      <c r="CR120" s="920"/>
      <c r="CS120" s="920"/>
      <c r="CT120" s="920"/>
      <c r="CU120" s="920"/>
      <c r="CV120" s="920"/>
      <c r="CW120" s="920"/>
      <c r="CX120" s="920"/>
      <c r="CY120" s="920"/>
      <c r="CZ120" s="920"/>
      <c r="DA120" s="920"/>
      <c r="DB120" s="920"/>
      <c r="DC120" s="920"/>
      <c r="DD120" s="920"/>
      <c r="DE120" s="920"/>
      <c r="DF120" s="921"/>
      <c r="DG120" s="908">
        <v>237468</v>
      </c>
      <c r="DH120" s="889"/>
      <c r="DI120" s="889"/>
      <c r="DJ120" s="889"/>
      <c r="DK120" s="889"/>
      <c r="DL120" s="889">
        <v>227837</v>
      </c>
      <c r="DM120" s="889"/>
      <c r="DN120" s="889"/>
      <c r="DO120" s="889"/>
      <c r="DP120" s="889"/>
      <c r="DQ120" s="889">
        <v>212191</v>
      </c>
      <c r="DR120" s="889"/>
      <c r="DS120" s="889"/>
      <c r="DT120" s="889"/>
      <c r="DU120" s="889"/>
      <c r="DV120" s="890">
        <v>7.5</v>
      </c>
      <c r="DW120" s="890"/>
      <c r="DX120" s="890"/>
      <c r="DY120" s="890"/>
      <c r="DZ120" s="891"/>
    </row>
    <row r="121" spans="1:130" s="247" customFormat="1" ht="26.25" customHeight="1">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130</v>
      </c>
      <c r="AB121" s="824"/>
      <c r="AC121" s="824"/>
      <c r="AD121" s="824"/>
      <c r="AE121" s="825"/>
      <c r="AF121" s="826" t="s">
        <v>458</v>
      </c>
      <c r="AG121" s="824"/>
      <c r="AH121" s="824"/>
      <c r="AI121" s="824"/>
      <c r="AJ121" s="825"/>
      <c r="AK121" s="826" t="s">
        <v>459</v>
      </c>
      <c r="AL121" s="824"/>
      <c r="AM121" s="824"/>
      <c r="AN121" s="824"/>
      <c r="AO121" s="825"/>
      <c r="AP121" s="871" t="s">
        <v>466</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30080</v>
      </c>
      <c r="BR121" s="861"/>
      <c r="BS121" s="861"/>
      <c r="BT121" s="861"/>
      <c r="BU121" s="861"/>
      <c r="BV121" s="861">
        <v>20882</v>
      </c>
      <c r="BW121" s="861"/>
      <c r="BX121" s="861"/>
      <c r="BY121" s="861"/>
      <c r="BZ121" s="861"/>
      <c r="CA121" s="861">
        <v>17571</v>
      </c>
      <c r="CB121" s="861"/>
      <c r="CC121" s="861"/>
      <c r="CD121" s="861"/>
      <c r="CE121" s="861"/>
      <c r="CF121" s="922">
        <v>0.6</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t="s">
        <v>458</v>
      </c>
      <c r="DH121" s="861"/>
      <c r="DI121" s="861"/>
      <c r="DJ121" s="861"/>
      <c r="DK121" s="861"/>
      <c r="DL121" s="861" t="s">
        <v>130</v>
      </c>
      <c r="DM121" s="861"/>
      <c r="DN121" s="861"/>
      <c r="DO121" s="861"/>
      <c r="DP121" s="861"/>
      <c r="DQ121" s="861" t="s">
        <v>458</v>
      </c>
      <c r="DR121" s="861"/>
      <c r="DS121" s="861"/>
      <c r="DT121" s="861"/>
      <c r="DU121" s="861"/>
      <c r="DV121" s="838" t="s">
        <v>130</v>
      </c>
      <c r="DW121" s="838"/>
      <c r="DX121" s="838"/>
      <c r="DY121" s="838"/>
      <c r="DZ121" s="839"/>
    </row>
    <row r="122" spans="1:130" s="247" customFormat="1" ht="26.25" customHeight="1">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458</v>
      </c>
      <c r="AB122" s="824"/>
      <c r="AC122" s="824"/>
      <c r="AD122" s="824"/>
      <c r="AE122" s="825"/>
      <c r="AF122" s="826" t="s">
        <v>458</v>
      </c>
      <c r="AG122" s="824"/>
      <c r="AH122" s="824"/>
      <c r="AI122" s="824"/>
      <c r="AJ122" s="825"/>
      <c r="AK122" s="826" t="s">
        <v>466</v>
      </c>
      <c r="AL122" s="824"/>
      <c r="AM122" s="824"/>
      <c r="AN122" s="824"/>
      <c r="AO122" s="825"/>
      <c r="AP122" s="871" t="s">
        <v>130</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3667325</v>
      </c>
      <c r="BR122" s="892"/>
      <c r="BS122" s="892"/>
      <c r="BT122" s="892"/>
      <c r="BU122" s="892"/>
      <c r="BV122" s="892">
        <v>3566824</v>
      </c>
      <c r="BW122" s="892"/>
      <c r="BX122" s="892"/>
      <c r="BY122" s="892"/>
      <c r="BZ122" s="892"/>
      <c r="CA122" s="892">
        <v>3810848</v>
      </c>
      <c r="CB122" s="892"/>
      <c r="CC122" s="892"/>
      <c r="CD122" s="892"/>
      <c r="CE122" s="892"/>
      <c r="CF122" s="893">
        <v>134.19999999999999</v>
      </c>
      <c r="CG122" s="894"/>
      <c r="CH122" s="894"/>
      <c r="CI122" s="894"/>
      <c r="CJ122" s="894"/>
      <c r="CK122" s="916"/>
      <c r="CL122" s="902"/>
      <c r="CM122" s="902"/>
      <c r="CN122" s="902"/>
      <c r="CO122" s="903"/>
      <c r="CP122" s="882" t="s">
        <v>474</v>
      </c>
      <c r="CQ122" s="883"/>
      <c r="CR122" s="883"/>
      <c r="CS122" s="883"/>
      <c r="CT122" s="883"/>
      <c r="CU122" s="883"/>
      <c r="CV122" s="883"/>
      <c r="CW122" s="883"/>
      <c r="CX122" s="883"/>
      <c r="CY122" s="883"/>
      <c r="CZ122" s="883"/>
      <c r="DA122" s="883"/>
      <c r="DB122" s="883"/>
      <c r="DC122" s="883"/>
      <c r="DD122" s="883"/>
      <c r="DE122" s="883"/>
      <c r="DF122" s="884"/>
      <c r="DG122" s="860" t="s">
        <v>459</v>
      </c>
      <c r="DH122" s="861"/>
      <c r="DI122" s="861"/>
      <c r="DJ122" s="861"/>
      <c r="DK122" s="861"/>
      <c r="DL122" s="861" t="s">
        <v>130</v>
      </c>
      <c r="DM122" s="861"/>
      <c r="DN122" s="861"/>
      <c r="DO122" s="861"/>
      <c r="DP122" s="861"/>
      <c r="DQ122" s="861" t="s">
        <v>130</v>
      </c>
      <c r="DR122" s="861"/>
      <c r="DS122" s="861"/>
      <c r="DT122" s="861"/>
      <c r="DU122" s="861"/>
      <c r="DV122" s="838" t="s">
        <v>130</v>
      </c>
      <c r="DW122" s="838"/>
      <c r="DX122" s="838"/>
      <c r="DY122" s="838"/>
      <c r="DZ122" s="839"/>
    </row>
    <row r="123" spans="1:130" s="247" customFormat="1" ht="26.25" customHeight="1">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458</v>
      </c>
      <c r="AB123" s="824"/>
      <c r="AC123" s="824"/>
      <c r="AD123" s="824"/>
      <c r="AE123" s="825"/>
      <c r="AF123" s="826" t="s">
        <v>458</v>
      </c>
      <c r="AG123" s="824"/>
      <c r="AH123" s="824"/>
      <c r="AI123" s="824"/>
      <c r="AJ123" s="825"/>
      <c r="AK123" s="826" t="s">
        <v>458</v>
      </c>
      <c r="AL123" s="824"/>
      <c r="AM123" s="824"/>
      <c r="AN123" s="824"/>
      <c r="AO123" s="825"/>
      <c r="AP123" s="871" t="s">
        <v>459</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475</v>
      </c>
      <c r="BP123" s="925"/>
      <c r="BQ123" s="879">
        <v>6607623</v>
      </c>
      <c r="BR123" s="880"/>
      <c r="BS123" s="880"/>
      <c r="BT123" s="880"/>
      <c r="BU123" s="880"/>
      <c r="BV123" s="880">
        <v>6308234</v>
      </c>
      <c r="BW123" s="880"/>
      <c r="BX123" s="880"/>
      <c r="BY123" s="880"/>
      <c r="BZ123" s="880"/>
      <c r="CA123" s="880">
        <v>6560818</v>
      </c>
      <c r="CB123" s="880"/>
      <c r="CC123" s="880"/>
      <c r="CD123" s="880"/>
      <c r="CE123" s="880"/>
      <c r="CF123" s="790"/>
      <c r="CG123" s="791"/>
      <c r="CH123" s="791"/>
      <c r="CI123" s="791"/>
      <c r="CJ123" s="881"/>
      <c r="CK123" s="916"/>
      <c r="CL123" s="902"/>
      <c r="CM123" s="902"/>
      <c r="CN123" s="902"/>
      <c r="CO123" s="903"/>
      <c r="CP123" s="882" t="s">
        <v>476</v>
      </c>
      <c r="CQ123" s="883"/>
      <c r="CR123" s="883"/>
      <c r="CS123" s="883"/>
      <c r="CT123" s="883"/>
      <c r="CU123" s="883"/>
      <c r="CV123" s="883"/>
      <c r="CW123" s="883"/>
      <c r="CX123" s="883"/>
      <c r="CY123" s="883"/>
      <c r="CZ123" s="883"/>
      <c r="DA123" s="883"/>
      <c r="DB123" s="883"/>
      <c r="DC123" s="883"/>
      <c r="DD123" s="883"/>
      <c r="DE123" s="883"/>
      <c r="DF123" s="884"/>
      <c r="DG123" s="823" t="s">
        <v>458</v>
      </c>
      <c r="DH123" s="824"/>
      <c r="DI123" s="824"/>
      <c r="DJ123" s="824"/>
      <c r="DK123" s="825"/>
      <c r="DL123" s="826" t="s">
        <v>130</v>
      </c>
      <c r="DM123" s="824"/>
      <c r="DN123" s="824"/>
      <c r="DO123" s="824"/>
      <c r="DP123" s="825"/>
      <c r="DQ123" s="826" t="s">
        <v>459</v>
      </c>
      <c r="DR123" s="824"/>
      <c r="DS123" s="824"/>
      <c r="DT123" s="824"/>
      <c r="DU123" s="825"/>
      <c r="DV123" s="871" t="s">
        <v>461</v>
      </c>
      <c r="DW123" s="872"/>
      <c r="DX123" s="872"/>
      <c r="DY123" s="872"/>
      <c r="DZ123" s="873"/>
    </row>
    <row r="124" spans="1:130" s="247" customFormat="1" ht="26.25" customHeight="1" thickBot="1">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458</v>
      </c>
      <c r="AB124" s="824"/>
      <c r="AC124" s="824"/>
      <c r="AD124" s="824"/>
      <c r="AE124" s="825"/>
      <c r="AF124" s="826" t="s">
        <v>458</v>
      </c>
      <c r="AG124" s="824"/>
      <c r="AH124" s="824"/>
      <c r="AI124" s="824"/>
      <c r="AJ124" s="825"/>
      <c r="AK124" s="826" t="s">
        <v>459</v>
      </c>
      <c r="AL124" s="824"/>
      <c r="AM124" s="824"/>
      <c r="AN124" s="824"/>
      <c r="AO124" s="825"/>
      <c r="AP124" s="871" t="s">
        <v>458</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19.899999999999999</v>
      </c>
      <c r="BR124" s="878"/>
      <c r="BS124" s="878"/>
      <c r="BT124" s="878"/>
      <c r="BU124" s="878"/>
      <c r="BV124" s="878">
        <v>21.4</v>
      </c>
      <c r="BW124" s="878"/>
      <c r="BX124" s="878"/>
      <c r="BY124" s="878"/>
      <c r="BZ124" s="878"/>
      <c r="CA124" s="878">
        <v>5</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t="s">
        <v>459</v>
      </c>
      <c r="DH124" s="807"/>
      <c r="DI124" s="807"/>
      <c r="DJ124" s="807"/>
      <c r="DK124" s="808"/>
      <c r="DL124" s="809" t="s">
        <v>130</v>
      </c>
      <c r="DM124" s="807"/>
      <c r="DN124" s="807"/>
      <c r="DO124" s="807"/>
      <c r="DP124" s="808"/>
      <c r="DQ124" s="809" t="s">
        <v>466</v>
      </c>
      <c r="DR124" s="807"/>
      <c r="DS124" s="807"/>
      <c r="DT124" s="807"/>
      <c r="DU124" s="808"/>
      <c r="DV124" s="895" t="s">
        <v>458</v>
      </c>
      <c r="DW124" s="896"/>
      <c r="DX124" s="896"/>
      <c r="DY124" s="896"/>
      <c r="DZ124" s="897"/>
    </row>
    <row r="125" spans="1:130" s="247" customFormat="1" ht="26.25" customHeight="1">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466</v>
      </c>
      <c r="AB125" s="824"/>
      <c r="AC125" s="824"/>
      <c r="AD125" s="824"/>
      <c r="AE125" s="825"/>
      <c r="AF125" s="826" t="s">
        <v>458</v>
      </c>
      <c r="AG125" s="824"/>
      <c r="AH125" s="824"/>
      <c r="AI125" s="824"/>
      <c r="AJ125" s="825"/>
      <c r="AK125" s="826" t="s">
        <v>466</v>
      </c>
      <c r="AL125" s="824"/>
      <c r="AM125" s="824"/>
      <c r="AN125" s="824"/>
      <c r="AO125" s="825"/>
      <c r="AP125" s="871" t="s">
        <v>459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130</v>
      </c>
      <c r="DH125" s="889"/>
      <c r="DI125" s="889"/>
      <c r="DJ125" s="889"/>
      <c r="DK125" s="889"/>
      <c r="DL125" s="889" t="s">
        <v>466</v>
      </c>
      <c r="DM125" s="889"/>
      <c r="DN125" s="889"/>
      <c r="DO125" s="889"/>
      <c r="DP125" s="889"/>
      <c r="DQ125" s="889" t="s">
        <v>459</v>
      </c>
      <c r="DR125" s="889"/>
      <c r="DS125" s="889"/>
      <c r="DT125" s="889"/>
      <c r="DU125" s="889"/>
      <c r="DV125" s="890" t="s">
        <v>459</v>
      </c>
      <c r="DW125" s="890"/>
      <c r="DX125" s="890"/>
      <c r="DY125" s="890"/>
      <c r="DZ125" s="891"/>
    </row>
    <row r="126" spans="1:130" s="247" customFormat="1" ht="26.25" customHeight="1" thickBot="1">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459</v>
      </c>
      <c r="AB126" s="824"/>
      <c r="AC126" s="824"/>
      <c r="AD126" s="824"/>
      <c r="AE126" s="825"/>
      <c r="AF126" s="826" t="s">
        <v>466</v>
      </c>
      <c r="AG126" s="824"/>
      <c r="AH126" s="824"/>
      <c r="AI126" s="824"/>
      <c r="AJ126" s="825"/>
      <c r="AK126" s="826" t="s">
        <v>458</v>
      </c>
      <c r="AL126" s="824"/>
      <c r="AM126" s="824"/>
      <c r="AN126" s="824"/>
      <c r="AO126" s="825"/>
      <c r="AP126" s="871" t="s">
        <v>466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t="s">
        <v>466</v>
      </c>
      <c r="DH126" s="861"/>
      <c r="DI126" s="861"/>
      <c r="DJ126" s="861"/>
      <c r="DK126" s="861"/>
      <c r="DL126" s="861" t="s">
        <v>466</v>
      </c>
      <c r="DM126" s="861"/>
      <c r="DN126" s="861"/>
      <c r="DO126" s="861"/>
      <c r="DP126" s="861"/>
      <c r="DQ126" s="861" t="s">
        <v>466</v>
      </c>
      <c r="DR126" s="861"/>
      <c r="DS126" s="861"/>
      <c r="DT126" s="861"/>
      <c r="DU126" s="861"/>
      <c r="DV126" s="838" t="s">
        <v>458</v>
      </c>
      <c r="DW126" s="838"/>
      <c r="DX126" s="838"/>
      <c r="DY126" s="838"/>
      <c r="DZ126" s="839"/>
    </row>
    <row r="127" spans="1:130" s="247" customFormat="1" ht="26.25" customHeight="1">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458</v>
      </c>
      <c r="AB127" s="824"/>
      <c r="AC127" s="824"/>
      <c r="AD127" s="824"/>
      <c r="AE127" s="825"/>
      <c r="AF127" s="826" t="s">
        <v>458</v>
      </c>
      <c r="AG127" s="824"/>
      <c r="AH127" s="824"/>
      <c r="AI127" s="824"/>
      <c r="AJ127" s="825"/>
      <c r="AK127" s="826" t="s">
        <v>130</v>
      </c>
      <c r="AL127" s="824"/>
      <c r="AM127" s="824"/>
      <c r="AN127" s="824"/>
      <c r="AO127" s="825"/>
      <c r="AP127" s="871" t="s">
        <v>458</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t="s">
        <v>130</v>
      </c>
      <c r="DH127" s="861"/>
      <c r="DI127" s="861"/>
      <c r="DJ127" s="861"/>
      <c r="DK127" s="861"/>
      <c r="DL127" s="861" t="s">
        <v>466</v>
      </c>
      <c r="DM127" s="861"/>
      <c r="DN127" s="861"/>
      <c r="DO127" s="861"/>
      <c r="DP127" s="861"/>
      <c r="DQ127" s="861" t="s">
        <v>458</v>
      </c>
      <c r="DR127" s="861"/>
      <c r="DS127" s="861"/>
      <c r="DT127" s="861"/>
      <c r="DU127" s="861"/>
      <c r="DV127" s="838" t="s">
        <v>459</v>
      </c>
      <c r="DW127" s="838"/>
      <c r="DX127" s="838"/>
      <c r="DY127" s="838"/>
      <c r="DZ127" s="839"/>
    </row>
    <row r="128" spans="1:130" s="247" customFormat="1" ht="26.25" customHeight="1" thickBot="1">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v>16026</v>
      </c>
      <c r="AB128" s="845"/>
      <c r="AC128" s="845"/>
      <c r="AD128" s="845"/>
      <c r="AE128" s="846"/>
      <c r="AF128" s="847">
        <v>9818</v>
      </c>
      <c r="AG128" s="845"/>
      <c r="AH128" s="845"/>
      <c r="AI128" s="845"/>
      <c r="AJ128" s="846"/>
      <c r="AK128" s="847">
        <v>3754</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459</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t="s">
        <v>458</v>
      </c>
      <c r="DH128" s="835"/>
      <c r="DI128" s="835"/>
      <c r="DJ128" s="835"/>
      <c r="DK128" s="835"/>
      <c r="DL128" s="835" t="s">
        <v>130</v>
      </c>
      <c r="DM128" s="835"/>
      <c r="DN128" s="835"/>
      <c r="DO128" s="835"/>
      <c r="DP128" s="835"/>
      <c r="DQ128" s="835" t="s">
        <v>130</v>
      </c>
      <c r="DR128" s="835"/>
      <c r="DS128" s="835"/>
      <c r="DT128" s="835"/>
      <c r="DU128" s="835"/>
      <c r="DV128" s="836" t="s">
        <v>130</v>
      </c>
      <c r="DW128" s="836"/>
      <c r="DX128" s="836"/>
      <c r="DY128" s="836"/>
      <c r="DZ128" s="837"/>
    </row>
    <row r="129" spans="1:131" s="247" customFormat="1" ht="26.25" customHeight="1">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492</v>
      </c>
      <c r="X129" s="821"/>
      <c r="Y129" s="821"/>
      <c r="Z129" s="822"/>
      <c r="AA129" s="823">
        <v>3222736</v>
      </c>
      <c r="AB129" s="824"/>
      <c r="AC129" s="824"/>
      <c r="AD129" s="824"/>
      <c r="AE129" s="825"/>
      <c r="AF129" s="826">
        <v>3219129</v>
      </c>
      <c r="AG129" s="824"/>
      <c r="AH129" s="824"/>
      <c r="AI129" s="824"/>
      <c r="AJ129" s="825"/>
      <c r="AK129" s="826">
        <v>3208857</v>
      </c>
      <c r="AL129" s="824"/>
      <c r="AM129" s="824"/>
      <c r="AN129" s="824"/>
      <c r="AO129" s="825"/>
      <c r="AP129" s="827"/>
      <c r="AQ129" s="828"/>
      <c r="AR129" s="828"/>
      <c r="AS129" s="828"/>
      <c r="AT129" s="829"/>
      <c r="AU129" s="285"/>
      <c r="AV129" s="285"/>
      <c r="AW129" s="285"/>
      <c r="AX129" s="793" t="s">
        <v>493</v>
      </c>
      <c r="AY129" s="794"/>
      <c r="AZ129" s="794"/>
      <c r="BA129" s="794"/>
      <c r="BB129" s="794"/>
      <c r="BC129" s="794"/>
      <c r="BD129" s="794"/>
      <c r="BE129" s="795"/>
      <c r="BF129" s="813" t="s">
        <v>459</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494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495</v>
      </c>
      <c r="X130" s="821"/>
      <c r="Y130" s="821"/>
      <c r="Z130" s="822"/>
      <c r="AA130" s="823">
        <v>374816</v>
      </c>
      <c r="AB130" s="824"/>
      <c r="AC130" s="824"/>
      <c r="AD130" s="824"/>
      <c r="AE130" s="825"/>
      <c r="AF130" s="826">
        <v>365037</v>
      </c>
      <c r="AG130" s="824"/>
      <c r="AH130" s="824"/>
      <c r="AI130" s="824"/>
      <c r="AJ130" s="825"/>
      <c r="AK130" s="826">
        <v>368798</v>
      </c>
      <c r="AL130" s="824"/>
      <c r="AM130" s="824"/>
      <c r="AN130" s="824"/>
      <c r="AO130" s="825"/>
      <c r="AP130" s="827"/>
      <c r="AQ130" s="828"/>
      <c r="AR130" s="828"/>
      <c r="AS130" s="828"/>
      <c r="AT130" s="829"/>
      <c r="AU130" s="285"/>
      <c r="AV130" s="285"/>
      <c r="AW130" s="285"/>
      <c r="AX130" s="793" t="s">
        <v>496</v>
      </c>
      <c r="AY130" s="794"/>
      <c r="AZ130" s="794"/>
      <c r="BA130" s="794"/>
      <c r="BB130" s="794"/>
      <c r="BC130" s="794"/>
      <c r="BD130" s="794"/>
      <c r="BE130" s="795"/>
      <c r="BF130" s="796">
        <v>4.9000000000000004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497</v>
      </c>
      <c r="X131" s="804"/>
      <c r="Y131" s="804"/>
      <c r="Z131" s="805"/>
      <c r="AA131" s="806">
        <v>2847920</v>
      </c>
      <c r="AB131" s="807"/>
      <c r="AC131" s="807"/>
      <c r="AD131" s="807"/>
      <c r="AE131" s="808"/>
      <c r="AF131" s="809">
        <v>2854092</v>
      </c>
      <c r="AG131" s="807"/>
      <c r="AH131" s="807"/>
      <c r="AI131" s="807"/>
      <c r="AJ131" s="808"/>
      <c r="AK131" s="809">
        <v>2840059</v>
      </c>
      <c r="AL131" s="807"/>
      <c r="AM131" s="807"/>
      <c r="AN131" s="807"/>
      <c r="AO131" s="808"/>
      <c r="AP131" s="810"/>
      <c r="AQ131" s="811"/>
      <c r="AR131" s="811"/>
      <c r="AS131" s="811"/>
      <c r="AT131" s="812"/>
      <c r="AU131" s="285"/>
      <c r="AV131" s="285"/>
      <c r="AW131" s="285"/>
      <c r="AX131" s="771" t="s">
        <v>498</v>
      </c>
      <c r="AY131" s="772"/>
      <c r="AZ131" s="772"/>
      <c r="BA131" s="772"/>
      <c r="BB131" s="772"/>
      <c r="BC131" s="772"/>
      <c r="BD131" s="772"/>
      <c r="BE131" s="773"/>
      <c r="BF131" s="774">
        <v>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499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500</v>
      </c>
      <c r="W132" s="784"/>
      <c r="X132" s="784"/>
      <c r="Y132" s="784"/>
      <c r="Z132" s="785"/>
      <c r="AA132" s="786">
        <v>5.2081168010000001</v>
      </c>
      <c r="AB132" s="787"/>
      <c r="AC132" s="787"/>
      <c r="AD132" s="787"/>
      <c r="AE132" s="788"/>
      <c r="AF132" s="789">
        <v>5.0044287289999998</v>
      </c>
      <c r="AG132" s="787"/>
      <c r="AH132" s="787"/>
      <c r="AI132" s="787"/>
      <c r="AJ132" s="788"/>
      <c r="AK132" s="789">
        <v>4.5534969519999997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501</v>
      </c>
      <c r="W133" s="763"/>
      <c r="X133" s="763"/>
      <c r="Y133" s="763"/>
      <c r="Z133" s="764"/>
      <c r="AA133" s="765">
        <v>5.3</v>
      </c>
      <c r="AB133" s="766"/>
      <c r="AC133" s="766"/>
      <c r="AD133" s="766"/>
      <c r="AE133" s="767"/>
      <c r="AF133" s="765">
        <v>5.2</v>
      </c>
      <c r="AG133" s="766"/>
      <c r="AH133" s="766"/>
      <c r="AI133" s="766"/>
      <c r="AJ133" s="767"/>
      <c r="AK133" s="765">
        <v>4.9000000000000004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FAQlN5of+RyO97EmCoGA/tcKlld8AJNiY6awgP2NY7iCCqyOlJ0oatwCygGxIDGacD9zK6I8Zm24UpX4qNA9Fw==" saltValue="yCl0hFhZJlNbjIllP21z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OMnrnDZqJGTG6iqh0AxTGq/4y7Lcy91K9/1bzGJlYrUstx6phwSt3rND6dNcSqumJ4nK1nHe3cnXR6kGTt8IeQ==" saltValue="cfYZLhnDR5njpdUelSnx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AQy/5FV3MpOiyYwuGOqfTPZ4/czgqlQcXWhcPPx0C7lpefB8BXI7lNRTWvs19H2b4JKwjsKCPDpd25tIMLLFg==" saltValue="HUFpm2+rXosbcpGUKd3b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505</v>
      </c>
      <c r="AP7" s="304"/>
      <c r="AQ7" s="305" t="s">
        <v>506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507</v>
      </c>
      <c r="AQ8" s="311" t="s">
        <v>508</v>
      </c>
      <c r="AR8" s="312" t="s">
        <v>509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510</v>
      </c>
      <c r="AL9" s="1193"/>
      <c r="AM9" s="1193"/>
      <c r="AN9" s="1194"/>
      <c r="AO9" s="313">
        <v>1082305</v>
      </c>
      <c r="AP9" s="313">
        <v>120524</v>
      </c>
      <c r="AQ9" s="314">
        <v>120360</v>
      </c>
      <c r="AR9" s="315">
        <v>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511</v>
      </c>
      <c r="AL10" s="1193"/>
      <c r="AM10" s="1193"/>
      <c r="AN10" s="1194"/>
      <c r="AO10" s="316">
        <v>48188</v>
      </c>
      <c r="AP10" s="316">
        <v>5366</v>
      </c>
      <c r="AQ10" s="317">
        <v>12817</v>
      </c>
      <c r="AR10" s="318">
        <v>-58.1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512</v>
      </c>
      <c r="AL11" s="1193"/>
      <c r="AM11" s="1193"/>
      <c r="AN11" s="1194"/>
      <c r="AO11" s="316">
        <v>201025</v>
      </c>
      <c r="AP11" s="316">
        <v>22386</v>
      </c>
      <c r="AQ11" s="317">
        <v>19677</v>
      </c>
      <c r="AR11" s="318">
        <v>13.8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513</v>
      </c>
      <c r="AL12" s="1193"/>
      <c r="AM12" s="1193"/>
      <c r="AN12" s="1194"/>
      <c r="AO12" s="316" t="s">
        <v>514</v>
      </c>
      <c r="AP12" s="316" t="s">
        <v>514</v>
      </c>
      <c r="AQ12" s="317">
        <v>1195</v>
      </c>
      <c r="AR12" s="318" t="s">
        <v>514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515</v>
      </c>
      <c r="AL13" s="1193"/>
      <c r="AM13" s="1193"/>
      <c r="AN13" s="1194"/>
      <c r="AO13" s="316" t="s">
        <v>514</v>
      </c>
      <c r="AP13" s="316" t="s">
        <v>514</v>
      </c>
      <c r="AQ13" s="317" t="s">
        <v>514</v>
      </c>
      <c r="AR13" s="318" t="s">
        <v>514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516</v>
      </c>
      <c r="AL14" s="1193"/>
      <c r="AM14" s="1193"/>
      <c r="AN14" s="1194"/>
      <c r="AO14" s="316">
        <v>54716</v>
      </c>
      <c r="AP14" s="316">
        <v>6093</v>
      </c>
      <c r="AQ14" s="317">
        <v>5328</v>
      </c>
      <c r="AR14" s="318">
        <v>14.4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517</v>
      </c>
      <c r="AL15" s="1193"/>
      <c r="AM15" s="1193"/>
      <c r="AN15" s="1194"/>
      <c r="AO15" s="316">
        <v>23872</v>
      </c>
      <c r="AP15" s="316">
        <v>2658</v>
      </c>
      <c r="AQ15" s="317">
        <v>3216</v>
      </c>
      <c r="AR15" s="318">
        <v>-17.399999999999999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518</v>
      </c>
      <c r="AL16" s="1196"/>
      <c r="AM16" s="1196"/>
      <c r="AN16" s="1197"/>
      <c r="AO16" s="316">
        <v>-164814</v>
      </c>
      <c r="AP16" s="316">
        <v>-18353</v>
      </c>
      <c r="AQ16" s="317">
        <v>-12293</v>
      </c>
      <c r="AR16" s="318">
        <v>49.3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1245292</v>
      </c>
      <c r="AP17" s="316">
        <v>138674</v>
      </c>
      <c r="AQ17" s="317">
        <v>150300</v>
      </c>
      <c r="AR17" s="318">
        <v>-7.7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523</v>
      </c>
      <c r="AL21" s="1190"/>
      <c r="AM21" s="1190"/>
      <c r="AN21" s="1191"/>
      <c r="AO21" s="328">
        <v>15.14</v>
      </c>
      <c r="AP21" s="329">
        <v>13.79</v>
      </c>
      <c r="AQ21" s="330">
        <v>1.35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524</v>
      </c>
      <c r="AL22" s="1190"/>
      <c r="AM22" s="1190"/>
      <c r="AN22" s="1191"/>
      <c r="AO22" s="333">
        <v>97.6</v>
      </c>
      <c r="AP22" s="334">
        <v>95.2</v>
      </c>
      <c r="AQ22" s="335">
        <v>2.4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505</v>
      </c>
      <c r="AP30" s="304"/>
      <c r="AQ30" s="305" t="s">
        <v>506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507</v>
      </c>
      <c r="AQ31" s="311" t="s">
        <v>508</v>
      </c>
      <c r="AR31" s="312" t="s">
        <v>509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528</v>
      </c>
      <c r="AL32" s="1181"/>
      <c r="AM32" s="1181"/>
      <c r="AN32" s="1182"/>
      <c r="AO32" s="343">
        <v>447922</v>
      </c>
      <c r="AP32" s="343">
        <v>49880</v>
      </c>
      <c r="AQ32" s="344">
        <v>71832</v>
      </c>
      <c r="AR32" s="345">
        <v>-30.6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529</v>
      </c>
      <c r="AL33" s="1181"/>
      <c r="AM33" s="1181"/>
      <c r="AN33" s="1182"/>
      <c r="AO33" s="343" t="s">
        <v>514</v>
      </c>
      <c r="AP33" s="343" t="s">
        <v>514</v>
      </c>
      <c r="AQ33" s="344" t="s">
        <v>514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530</v>
      </c>
      <c r="AL34" s="1181"/>
      <c r="AM34" s="1181"/>
      <c r="AN34" s="1182"/>
      <c r="AO34" s="343" t="s">
        <v>514</v>
      </c>
      <c r="AP34" s="343" t="s">
        <v>514</v>
      </c>
      <c r="AQ34" s="344">
        <v>1</v>
      </c>
      <c r="AR34" s="345" t="s">
        <v>514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531</v>
      </c>
      <c r="AL35" s="1181"/>
      <c r="AM35" s="1181"/>
      <c r="AN35" s="1182"/>
      <c r="AO35" s="343">
        <v>19612</v>
      </c>
      <c r="AP35" s="343">
        <v>2184</v>
      </c>
      <c r="AQ35" s="344">
        <v>20841</v>
      </c>
      <c r="AR35" s="345">
        <v>-89.5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532</v>
      </c>
      <c r="AL36" s="1181"/>
      <c r="AM36" s="1181"/>
      <c r="AN36" s="1182"/>
      <c r="AO36" s="343">
        <v>34340</v>
      </c>
      <c r="AP36" s="343">
        <v>3824</v>
      </c>
      <c r="AQ36" s="344">
        <v>5244</v>
      </c>
      <c r="AR36" s="345">
        <v>-27.1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533</v>
      </c>
      <c r="AL37" s="1181"/>
      <c r="AM37" s="1181"/>
      <c r="AN37" s="1182"/>
      <c r="AO37" s="343" t="s">
        <v>514</v>
      </c>
      <c r="AP37" s="343" t="s">
        <v>514</v>
      </c>
      <c r="AQ37" s="344">
        <v>943</v>
      </c>
      <c r="AR37" s="345" t="s">
        <v>514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534</v>
      </c>
      <c r="AL38" s="1184"/>
      <c r="AM38" s="1184"/>
      <c r="AN38" s="1185"/>
      <c r="AO38" s="346" t="s">
        <v>514</v>
      </c>
      <c r="AP38" s="346" t="s">
        <v>514</v>
      </c>
      <c r="AQ38" s="347">
        <v>9</v>
      </c>
      <c r="AR38" s="335" t="s">
        <v>514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535</v>
      </c>
      <c r="AL39" s="1184"/>
      <c r="AM39" s="1184"/>
      <c r="AN39" s="1185"/>
      <c r="AO39" s="343">
        <v>-3754</v>
      </c>
      <c r="AP39" s="343">
        <v>-418</v>
      </c>
      <c r="AQ39" s="344">
        <v>-2885</v>
      </c>
      <c r="AR39" s="345">
        <v>-85.5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536</v>
      </c>
      <c r="AL40" s="1181"/>
      <c r="AM40" s="1181"/>
      <c r="AN40" s="1182"/>
      <c r="AO40" s="343">
        <v>-368798</v>
      </c>
      <c r="AP40" s="343">
        <v>-41069</v>
      </c>
      <c r="AQ40" s="344">
        <v>-64554</v>
      </c>
      <c r="AR40" s="345">
        <v>-36.4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129322</v>
      </c>
      <c r="AP41" s="343">
        <v>14401</v>
      </c>
      <c r="AQ41" s="344">
        <v>31431</v>
      </c>
      <c r="AR41" s="345">
        <v>-54.2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505</v>
      </c>
      <c r="AN49" s="1175" t="s">
        <v>540</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541</v>
      </c>
      <c r="AO50" s="360" t="s">
        <v>542</v>
      </c>
      <c r="AP50" s="361" t="s">
        <v>543</v>
      </c>
      <c r="AQ50" s="362" t="s">
        <v>544</v>
      </c>
      <c r="AR50" s="363" t="s">
        <v>545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397762</v>
      </c>
      <c r="AN51" s="365">
        <v>40809</v>
      </c>
      <c r="AO51" s="366">
        <v>0.5</v>
      </c>
      <c r="AP51" s="367">
        <v>109920</v>
      </c>
      <c r="AQ51" s="368">
        <v>19.7</v>
      </c>
      <c r="AR51" s="369">
        <v>-19.2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285527</v>
      </c>
      <c r="AN52" s="373">
        <v>29294</v>
      </c>
      <c r="AO52" s="374">
        <v>52.2</v>
      </c>
      <c r="AP52" s="375">
        <v>62739</v>
      </c>
      <c r="AQ52" s="376">
        <v>15.2</v>
      </c>
      <c r="AR52" s="377">
        <v>37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246596</v>
      </c>
      <c r="AN53" s="365">
        <v>25792</v>
      </c>
      <c r="AO53" s="366">
        <v>-36.799999999999997</v>
      </c>
      <c r="AP53" s="367">
        <v>119882</v>
      </c>
      <c r="AQ53" s="368">
        <v>9.1</v>
      </c>
      <c r="AR53" s="369">
        <v>-45.9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215663</v>
      </c>
      <c r="AN54" s="373">
        <v>22557</v>
      </c>
      <c r="AO54" s="374">
        <v>-23</v>
      </c>
      <c r="AP54" s="375">
        <v>66481</v>
      </c>
      <c r="AQ54" s="376">
        <v>6</v>
      </c>
      <c r="AR54" s="377">
        <v>-29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335284</v>
      </c>
      <c r="AN55" s="365">
        <v>35726</v>
      </c>
      <c r="AO55" s="366">
        <v>38.5</v>
      </c>
      <c r="AP55" s="367">
        <v>116162</v>
      </c>
      <c r="AQ55" s="368">
        <v>-3.1</v>
      </c>
      <c r="AR55" s="369">
        <v>41.6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313155</v>
      </c>
      <c r="AN56" s="373">
        <v>33368</v>
      </c>
      <c r="AO56" s="374">
        <v>47.9</v>
      </c>
      <c r="AP56" s="375">
        <v>61562</v>
      </c>
      <c r="AQ56" s="376">
        <v>-7.4</v>
      </c>
      <c r="AR56" s="377">
        <v>55.3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518466</v>
      </c>
      <c r="AN57" s="365">
        <v>56595</v>
      </c>
      <c r="AO57" s="366">
        <v>58.4</v>
      </c>
      <c r="AP57" s="367">
        <v>121449</v>
      </c>
      <c r="AQ57" s="368">
        <v>4.5999999999999996</v>
      </c>
      <c r="AR57" s="369">
        <v>53.8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505276</v>
      </c>
      <c r="AN58" s="373">
        <v>55155</v>
      </c>
      <c r="AO58" s="374">
        <v>65.3</v>
      </c>
      <c r="AP58" s="375">
        <v>62922</v>
      </c>
      <c r="AQ58" s="376">
        <v>2.2000000000000002</v>
      </c>
      <c r="AR58" s="377">
        <v>63.1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426401</v>
      </c>
      <c r="AN59" s="365">
        <v>47483</v>
      </c>
      <c r="AO59" s="366">
        <v>-16.100000000000001</v>
      </c>
      <c r="AP59" s="367">
        <v>145139</v>
      </c>
      <c r="AQ59" s="368">
        <v>19.5</v>
      </c>
      <c r="AR59" s="369">
        <v>-35.6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307031</v>
      </c>
      <c r="AN60" s="373">
        <v>34191</v>
      </c>
      <c r="AO60" s="374">
        <v>-38</v>
      </c>
      <c r="AP60" s="375">
        <v>83762</v>
      </c>
      <c r="AQ60" s="376">
        <v>33.1</v>
      </c>
      <c r="AR60" s="377">
        <v>-71.099999999999994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384902</v>
      </c>
      <c r="AN61" s="380">
        <v>41281</v>
      </c>
      <c r="AO61" s="381">
        <v>8.9</v>
      </c>
      <c r="AP61" s="382">
        <v>122510</v>
      </c>
      <c r="AQ61" s="383">
        <v>10</v>
      </c>
      <c r="AR61" s="369">
        <v>-1.1000000000000001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325330</v>
      </c>
      <c r="AN62" s="373">
        <v>34913</v>
      </c>
      <c r="AO62" s="374">
        <v>20.9</v>
      </c>
      <c r="AP62" s="375">
        <v>67493</v>
      </c>
      <c r="AQ62" s="376">
        <v>9.8000000000000007</v>
      </c>
      <c r="AR62" s="377">
        <v>11.1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wlf3XnHBxD8+QG/p67H7esLqByjze29Lp4jvzn5fqFADkzIe6UV81D+Et3azugq/SrdpI81QdZ7TdGkKJLc5Dg==" saltValue="3ehqcZbz+hxlAQn5yCEt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554</v>
      </c>
    </row>
    <row r="120" spans="125:125" ht="13.5" hidden="1" customHeight="1"/>
    <row r="121" spans="125:125" ht="13.5" hidden="1" customHeight="1">
      <c r="DU121" s="291"/>
    </row>
  </sheetData>
  <sheetProtection algorithmName="SHA-512" hashValue="HXpe2CXXJkLtmo4TyjikRzXux5Tv25igTD9TflqnAQkwbP/j0Mshwv0gm313bC513J1nlLM/hWoDRgEAWoSOSg==" saltValue="7gjTBkgx4GLbJ8ZH3GTw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555</v>
      </c>
    </row>
  </sheetData>
  <sheetProtection algorithmName="SHA-512" hashValue="A3hRbXe9XYWr5ynHqHgRzsjPk1BKvnkhPMJGhMQ9HCfjD4jEbfPZlq+HkA4DaMCuVm6hSZTDHuXuvEmPPzzAGQ==" saltValue="GV4M3Pv4KAZ6NTrw2/2k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98" t="s">
        <v>3</v>
      </c>
      <c r="D47" s="1198"/>
      <c r="E47" s="1199"/>
      <c r="F47" s="11">
        <v>33.35</v>
      </c>
      <c r="G47" s="12">
        <v>35.049999999999997</v>
      </c>
      <c r="H47" s="12">
        <v>35.31</v>
      </c>
      <c r="I47" s="12">
        <v>31.53</v>
      </c>
      <c r="J47" s="13">
        <v>26.17</v>
      </c>
    </row>
    <row r="48" spans="2:10" ht="57.75" customHeight="1">
      <c r="B48" s="14"/>
      <c r="C48" s="1200" t="s">
        <v>4</v>
      </c>
      <c r="D48" s="1200"/>
      <c r="E48" s="1201"/>
      <c r="F48" s="15">
        <v>8.31</v>
      </c>
      <c r="G48" s="16">
        <v>6.46</v>
      </c>
      <c r="H48" s="16">
        <v>5.26</v>
      </c>
      <c r="I48" s="16">
        <v>8.32</v>
      </c>
      <c r="J48" s="17">
        <v>6.54</v>
      </c>
    </row>
    <row r="49" spans="2:10" ht="57.75" customHeight="1" thickBot="1">
      <c r="B49" s="18"/>
      <c r="C49" s="1202" t="s">
        <v>5</v>
      </c>
      <c r="D49" s="1202"/>
      <c r="E49" s="1203"/>
      <c r="F49" s="19">
        <v>2.77</v>
      </c>
      <c r="G49" s="20" t="s">
        <v>561</v>
      </c>
      <c r="H49" s="20" t="s">
        <v>562</v>
      </c>
      <c r="I49" s="20" t="s">
        <v>563</v>
      </c>
      <c r="J49" s="21" t="s">
        <v>564</v>
      </c>
    </row>
    <row r="50" spans="2:10" ht="13.5" customHeight="1"/>
  </sheetData>
  <sheetProtection algorithmName="SHA-512" hashValue="DybF5FDrhRd/udTil3nUD5fbEC9Lk/uTm1HanXRF3ARk7C2lmhRPYLW1JaT9HBHv9p1gY2+ALRiQWvGWtiuGBQ==" saltValue="MlTlVUnyQfgtCS3f4nH7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2021-03-22T02:24:01Z</cp:lastPrinted>
  <dcterms:created xsi:type="dcterms:W3CDTF">2021-02-05T01:56:52Z</dcterms:created>
  <dcterms:modified xsi:type="dcterms:W3CDTF">2021-10-18T00:36:44Z</dcterms:modified>
  <cp:category/>
</cp:coreProperties>
</file>