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<sst xmlns="http://schemas.openxmlformats.org/spreadsheetml/2006/main" count="1119" uniqueCount="603">
  <si>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</si>
  <si>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</si>
  <si>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</si>
  <si>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</si>
  <si>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</si>
  <si>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</si>
  <si>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</si>
  <si>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</si>
  <si>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</si>
  <si>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</si>
  <si>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</si>
  <si>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</si>
  <si>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</si>
  <si>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</si>
  <si>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</si>
  <si>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</si>
  <si>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</si>
  <si>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</si>
  <si>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</si>
  <si>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</si>
  <si>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</si>
  <si>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</si>
  <si>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</si>
  <si>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</si>
  <si>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</si>
  <si>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</si>
  <si>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</si>
  <si>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</si>
  <si>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</si>
  <si>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</si>
  <si>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</si>
  <si>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</si>
  <si>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</si>
  <si>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</si>
  <si>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</si>
  <si>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</si>
  <si>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</si>
  <si>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</si>
  <si>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</si>
  <si>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</si>
  <si>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</si>
  <si>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</si>
  <si>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</si>
  <si>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</si>
  <si>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</si>
  <si>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</si>
  <si>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</si>
  <si>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</si>
  <si>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</si>
  <si>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</si>
  <si>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</si>
  <si>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</si>
  <si>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</si>
  <si>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</si>
  <si>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</si>
  <si>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</si>
  <si>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</si>
  <si>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</si>
  <si>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</si>
  <si>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</si>
  <si>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</si>
  <si>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</si>
  <si>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</si>
  <si>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</si>
  <si>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</si>
  <si>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</si>
  <si>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</si>
  <si>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</si>
  <si>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</si>
  <si>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</si>
  <si>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</si>
  <si>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</si>
  <si>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</si>
  <si>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</si>
  <si>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</si>
  <si>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</si>
  <si>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</si>
  <si>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</si>
  <si>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</si>
  <si>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</si>
  <si>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</si>
  <si>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</si>
  <si>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</si>
  <si>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</si>
  <si>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</si>
  <si>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</si>
  <si>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</si>
  <si>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</si>
  <si>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</si>
  <si>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</si>
  <si>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</si>
  <si>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</si>
  <si>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</si>
  <si>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</si>
  <si>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</si>
  <si>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</si>
  <si>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</si>
  <si>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</si>
  <si>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</si>
  <si>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</si>
  <si>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</si>
  <si>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</si>
  <si>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</si>
  <si>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</si>
  <si>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</si>
  <si>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</si>
  <si>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</si>
  <si>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</si>
  <si>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</si>
  <si>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</si>
  <si>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</si>
  <si>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</si>
  <si>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</si>
  <si>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</si>
  <si>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</si>
  <si>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</si>
  <si>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</si>
  <si>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</si>
  <si>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</si>
  <si>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</si>
  <si>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</si>
  <si>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</si>
  <si>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</si>
  <si>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</si>
  <si>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</si>
  <si>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</si>
  <si>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</si>
  <si>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</si>
  <si>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</si>
  <si>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</si>
  <si>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</si>
  <si>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</si>
  <si>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</si>
  <si>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</si>
  <si>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</si>
  <si>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</si>
  <si>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</si>
  <si>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</si>
  <si>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</si>
  <si>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</si>
  <si>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</si>
  <si>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</si>
  <si>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</si>
  <si>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</si>
  <si>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</si>
  <si>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</si>
  <si>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</si>
  <si>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</si>
  <si>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</si>
  <si>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</si>
  <si>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</si>
  <si>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</si>
  <si>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</si>
  <si>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</si>
  <si>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</si>
  <si>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</si>
  <si>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</si>
  <si>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</si>
  <si>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</si>
  <si>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</si>
  <si>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</si>
  <si>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</si>
  <si>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</si>
  <si>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</si>
  <si>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</si>
  <si>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</si>
  <si>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</si>
  <si>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</si>
  <si>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</si>
  <si>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</si>
  <si>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</si>
  <si>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</si>
  <si>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</si>
  <si>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</si>
  <si>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</si>
  <si>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</si>
  <si>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</si>
  <si>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</si>
  <si>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</si>
  <si>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</si>
  <si>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</si>
  <si>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</si>
  <si>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</si>
  <si>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</si>
  <si>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</si>
  <si>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</si>
  <si>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</si>
  <si>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</si>
  <si>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</si>
  <si>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</si>
  <si>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</si>
  <si>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</si>
  <si>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</si>
  <si>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</si>
  <si>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</si>
  <si>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</si>
  <si>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</si>
  <si>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</si>
  <si>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</si>
  <si>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</si>
  <si>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</si>
  <si>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</si>
  <si>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</si>
  <si>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</si>
  <si>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</si>
  <si>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</si>
  <si>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</si>
  <si>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千葉県長南町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</si>
  <si>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</si>
  <si>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</si>
  <si>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</si>
  <si>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</si>
  <si>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</si>
  <si>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</si>
  <si>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</si>
  <si>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</si>
  <si>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</si>
  <si>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</si>
  <si>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</si>
  <si>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</si>
  <si>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</si>
  <si>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</si>
  <si>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</si>
  <si>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</si>
  <si>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</si>
  <si>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</si>
  <si>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</si>
  <si>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</si>
  <si>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</si>
  <si>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</si>
  <si>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</si>
  <si>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</si>
  <si>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</si>
  <si>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</si>
  <si>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</si>
  <si>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</si>
  <si>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</si>
  <si>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</si>
  <si>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</si>
  <si>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</si>
  <si>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</si>
  <si>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</si>
  <si>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</si>
  <si>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</si>
  <si>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</si>
  <si>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</si>
  <si>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</si>
  <si>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</si>
  <si>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</si>
  <si>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</si>
  <si>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</si>
  <si>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</si>
  <si>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</si>
  <si>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</si>
  <si>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</si>
  <si>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</si>
  <si>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</si>
  <si>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</si>
  <si>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</si>
  <si>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</si>
  <si>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</si>
  <si>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</si>
  <si>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</si>
  <si>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</si>
  <si>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</si>
  <si>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</si>
  <si>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</si>
  <si>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</si>
  <si>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</si>
  <si>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</si>
  <si>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</si>
  <si>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</si>
  <si>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</si>
  <si>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</si>
  <si>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</si>
  <si>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</si>
  <si>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</si>
  <si>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</si>
  <si>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</si>
  <si>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</si>
  <si>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</si>
  <si>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</si>
  <si>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</si>
  <si>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</si>
  <si>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</si>
  <si>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</si>
  <si>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</si>
  <si>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</si>
  <si>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</si>
  <si>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</si>
  <si>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</si>
  <si>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</si>
  <si>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</si>
  <si>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</si>
  <si>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</si>
  <si>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</si>
  <si>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</si>
  <si>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</si>
  <si>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</si>
  <si>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</si>
  <si>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</si>
  <si>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</si>
  <si>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</si>
  <si>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</si>
  <si>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</si>
  <si>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</si>
  <si>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</si>
  <si>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</si>
  <si>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</si>
  <si>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</si>
  <si>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</si>
  <si>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</si>
  <si>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</si>
  <si>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</si>
  <si>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</si>
  <si>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</si>
  <si>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</si>
  <si>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</si>
  <si>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</si>
  <si>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</si>
  <si>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</si>
  <si>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</si>
  <si>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</si>
  <si>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</si>
  <si>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</si>
  <si>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</si>
  <si>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</si>
  <si>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</si>
  <si>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</si>
  <si>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</si>
  <si>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</si>
  <si>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</si>
  <si>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</si>
  <si>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</si>
  <si>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</si>
  <si>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</si>
  <si>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</si>
  <si>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</si>
  <si>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</si>
  <si>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</si>
  <si>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</si>
  <si>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</si>
  <si>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</si>
  <si>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</si>
  <si>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</si>
  <si>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</si>
  <si>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</si>
  <si>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</si>
  <si>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</si>
  <si>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</si>
  <si>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</si>
  <si>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</si>
  <si>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</si>
  <si>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</si>
  <si>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</si>
  <si>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</si>
  <si>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</si>
  <si>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</si>
  <si>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</si>
  <si>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千葉県長南町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</si>
  <si>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</si>
  <si>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</si>
  <si>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</si>
  <si>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</si>
  <si>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</si>
  <si>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</si>
  <si>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</si>
  <si>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</si>
  <si>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</si>
  <si>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</si>
  <si>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</si>
  <si>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</si>
  <si>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</si>
  <si>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</si>
  <si>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</si>
  <si>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</si>
  <si>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</si>
  <si>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</si>
  <si>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</si>
  <si>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</si>
  <si>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長南町笠森霊園事業特別会計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</si>
  <si>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</si>
  <si>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</si>
  <si>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</si>
  <si>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</si>
  <si>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</si>
  <si>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</si>
  <si>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</si>
  <si>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</si>
  <si>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</si>
  <si>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</si>
  <si>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</si>
  <si>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</si>
  <si>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</si>
  <si>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長南町国民健康保険特別会計</t>
    <phoneticPr fontId="5"/>
  </si>
  <si>
    <t>長南町介護保険特別会計</t>
    <phoneticPr fontId="5"/>
  </si>
  <si>
    <t>長南町後期高齢者医療特別会計</t>
    <phoneticPr fontId="5"/>
  </si>
  <si>
    <t>長南町ガス事業会計</t>
    <phoneticPr fontId="5"/>
  </si>
  <si>
    <t>法適用企業</t>
    <phoneticPr fontId="5"/>
  </si>
  <si>
    <t>長南町農業集落排水事業特別会計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</si>
  <si>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</si>
  <si>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</si>
  <si>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</si>
  <si>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</si>
  <si>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</si>
  <si>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</si>
  <si>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</si>
  <si>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</si>
  <si>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</si>
  <si>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</si>
  <si>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</si>
  <si>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</si>
  <si>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</si>
  <si>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</si>
  <si>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</si>
  <si>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</si>
  <si>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</si>
  <si>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</si>
  <si>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</si>
  <si>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</si>
  <si>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</si>
  <si>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</si>
  <si>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</si>
  <si>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</si>
  <si>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</si>
  <si>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</si>
  <si>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</si>
  <si>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</si>
  <si>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</si>
  <si>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</si>
  <si>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</si>
  <si>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</si>
  <si>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</si>
  <si>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</si>
  <si>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</si>
  <si>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</si>
  <si>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</si>
  <si>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</si>
  <si>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</si>
  <si>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</si>
  <si>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</si>
  <si>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</si>
  <si>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</si>
  <si>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</si>
  <si>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</si>
  <si>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</si>
  <si>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</si>
  <si>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</si>
  <si>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</si>
  <si>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</si>
  <si>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</si>
  <si>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</si>
  <si>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</si>
  <si>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</si>
  <si>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</si>
  <si>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</si>
  <si>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</si>
  <si>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</si>
  <si>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</si>
  <si>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</si>
  <si>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</si>
  <si>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</si>
  <si>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</si>
  <si>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</si>
  <si>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長南町農業集落排水事業特別会計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</si>
  <si>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</si>
  <si>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</si>
  <si>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長南町ガス事業会計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</si>
  <si>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</si>
  <si>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</si>
  <si>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</si>
  <si>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</si>
  <si>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</si>
  <si>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</si>
  <si>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</si>
  <si>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</si>
  <si>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</si>
  <si>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</si>
  <si>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</si>
  <si>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</si>
  <si>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</si>
  <si>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</si>
  <si>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</si>
  <si>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</si>
  <si>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</si>
  <si>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</si>
  <si>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</si>
  <si>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</si>
  <si>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</si>
  <si>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</si>
  <si>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</si>
  <si>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</si>
  <si>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</si>
  <si>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</si>
  <si>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</si>
  <si>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</si>
  <si>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</si>
  <si>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</si>
  <si>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</si>
  <si>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</si>
  <si>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</si>
  <si>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</si>
  <si>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</si>
  <si>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</si>
  <si>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</si>
  <si>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</si>
  <si>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</si>
  <si>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</si>
  <si>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</si>
  <si>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</si>
  <si>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</si>
  <si>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</si>
  <si>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</si>
  <si>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</si>
  <si>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</si>
  <si>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</si>
  <si>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</si>
  <si>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</si>
  <si>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</si>
  <si>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</si>
  <si>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</si>
  <si>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</si>
  <si>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</si>
  <si>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</si>
  <si>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</si>
  <si>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</si>
  <si>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</si>
  <si>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</si>
  <si>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</si>
  <si>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</si>
  <si>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</si>
  <si>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</si>
  <si>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</si>
  <si>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</si>
  <si>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</si>
  <si>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</si>
  <si>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</si>
  <si>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</si>
  <si>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</si>
  <si>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</si>
  <si>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</si>
  <si>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</si>
  <si>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</si>
  <si>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</si>
  <si>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</si>
  <si>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</si>
  <si>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</si>
  <si>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</si>
  <si>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</si>
  <si>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</si>
  <si>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</si>
  <si>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</si>
  <si>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</si>
  <si>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</si>
  <si>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</si>
  <si>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</si>
  <si>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</si>
  <si>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</si>
  <si>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3.08</t>
  </si>
  <si>
    <t>▲ 16.39</t>
  </si>
  <si>
    <t>一般会計</t>
  </si>
  <si>
    <t>長南町ガス事業会計</t>
  </si>
  <si>
    <t>長南町国民健康保険特別会計</t>
  </si>
  <si>
    <t>長南町介護保険特別会計</t>
  </si>
  <si>
    <t>長南町笠森霊園事業特別会計</t>
  </si>
  <si>
    <t>長南町農業集落排水事業特別会計</t>
  </si>
  <si>
    <t>長南町後期高齢者医療特別会計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</si>
  <si>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</si>
  <si>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</si>
  <si>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</si>
  <si>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</si>
  <si>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</si>
  <si>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九十九里地域水道企業団（水道用供給事業会計）</t>
    <rPh sb="0" eb="4">
      <t>クジュウクリ</t>
    </rPh>
    <rPh sb="4" eb="6">
      <t>チイキ</t>
    </rPh>
    <rPh sb="6" eb="8">
      <t>スイドウ</t>
    </rPh>
    <rPh sb="8" eb="10">
      <t>キギョウ</t>
    </rPh>
    <rPh sb="10" eb="11">
      <t>ダン</t>
    </rPh>
    <rPh sb="12" eb="15">
      <t>スイドウヨウ</t>
    </rPh>
    <rPh sb="15" eb="17">
      <t>キョウキュウ</t>
    </rPh>
    <rPh sb="17" eb="19">
      <t>ジギョウ</t>
    </rPh>
    <rPh sb="19" eb="21">
      <t>カイケイ</t>
    </rPh>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</si>
  <si>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</si>
  <si>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長生郡市広域市町村圏組合（火葬場・斎場会計）</t>
    <rPh sb="0" eb="3">
      <t>チョウセイグン</t>
    </rPh>
    <rPh sb="3" eb="4">
      <t>シ</t>
    </rPh>
    <rPh sb="4" eb="6">
      <t>コウイキ</t>
    </rPh>
    <rPh sb="6" eb="9">
      <t>シチョウソン</t>
    </rPh>
    <rPh sb="9" eb="10">
      <t>ケン</t>
    </rPh>
    <rPh sb="10" eb="12">
      <t>クミアイ</t>
    </rPh>
    <rPh sb="13" eb="15">
      <t>カソウ</t>
    </rPh>
    <rPh sb="15" eb="16">
      <t>ジョウ</t>
    </rPh>
    <rPh sb="17" eb="19">
      <t>サイジョウ</t>
    </rPh>
    <rPh sb="19" eb="21">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</si>
  <si>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</si>
  <si>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</si>
  <si>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</si>
  <si>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</si>
  <si>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</si>
  <si>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</si>
  <si>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</si>
  <si>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t>
    <phoneticPr fontId="2"/>
  </si>
  <si>
    <t>法適用企業</t>
    <rPh sb="0" eb="1">
      <t>ホウ</t>
    </rPh>
    <rPh sb="1" eb="3">
      <t>テキヨウ</t>
    </rPh>
    <rPh sb="3" eb="5">
      <t>キギョウ</t>
    </rPh>
    <phoneticPr fontId="2"/>
  </si>
  <si>
    <t>公共施設等整備基金</t>
    <rPh sb="0" eb="2">
      <t>コウキョウ</t>
    </rPh>
    <rPh sb="2" eb="4">
      <t>シセツ</t>
    </rPh>
    <rPh sb="4" eb="5">
      <t>トウ</t>
    </rPh>
    <rPh sb="5" eb="7">
      <t>セイビ</t>
    </rPh>
    <rPh sb="7" eb="9">
      <t>キキン</t>
    </rPh>
    <phoneticPr fontId="11"/>
  </si>
  <si>
    <t>地域農業推進基金</t>
    <rPh sb="0" eb="2">
      <t>チイキ</t>
    </rPh>
    <rPh sb="2" eb="4">
      <t>ノウギョウ</t>
    </rPh>
    <rPh sb="4" eb="6">
      <t>スイシン</t>
    </rPh>
    <rPh sb="6" eb="8">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</si>
  <si>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</si>
  <si>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福祉振興基金</t>
    <rPh sb="0" eb="2">
      <t>フクシ</t>
    </rPh>
    <rPh sb="2" eb="4">
      <t>シンコウ</t>
    </rPh>
    <rPh sb="4" eb="6">
      <t>キキン</t>
    </rPh>
    <phoneticPr fontId="11"/>
  </si>
  <si>
    <t>地域づくり基金</t>
    <rPh sb="0" eb="2">
      <t>チイキ</t>
    </rPh>
    <rPh sb="5" eb="7">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</si>
  <si>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</si>
  <si>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</si>
  <si>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</si>
  <si>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</si>
  <si>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</si>
  <si>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</si>
  <si>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</si>
  <si>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</si>
  <si>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</si>
  <si>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</si>
  <si>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</si>
  <si>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</si>
  <si>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内平均値と比較すると高い水準となっているが低下傾向にある。有形固定資産減価償却率は類似団体内平均値より低く、今後も公共施設等総合管理計画に基づき、老朽化対策に積極的に取り組んで行く。</t>
    <rPh sb="0" eb="2">
      <t>ショウライ</t>
    </rPh>
    <rPh sb="2" eb="4">
      <t>フタン</t>
    </rPh>
    <rPh sb="4" eb="6">
      <t>ヒリツ</t>
    </rPh>
    <rPh sb="8" eb="10">
      <t>ルイジ</t>
    </rPh>
    <rPh sb="10" eb="12">
      <t>ダンタイ</t>
    </rPh>
    <rPh sb="12" eb="13">
      <t>ナイ</t>
    </rPh>
    <rPh sb="13" eb="16">
      <t>ヘイキンチ</t>
    </rPh>
    <rPh sb="17" eb="19">
      <t>ヒカク</t>
    </rPh>
    <rPh sb="22" eb="23">
      <t>タカ</t>
    </rPh>
    <rPh sb="24" eb="26">
      <t>スイジュン</t>
    </rPh>
    <rPh sb="33" eb="35">
      <t>テイカ</t>
    </rPh>
    <rPh sb="35" eb="37">
      <t>ケイコウ</t>
    </rPh>
    <rPh sb="41" eb="43">
      <t>ユウケイ</t>
    </rPh>
    <rPh sb="43" eb="45">
      <t>コテイ</t>
    </rPh>
    <rPh sb="45" eb="47">
      <t>シサン</t>
    </rPh>
    <rPh sb="47" eb="49">
      <t>ゲンカ</t>
    </rPh>
    <rPh sb="49" eb="51">
      <t>ショウキャク</t>
    </rPh>
    <rPh sb="51" eb="52">
      <t>リツ</t>
    </rPh>
    <rPh sb="53" eb="55">
      <t>ルイジ</t>
    </rPh>
    <rPh sb="55" eb="57">
      <t>ダンタイ</t>
    </rPh>
    <rPh sb="57" eb="58">
      <t>ナイ</t>
    </rPh>
    <rPh sb="58" eb="61">
      <t>ヘイキンチ</t>
    </rPh>
    <rPh sb="63" eb="64">
      <t>ヒク</t>
    </rPh>
    <rPh sb="66" eb="68">
      <t>コンゴ</t>
    </rPh>
    <rPh sb="69" eb="71">
      <t>コウキョウ</t>
    </rPh>
    <rPh sb="71" eb="73">
      <t>シセツ</t>
    </rPh>
    <rPh sb="73" eb="74">
      <t>トウ</t>
    </rPh>
    <rPh sb="74" eb="76">
      <t>ソウゴウ</t>
    </rPh>
    <rPh sb="76" eb="78">
      <t>カンリ</t>
    </rPh>
    <rPh sb="78" eb="80">
      <t>ケイカク</t>
    </rPh>
    <rPh sb="81" eb="82">
      <t>モト</t>
    </rPh>
    <rPh sb="85" eb="88">
      <t>ロウキュウカ</t>
    </rPh>
    <rPh sb="88" eb="90">
      <t>タイサク</t>
    </rPh>
    <rPh sb="91" eb="94">
      <t>セッキョクテキ</t>
    </rPh>
    <rPh sb="95" eb="96">
      <t>ト</t>
    </rPh>
    <rPh sb="97" eb="98">
      <t>ク</t>
    </rPh>
    <rPh sb="100" eb="101">
      <t>イ</t>
    </rPh>
    <phoneticPr fontId="5"/>
  </si>
  <si>
    <t>将来負担比率については、特別会計に係る地方債の元金の残高が減少したため、その償還に充てるための一般会計等からの繰入れ見込額が減少したことや決算余剰金等を用いた積立を行ったことにより数値は改善してきているが、類似団体内平均値と比べると高い数値となっている。
実質公債費比率については、地方債の元利償還金や債務負担行為に要する支出の減少により数値は改善してきており、類似団体内平均値を下回っている。
今後も一層の財政健全化を図るため、地方債残高と償還額が適正となるよう管理していく。</t>
    <rPh sb="0" eb="2">
      <t>ショウライ</t>
    </rPh>
    <rPh sb="2" eb="4">
      <t>フタン</t>
    </rPh>
    <rPh sb="4" eb="6">
      <t>ヒリツ</t>
    </rPh>
    <rPh sb="12" eb="14">
      <t>トクベツ</t>
    </rPh>
    <rPh sb="14" eb="16">
      <t>カイケイ</t>
    </rPh>
    <rPh sb="17" eb="18">
      <t>カカ</t>
    </rPh>
    <rPh sb="19" eb="22">
      <t>チホウサイ</t>
    </rPh>
    <rPh sb="23" eb="25">
      <t>ガンキン</t>
    </rPh>
    <rPh sb="26" eb="28">
      <t>ザンダカ</t>
    </rPh>
    <rPh sb="29" eb="31">
      <t>ゲンショウ</t>
    </rPh>
    <rPh sb="38" eb="40">
      <t>ショウカン</t>
    </rPh>
    <rPh sb="41" eb="42">
      <t>ア</t>
    </rPh>
    <rPh sb="47" eb="49">
      <t>イッパン</t>
    </rPh>
    <rPh sb="49" eb="51">
      <t>カイケイ</t>
    </rPh>
    <rPh sb="51" eb="52">
      <t>トウ</t>
    </rPh>
    <rPh sb="55" eb="57">
      <t>クリイ</t>
    </rPh>
    <rPh sb="58" eb="60">
      <t>ミコミ</t>
    </rPh>
    <rPh sb="60" eb="61">
      <t>ガク</t>
    </rPh>
    <rPh sb="62" eb="64">
      <t>ゲンショウ</t>
    </rPh>
    <rPh sb="69" eb="71">
      <t>ケッサン</t>
    </rPh>
    <rPh sb="71" eb="74">
      <t>ヨジョウキン</t>
    </rPh>
    <rPh sb="74" eb="75">
      <t>トウ</t>
    </rPh>
    <rPh sb="76" eb="77">
      <t>モチ</t>
    </rPh>
    <rPh sb="79" eb="81">
      <t>ツミタテ</t>
    </rPh>
    <rPh sb="82" eb="83">
      <t>オコナ</t>
    </rPh>
    <rPh sb="90" eb="92">
      <t>スウチ</t>
    </rPh>
    <rPh sb="93" eb="95">
      <t>カイゼン</t>
    </rPh>
    <rPh sb="103" eb="105">
      <t>ルイジ</t>
    </rPh>
    <rPh sb="105" eb="107">
      <t>ダンタイ</t>
    </rPh>
    <rPh sb="107" eb="108">
      <t>ナイ</t>
    </rPh>
    <rPh sb="108" eb="111">
      <t>ヘイキンチ</t>
    </rPh>
    <rPh sb="112" eb="113">
      <t>クラ</t>
    </rPh>
    <rPh sb="116" eb="117">
      <t>タカ</t>
    </rPh>
    <rPh sb="118" eb="120">
      <t>スウチ</t>
    </rPh>
    <rPh sb="128" eb="130">
      <t>ジッシツ</t>
    </rPh>
    <rPh sb="130" eb="133">
      <t>コウサイヒ</t>
    </rPh>
    <rPh sb="133" eb="135">
      <t>ヒリツ</t>
    </rPh>
    <rPh sb="141" eb="144">
      <t>チホウサイ</t>
    </rPh>
    <rPh sb="145" eb="147">
      <t>ガンリ</t>
    </rPh>
    <rPh sb="147" eb="149">
      <t>ショウカン</t>
    </rPh>
    <rPh sb="149" eb="150">
      <t>キン</t>
    </rPh>
    <rPh sb="151" eb="153">
      <t>サイム</t>
    </rPh>
    <rPh sb="153" eb="155">
      <t>フタン</t>
    </rPh>
    <rPh sb="155" eb="157">
      <t>コウイ</t>
    </rPh>
    <rPh sb="158" eb="159">
      <t>ヨウ</t>
    </rPh>
    <rPh sb="161" eb="163">
      <t>シシュツ</t>
    </rPh>
    <rPh sb="164" eb="166">
      <t>ゲンショウ</t>
    </rPh>
    <rPh sb="169" eb="171">
      <t>スウチ</t>
    </rPh>
    <rPh sb="172" eb="174">
      <t>カイゼン</t>
    </rPh>
    <rPh sb="181" eb="183">
      <t>ルイジ</t>
    </rPh>
    <rPh sb="183" eb="185">
      <t>ダンタイ</t>
    </rPh>
    <rPh sb="185" eb="186">
      <t>ナイ</t>
    </rPh>
    <rPh sb="186" eb="189">
      <t>ヘイキンチ</t>
    </rPh>
    <rPh sb="190" eb="192">
      <t>シタマワ</t>
    </rPh>
    <rPh sb="198" eb="200">
      <t>コンゴ</t>
    </rPh>
    <rPh sb="201" eb="203">
      <t>イッソウ</t>
    </rPh>
    <rPh sb="204" eb="206">
      <t>ザイセイ</t>
    </rPh>
    <rPh sb="206" eb="209">
      <t>ケンゼンカ</t>
    </rPh>
    <rPh sb="210" eb="211">
      <t>ハカ</t>
    </rPh>
    <rPh sb="215" eb="218">
      <t>チホウサイ</t>
    </rPh>
    <rPh sb="218" eb="220">
      <t>ザンダカ</t>
    </rPh>
    <rPh sb="221" eb="223">
      <t>ショウカン</t>
    </rPh>
    <rPh sb="223" eb="224">
      <t>ガク</t>
    </rPh>
    <rPh sb="225" eb="227">
      <t>テキセイ</t>
    </rPh>
    <rPh sb="232" eb="234">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</si>
</sst>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3263-4D63-854A-D39FE827A6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91258</c:v>
                </c:pt>
                <c:pt idx="1">
                  <c:v>54513</c:v>
                </c:pt>
                <c:pt idx="2">
                  <c:v>62763</c:v>
                </c:pt>
                <c:pt idx="3">
                  <c:v>135645</c:v>
                </c:pt>
                <c:pt idx="4">
                  <c:v>50476</c:v>
                </c:pt>
              </c:numCache>
            </c:numRef>
          </c:val>
          <c:smooth val="0"/>
          <c:extLst>
            <c:ext xmlns:c16="http://schemas.microsoft.com/office/drawing/2014/chart" uri="{C3380CC4-5D6E-409C-BE32-E72D297353CC}">
              <c16:uniqueId val="{00000001-3263-4D63-854A-D39FE827A6C8}"/>
            </c:ext>
          </c:extLst>
        </c:ser>
        <c:dLbls>
          <c:showLegendKey val="0"/>
          <c:showVal val="0"/>
          <c:showCatName val="0"/>
          <c:showSerName val="0"/>
          <c:showPercent val="0"/>
          <c:showBubbleSize val="0"/>
        </c:dLbls>
        <c:marker val="1"/>
        <c:smooth val="0"/>
        <c:axId val="111256000"/>
        <c:axId val="111121360"/>
      </c:lineChart>
      <c:catAx>
        <c:axId val="111256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121360"/>
        <c:crosses val="autoZero"/>
        <c:auto val="1"/>
        <c:lblAlgn val="ctr"/>
        <c:lblOffset val="100"/>
        <c:tickLblSkip val="1"/>
        <c:tickMarkSkip val="1"/>
        <c:noMultiLvlLbl val="0"/>
      </c:catAx>
      <c:valAx>
        <c:axId val="1111213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56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6.27</c:v>
                </c:pt>
                <c:pt idx="1">
                  <c:v>5.53</c:v>
                </c:pt>
                <c:pt idx="2">
                  <c:v>28.72</c:v>
                </c:pt>
                <c:pt idx="3">
                  <c:v>6.15</c:v>
                </c:pt>
                <c:pt idx="4">
                  <c:v>7.24</c:v>
                </c:pt>
              </c:numCache>
            </c:numRef>
          </c:val>
          <c:extLst>
            <c:ext xmlns:c16="http://schemas.microsoft.com/office/drawing/2014/chart" uri="{C3380CC4-5D6E-409C-BE32-E72D297353CC}">
              <c16:uniqueId val="{00000000-4311-4605-B526-BF53DF294D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22.89</c:v>
                </c:pt>
                <c:pt idx="1">
                  <c:v>21.1</c:v>
                </c:pt>
                <c:pt idx="2">
                  <c:v>26.02</c:v>
                </c:pt>
                <c:pt idx="3">
                  <c:v>32.700000000000003</c:v>
                </c:pt>
                <c:pt idx="4">
                  <c:v>34.479999999999997</c:v>
                </c:pt>
              </c:numCache>
            </c:numRef>
          </c:val>
          <c:extLst>
            <c:ext xmlns:c16="http://schemas.microsoft.com/office/drawing/2014/chart" uri="{C3380CC4-5D6E-409C-BE32-E72D297353CC}">
              <c16:uniqueId val="{00000001-4311-4605-B526-BF53DF294DD2}"/>
            </c:ext>
          </c:extLst>
        </c:ser>
        <c:dLbls>
          <c:showLegendKey val="0"/>
          <c:showVal val="0"/>
          <c:showCatName val="0"/>
          <c:showSerName val="0"/>
          <c:showPercent val="0"/>
          <c:showBubbleSize val="0"/>
        </c:dLbls>
        <c:gapWidth val="250"/>
        <c:overlap val="100"/>
        <c:axId val="158977760"/>
        <c:axId val="158978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2.84</c:v>
                </c:pt>
                <c:pt idx="1">
                  <c:v>-3.08</c:v>
                </c:pt>
                <c:pt idx="2">
                  <c:v>29.18</c:v>
                </c:pt>
                <c:pt idx="3">
                  <c:v>-16.39</c:v>
                </c:pt>
                <c:pt idx="4">
                  <c:v>3.2</c:v>
                </c:pt>
              </c:numCache>
            </c:numRef>
          </c:val>
          <c:smooth val="0"/>
          <c:extLst>
            <c:ext xmlns:c16="http://schemas.microsoft.com/office/drawing/2014/chart" uri="{C3380CC4-5D6E-409C-BE32-E72D297353CC}">
              <c16:uniqueId val="{00000002-4311-4605-B526-BF53DF294DD2}"/>
            </c:ext>
          </c:extLst>
        </c:ser>
        <c:dLbls>
          <c:showLegendKey val="0"/>
          <c:showVal val="0"/>
          <c:showCatName val="0"/>
          <c:showSerName val="0"/>
          <c:showPercent val="0"/>
          <c:showBubbleSize val="0"/>
        </c:dLbls>
        <c:marker val="1"/>
        <c:smooth val="0"/>
        <c:axId val="158977760"/>
        <c:axId val="158978152"/>
      </c:lineChart>
      <c:catAx>
        <c:axId val="15897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978152"/>
        <c:crosses val="autoZero"/>
        <c:auto val="1"/>
        <c:lblAlgn val="ctr"/>
        <c:lblOffset val="100"/>
        <c:tickLblSkip val="1"/>
        <c:tickMarkSkip val="1"/>
        <c:noMultiLvlLbl val="0"/>
      </c:catAx>
      <c:valAx>
        <c:axId val="158978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7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96-4D7E-BA58-6CFB19E6AC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96-4D7E-BA58-6CFB19E6AC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96-4D7E-BA58-6CFB19E6AC7D}"/>
            </c:ext>
          </c:extLst>
        </c:ser>
        <c:ser>
          <c:idx val="3"/>
          <c:order val="3"/>
          <c:tx>
            <c:strRef>
              <c:f>データシート!$A$30</c:f>
              <c:strCache>
                <c:ptCount val="1"/>
                <c:pt idx="0">
                  <c:v>長南町後期高齢者医療特別会計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0</c:v>
                </c:pt>
                <c:pt idx="6">
                  <c:v>#N/A</c:v>
                </c:pt>
                <c:pt idx="7">
                  <c:v>0.01</c:v>
                </c:pt>
                <c:pt idx="8">
                  <c:v>#N/A</c:v>
                </c:pt>
                <c:pt idx="9">
                  <c:v>0.02</c:v>
                </c:pt>
              </c:numCache>
            </c:numRef>
          </c:val>
          <c:extLst>
            <c:ext xmlns:c16="http://schemas.microsoft.com/office/drawing/2014/chart" uri="{C3380CC4-5D6E-409C-BE32-E72D297353CC}">
              <c16:uniqueId val="{00000003-1E96-4D7E-BA58-6CFB19E6AC7D}"/>
            </c:ext>
          </c:extLst>
        </c:ser>
        <c:ser>
          <c:idx val="4"/>
          <c:order val="4"/>
          <c:tx>
            <c:strRef>
              <c:f>データシート!$A$31</c:f>
              <c:strCache>
                <c:ptCount val="1"/>
                <c:pt idx="0">
                  <c:v>長南町農業集落排水事業特別会計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0.09</c:v>
                </c:pt>
                <c:pt idx="4">
                  <c:v>#N/A</c:v>
                </c:pt>
                <c:pt idx="5">
                  <c:v>0.14000000000000001</c:v>
                </c:pt>
                <c:pt idx="6">
                  <c:v>#N/A</c:v>
                </c:pt>
                <c:pt idx="7">
                  <c:v>0.16</c:v>
                </c:pt>
                <c:pt idx="8">
                  <c:v>#N/A</c:v>
                </c:pt>
                <c:pt idx="9">
                  <c:v>0.16</c:v>
                </c:pt>
              </c:numCache>
            </c:numRef>
          </c:val>
          <c:extLst>
            <c:ext xmlns:c16="http://schemas.microsoft.com/office/drawing/2014/chart" uri="{C3380CC4-5D6E-409C-BE32-E72D297353CC}">
              <c16:uniqueId val="{00000004-1E96-4D7E-BA58-6CFB19E6AC7D}"/>
            </c:ext>
          </c:extLst>
        </c:ser>
        <c:ser>
          <c:idx val="5"/>
          <c:order val="5"/>
          <c:tx>
            <c:strRef>
              <c:f>データシート!$A$32</c:f>
              <c:strCache>
                <c:ptCount val="1"/>
                <c:pt idx="0">
                  <c:v>長南町笠森霊園事業特別会計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0.34</c:v>
                </c:pt>
                <c:pt idx="2">
                  <c:v>#N/A</c:v>
                </c:pt>
                <c:pt idx="3">
                  <c:v>0.16</c:v>
                </c:pt>
                <c:pt idx="4">
                  <c:v>#N/A</c:v>
                </c:pt>
                <c:pt idx="5">
                  <c:v>0.18</c:v>
                </c:pt>
                <c:pt idx="6">
                  <c:v>#N/A</c:v>
                </c:pt>
                <c:pt idx="7">
                  <c:v>0.28000000000000003</c:v>
                </c:pt>
                <c:pt idx="8">
                  <c:v>#N/A</c:v>
                </c:pt>
                <c:pt idx="9">
                  <c:v>0.27</c:v>
                </c:pt>
              </c:numCache>
            </c:numRef>
          </c:val>
          <c:extLst>
            <c:ext xmlns:c16="http://schemas.microsoft.com/office/drawing/2014/chart" uri="{C3380CC4-5D6E-409C-BE32-E72D297353CC}">
              <c16:uniqueId val="{00000005-1E96-4D7E-BA58-6CFB19E6AC7D}"/>
            </c:ext>
          </c:extLst>
        </c:ser>
        <c:ser>
          <c:idx val="6"/>
          <c:order val="6"/>
          <c:tx>
            <c:strRef>
              <c:f>データシート!$A$33</c:f>
              <c:strCache>
                <c:ptCount val="1"/>
                <c:pt idx="0">
                  <c:v>長南町介護保険特別会計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1.91</c:v>
                </c:pt>
                <c:pt idx="2">
                  <c:v>#N/A</c:v>
                </c:pt>
                <c:pt idx="3">
                  <c:v>2.5</c:v>
                </c:pt>
                <c:pt idx="4">
                  <c:v>#N/A</c:v>
                </c:pt>
                <c:pt idx="5">
                  <c:v>1.65</c:v>
                </c:pt>
                <c:pt idx="6">
                  <c:v>#N/A</c:v>
                </c:pt>
                <c:pt idx="7">
                  <c:v>1.78</c:v>
                </c:pt>
                <c:pt idx="8">
                  <c:v>#N/A</c:v>
                </c:pt>
                <c:pt idx="9">
                  <c:v>1.22</c:v>
                </c:pt>
              </c:numCache>
            </c:numRef>
          </c:val>
          <c:extLst>
            <c:ext xmlns:c16="http://schemas.microsoft.com/office/drawing/2014/chart" uri="{C3380CC4-5D6E-409C-BE32-E72D297353CC}">
              <c16:uniqueId val="{00000006-1E96-4D7E-BA58-6CFB19E6AC7D}"/>
            </c:ext>
          </c:extLst>
        </c:ser>
        <c:ser>
          <c:idx val="7"/>
          <c:order val="7"/>
          <c:tx>
            <c:strRef>
              <c:f>データシート!$A$34</c:f>
              <c:strCache>
                <c:ptCount val="1"/>
                <c:pt idx="0">
                  <c:v>長南町国民健康保険特別会計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2.2799999999999998</c:v>
                </c:pt>
                <c:pt idx="2">
                  <c:v>#N/A</c:v>
                </c:pt>
                <c:pt idx="3">
                  <c:v>2.87</c:v>
                </c:pt>
                <c:pt idx="4">
                  <c:v>#N/A</c:v>
                </c:pt>
                <c:pt idx="5">
                  <c:v>0.88</c:v>
                </c:pt>
                <c:pt idx="6">
                  <c:v>#N/A</c:v>
                </c:pt>
                <c:pt idx="7">
                  <c:v>2.62</c:v>
                </c:pt>
                <c:pt idx="8">
                  <c:v>#N/A</c:v>
                </c:pt>
                <c:pt idx="9">
                  <c:v>3.17</c:v>
                </c:pt>
              </c:numCache>
            </c:numRef>
          </c:val>
          <c:extLst>
            <c:ext xmlns:c16="http://schemas.microsoft.com/office/drawing/2014/chart" uri="{C3380CC4-5D6E-409C-BE32-E72D297353CC}">
              <c16:uniqueId val="{00000007-1E96-4D7E-BA58-6CFB19E6AC7D}"/>
            </c:ext>
          </c:extLst>
        </c:ser>
        <c:ser>
          <c:idx val="8"/>
          <c:order val="8"/>
          <c:tx>
            <c:strRef>
              <c:f>データシート!$A$35</c:f>
              <c:strCache>
                <c:ptCount val="1"/>
                <c:pt idx="0">
                  <c:v>長南町ガス事業会計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6.59</c:v>
                </c:pt>
                <c:pt idx="2">
                  <c:v>#N/A</c:v>
                </c:pt>
                <c:pt idx="3">
                  <c:v>6.27</c:v>
                </c:pt>
                <c:pt idx="4">
                  <c:v>#N/A</c:v>
                </c:pt>
                <c:pt idx="5">
                  <c:v>5.87</c:v>
                </c:pt>
                <c:pt idx="6">
                  <c:v>#N/A</c:v>
                </c:pt>
                <c:pt idx="7">
                  <c:v>5.9</c:v>
                </c:pt>
                <c:pt idx="8">
                  <c:v>#N/A</c:v>
                </c:pt>
                <c:pt idx="9">
                  <c:v>5.1100000000000003</c:v>
                </c:pt>
              </c:numCache>
            </c:numRef>
          </c:val>
          <c:extLst>
            <c:ext xmlns:c16="http://schemas.microsoft.com/office/drawing/2014/chart" uri="{C3380CC4-5D6E-409C-BE32-E72D297353CC}">
              <c16:uniqueId val="{00000008-1E96-4D7E-BA58-6CFB19E6AC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5.93</c:v>
                </c:pt>
                <c:pt idx="2">
                  <c:v>#N/A</c:v>
                </c:pt>
                <c:pt idx="3">
                  <c:v>5.36</c:v>
                </c:pt>
                <c:pt idx="4">
                  <c:v>#N/A</c:v>
                </c:pt>
                <c:pt idx="5">
                  <c:v>28.53</c:v>
                </c:pt>
                <c:pt idx="6">
                  <c:v>#N/A</c:v>
                </c:pt>
                <c:pt idx="7">
                  <c:v>5.86</c:v>
                </c:pt>
                <c:pt idx="8">
                  <c:v>#N/A</c:v>
                </c:pt>
                <c:pt idx="9">
                  <c:v>6.95</c:v>
                </c:pt>
              </c:numCache>
            </c:numRef>
          </c:val>
          <c:extLst>
            <c:ext xmlns:c16="http://schemas.microsoft.com/office/drawing/2014/chart" uri="{C3380CC4-5D6E-409C-BE32-E72D297353CC}">
              <c16:uniqueId val="{00000009-1E96-4D7E-BA58-6CFB19E6AC7D}"/>
            </c:ext>
          </c:extLst>
        </c:ser>
        <c:dLbls>
          <c:showLegendKey val="0"/>
          <c:showVal val="0"/>
          <c:showCatName val="0"/>
          <c:showSerName val="0"/>
          <c:showPercent val="0"/>
          <c:showBubbleSize val="0"/>
        </c:dLbls>
        <c:gapWidth val="150"/>
        <c:overlap val="100"/>
        <c:axId val="158978936"/>
        <c:axId val="158979328"/>
      </c:barChart>
      <c:catAx>
        <c:axId val="158978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979328"/>
        <c:crosses val="autoZero"/>
        <c:auto val="1"/>
        <c:lblAlgn val="ctr"/>
        <c:lblOffset val="100"/>
        <c:tickLblSkip val="1"/>
        <c:tickMarkSkip val="1"/>
        <c:noMultiLvlLbl val="0"/>
      </c:catAx>
      <c:valAx>
        <c:axId val="15897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78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415</c:v>
                </c:pt>
                <c:pt idx="5">
                  <c:v>414</c:v>
                </c:pt>
                <c:pt idx="8">
                  <c:v>404</c:v>
                </c:pt>
                <c:pt idx="11">
                  <c:v>422</c:v>
                </c:pt>
                <c:pt idx="14">
                  <c:v>436</c:v>
                </c:pt>
              </c:numCache>
            </c:numRef>
          </c:val>
          <c:extLst>
            <c:ext xmlns:c16="http://schemas.microsoft.com/office/drawing/2014/chart" uri="{C3380CC4-5D6E-409C-BE32-E72D297353CC}">
              <c16:uniqueId val="{00000000-CF30-406C-AABF-D3B692F34F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30-406C-AABF-D3B692F34F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76</c:v>
                </c:pt>
                <c:pt idx="3">
                  <c:v>65</c:v>
                </c:pt>
                <c:pt idx="6">
                  <c:v>54</c:v>
                </c:pt>
                <c:pt idx="9">
                  <c:v>49</c:v>
                </c:pt>
                <c:pt idx="12">
                  <c:v>47</c:v>
                </c:pt>
              </c:numCache>
            </c:numRef>
          </c:val>
          <c:extLst>
            <c:ext xmlns:c16="http://schemas.microsoft.com/office/drawing/2014/chart" uri="{C3380CC4-5D6E-409C-BE32-E72D297353CC}">
              <c16:uniqueId val="{00000002-CF30-406C-AABF-D3B692F34F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46</c:v>
                </c:pt>
                <c:pt idx="3">
                  <c:v>31</c:v>
                </c:pt>
                <c:pt idx="6">
                  <c:v>31</c:v>
                </c:pt>
                <c:pt idx="9">
                  <c:v>31</c:v>
                </c:pt>
                <c:pt idx="12">
                  <c:v>32</c:v>
                </c:pt>
              </c:numCache>
            </c:numRef>
          </c:val>
          <c:extLst>
            <c:ext xmlns:c16="http://schemas.microsoft.com/office/drawing/2014/chart" uri="{C3380CC4-5D6E-409C-BE32-E72D297353CC}">
              <c16:uniqueId val="{00000003-CF30-406C-AABF-D3B692F34F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c:v>
                </c:pt>
                <c:pt idx="3">
                  <c:v>136</c:v>
                </c:pt>
                <c:pt idx="6">
                  <c:v>131</c:v>
                </c:pt>
                <c:pt idx="9">
                  <c:v>135</c:v>
                </c:pt>
                <c:pt idx="12">
                  <c:v>135</c:v>
                </c:pt>
              </c:numCache>
            </c:numRef>
          </c:val>
          <c:extLst>
            <c:ext xmlns:c16="http://schemas.microsoft.com/office/drawing/2014/chart" uri="{C3380CC4-5D6E-409C-BE32-E72D297353CC}">
              <c16:uniqueId val="{00000004-CF30-406C-AABF-D3B692F34F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30-406C-AABF-D3B692F34F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30-406C-AABF-D3B692F34F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423</c:v>
                </c:pt>
                <c:pt idx="3">
                  <c:v>403</c:v>
                </c:pt>
                <c:pt idx="6">
                  <c:v>382</c:v>
                </c:pt>
                <c:pt idx="9">
                  <c:v>390</c:v>
                </c:pt>
                <c:pt idx="12">
                  <c:v>396</c:v>
                </c:pt>
              </c:numCache>
            </c:numRef>
          </c:val>
          <c:extLst>
            <c:ext xmlns:c16="http://schemas.microsoft.com/office/drawing/2014/chart" uri="{C3380CC4-5D6E-409C-BE32-E72D297353CC}">
              <c16:uniqueId val="{00000007-CF30-406C-AABF-D3B692F34F97}"/>
            </c:ext>
          </c:extLst>
        </c:ser>
        <c:dLbls>
          <c:showLegendKey val="0"/>
          <c:showVal val="0"/>
          <c:showCatName val="0"/>
          <c:showSerName val="0"/>
          <c:showPercent val="0"/>
          <c:showBubbleSize val="0"/>
        </c:dLbls>
        <c:gapWidth val="100"/>
        <c:overlap val="100"/>
        <c:axId val="236035424"/>
        <c:axId val="236035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262</c:v>
                </c:pt>
                <c:pt idx="2">
                  <c:v>#N/A</c:v>
                </c:pt>
                <c:pt idx="3">
                  <c:v>#N/A</c:v>
                </c:pt>
                <c:pt idx="4">
                  <c:v>221</c:v>
                </c:pt>
                <c:pt idx="5">
                  <c:v>#N/A</c:v>
                </c:pt>
                <c:pt idx="6">
                  <c:v>#N/A</c:v>
                </c:pt>
                <c:pt idx="7">
                  <c:v>194</c:v>
                </c:pt>
                <c:pt idx="8">
                  <c:v>#N/A</c:v>
                </c:pt>
                <c:pt idx="9">
                  <c:v>#N/A</c:v>
                </c:pt>
                <c:pt idx="10">
                  <c:v>183</c:v>
                </c:pt>
                <c:pt idx="11">
                  <c:v>#N/A</c:v>
                </c:pt>
                <c:pt idx="12">
                  <c:v>#N/A</c:v>
                </c:pt>
                <c:pt idx="13">
                  <c:v>174</c:v>
                </c:pt>
                <c:pt idx="14">
                  <c:v>#N/A</c:v>
                </c:pt>
              </c:numCache>
            </c:numRef>
          </c:val>
          <c:smooth val="0"/>
          <c:extLst>
            <c:ext xmlns:c16="http://schemas.microsoft.com/office/drawing/2014/chart" uri="{C3380CC4-5D6E-409C-BE32-E72D297353CC}">
              <c16:uniqueId val="{00000008-CF30-406C-AABF-D3B692F34F97}"/>
            </c:ext>
          </c:extLst>
        </c:ser>
        <c:dLbls>
          <c:showLegendKey val="0"/>
          <c:showVal val="0"/>
          <c:showCatName val="0"/>
          <c:showSerName val="0"/>
          <c:showPercent val="0"/>
          <c:showBubbleSize val="0"/>
        </c:dLbls>
        <c:marker val="1"/>
        <c:smooth val="0"/>
        <c:axId val="236035424"/>
        <c:axId val="236035816"/>
      </c:lineChart>
      <c:catAx>
        <c:axId val="23603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035816"/>
        <c:crosses val="autoZero"/>
        <c:auto val="1"/>
        <c:lblAlgn val="ctr"/>
        <c:lblOffset val="100"/>
        <c:tickLblSkip val="1"/>
        <c:tickMarkSkip val="1"/>
        <c:noMultiLvlLbl val="0"/>
      </c:catAx>
      <c:valAx>
        <c:axId val="236035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03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4743</c:v>
                </c:pt>
                <c:pt idx="5">
                  <c:v>4685</c:v>
                </c:pt>
                <c:pt idx="8">
                  <c:v>4712</c:v>
                </c:pt>
                <c:pt idx="11">
                  <c:v>4772</c:v>
                </c:pt>
                <c:pt idx="14">
                  <c:v>4642</c:v>
                </c:pt>
              </c:numCache>
            </c:numRef>
          </c:val>
          <c:extLst>
            <c:ext xmlns:c16="http://schemas.microsoft.com/office/drawing/2014/chart" uri="{C3380CC4-5D6E-409C-BE32-E72D297353CC}">
              <c16:uniqueId val="{00000000-8233-41C9-BB7B-0452173E33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233-41C9-BB7B-0452173E33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1590</c:v>
                </c:pt>
                <c:pt idx="5">
                  <c:v>1583</c:v>
                </c:pt>
                <c:pt idx="8">
                  <c:v>1694</c:v>
                </c:pt>
                <c:pt idx="11">
                  <c:v>2209</c:v>
                </c:pt>
                <c:pt idx="14">
                  <c:v>2296</c:v>
                </c:pt>
              </c:numCache>
            </c:numRef>
          </c:val>
          <c:extLst>
            <c:ext xmlns:c16="http://schemas.microsoft.com/office/drawing/2014/chart" uri="{C3380CC4-5D6E-409C-BE32-E72D297353CC}">
              <c16:uniqueId val="{00000002-8233-41C9-BB7B-0452173E33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33-41C9-BB7B-0452173E33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33-41C9-BB7B-0452173E33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33-41C9-BB7B-0452173E33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1785</c:v>
                </c:pt>
                <c:pt idx="3">
                  <c:v>1645</c:v>
                </c:pt>
                <c:pt idx="6">
                  <c:v>1651</c:v>
                </c:pt>
                <c:pt idx="9">
                  <c:v>1572</c:v>
                </c:pt>
                <c:pt idx="12">
                  <c:v>1492</c:v>
                </c:pt>
              </c:numCache>
            </c:numRef>
          </c:val>
          <c:extLst>
            <c:ext xmlns:c16="http://schemas.microsoft.com/office/drawing/2014/chart" uri="{C3380CC4-5D6E-409C-BE32-E72D297353CC}">
              <c16:uniqueId val="{00000006-8233-41C9-BB7B-0452173E33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258</c:v>
                </c:pt>
                <c:pt idx="3">
                  <c:v>240</c:v>
                </c:pt>
                <c:pt idx="6">
                  <c:v>236</c:v>
                </c:pt>
                <c:pt idx="9">
                  <c:v>259</c:v>
                </c:pt>
                <c:pt idx="12">
                  <c:v>263</c:v>
                </c:pt>
              </c:numCache>
            </c:numRef>
          </c:val>
          <c:extLst>
            <c:ext xmlns:c16="http://schemas.microsoft.com/office/drawing/2014/chart" uri="{C3380CC4-5D6E-409C-BE32-E72D297353CC}">
              <c16:uniqueId val="{00000007-8233-41C9-BB7B-0452173E33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1599</c:v>
                </c:pt>
                <c:pt idx="3">
                  <c:v>1498</c:v>
                </c:pt>
                <c:pt idx="6">
                  <c:v>1378</c:v>
                </c:pt>
                <c:pt idx="9">
                  <c:v>1283</c:v>
                </c:pt>
                <c:pt idx="12">
                  <c:v>1178</c:v>
                </c:pt>
              </c:numCache>
            </c:numRef>
          </c:val>
          <c:extLst>
            <c:ext xmlns:c16="http://schemas.microsoft.com/office/drawing/2014/chart" uri="{C3380CC4-5D6E-409C-BE32-E72D297353CC}">
              <c16:uniqueId val="{00000008-8233-41C9-BB7B-0452173E33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872</c:v>
                </c:pt>
                <c:pt idx="3">
                  <c:v>811</c:v>
                </c:pt>
                <c:pt idx="6">
                  <c:v>776</c:v>
                </c:pt>
                <c:pt idx="9">
                  <c:v>712</c:v>
                </c:pt>
                <c:pt idx="12">
                  <c:v>665</c:v>
                </c:pt>
              </c:numCache>
            </c:numRef>
          </c:val>
          <c:extLst>
            <c:ext xmlns:c16="http://schemas.microsoft.com/office/drawing/2014/chart" uri="{C3380CC4-5D6E-409C-BE32-E72D297353CC}">
              <c16:uniqueId val="{00000009-8233-41C9-BB7B-0452173E33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4243</c:v>
                </c:pt>
                <c:pt idx="3">
                  <c:v>4240</c:v>
                </c:pt>
                <c:pt idx="6">
                  <c:v>4274</c:v>
                </c:pt>
                <c:pt idx="9">
                  <c:v>4397</c:v>
                </c:pt>
                <c:pt idx="12">
                  <c:v>4280</c:v>
                </c:pt>
              </c:numCache>
            </c:numRef>
          </c:val>
          <c:extLst>
            <c:ext xmlns:c16="http://schemas.microsoft.com/office/drawing/2014/chart" uri="{C3380CC4-5D6E-409C-BE32-E72D297353CC}">
              <c16:uniqueId val="{0000000A-8233-41C9-BB7B-0452173E33CF}"/>
            </c:ext>
          </c:extLst>
        </c:ser>
        <c:dLbls>
          <c:showLegendKey val="0"/>
          <c:showVal val="0"/>
          <c:showCatName val="0"/>
          <c:showSerName val="0"/>
          <c:showPercent val="0"/>
          <c:showBubbleSize val="0"/>
        </c:dLbls>
        <c:gapWidth val="100"/>
        <c:overlap val="100"/>
        <c:axId val="236036600"/>
        <c:axId val="23603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2424</c:v>
                </c:pt>
                <c:pt idx="2">
                  <c:v>#N/A</c:v>
                </c:pt>
                <c:pt idx="3">
                  <c:v>#N/A</c:v>
                </c:pt>
                <c:pt idx="4">
                  <c:v>2167</c:v>
                </c:pt>
                <c:pt idx="5">
                  <c:v>#N/A</c:v>
                </c:pt>
                <c:pt idx="6">
                  <c:v>#N/A</c:v>
                </c:pt>
                <c:pt idx="7">
                  <c:v>1908</c:v>
                </c:pt>
                <c:pt idx="8">
                  <c:v>#N/A</c:v>
                </c:pt>
                <c:pt idx="9">
                  <c:v>#N/A</c:v>
                </c:pt>
                <c:pt idx="10">
                  <c:v>1243</c:v>
                </c:pt>
                <c:pt idx="11">
                  <c:v>#N/A</c:v>
                </c:pt>
                <c:pt idx="12">
                  <c:v>#N/A</c:v>
                </c:pt>
                <c:pt idx="13">
                  <c:v>941</c:v>
                </c:pt>
                <c:pt idx="14">
                  <c:v>#N/A</c:v>
                </c:pt>
              </c:numCache>
            </c:numRef>
          </c:val>
          <c:smooth val="0"/>
          <c:extLst>
            <c:ext xmlns:c16="http://schemas.microsoft.com/office/drawing/2014/chart" uri="{C3380CC4-5D6E-409C-BE32-E72D297353CC}">
              <c16:uniqueId val="{0000000B-8233-41C9-BB7B-0452173E33CF}"/>
            </c:ext>
          </c:extLst>
        </c:ser>
        <c:dLbls>
          <c:showLegendKey val="0"/>
          <c:showVal val="0"/>
          <c:showCatName val="0"/>
          <c:showSerName val="0"/>
          <c:showPercent val="0"/>
          <c:showBubbleSize val="0"/>
        </c:dLbls>
        <c:marker val="1"/>
        <c:smooth val="0"/>
        <c:axId val="236036600"/>
        <c:axId val="236036992"/>
      </c:lineChart>
      <c:catAx>
        <c:axId val="23603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036992"/>
        <c:crosses val="autoZero"/>
        <c:auto val="1"/>
        <c:lblAlgn val="ctr"/>
        <c:lblOffset val="100"/>
        <c:tickLblSkip val="1"/>
        <c:tickMarkSkip val="1"/>
        <c:noMultiLvlLbl val="0"/>
      </c:catAx>
      <c:valAx>
        <c:axId val="23603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036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797</c:v>
                </c:pt>
                <c:pt idx="1">
                  <c:v>992</c:v>
                </c:pt>
                <c:pt idx="2">
                  <c:v>1055</c:v>
                </c:pt>
              </c:numCache>
            </c:numRef>
          </c:val>
          <c:extLst>
            <c:ext xmlns:c16="http://schemas.microsoft.com/office/drawing/2014/chart" uri="{C3380CC4-5D6E-409C-BE32-E72D297353CC}">
              <c16:uniqueId val="{00000000-1191-406D-A004-4770EDD24F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c:v>
                </c:pt>
                <c:pt idx="1">
                  <c:v>30</c:v>
                </c:pt>
                <c:pt idx="2">
                  <c:v>30</c:v>
                </c:pt>
              </c:numCache>
            </c:numRef>
          </c:val>
          <c:extLst>
            <c:ext xmlns:c16="http://schemas.microsoft.com/office/drawing/2014/chart" uri="{C3380CC4-5D6E-409C-BE32-E72D297353CC}">
              <c16:uniqueId val="{00000001-1191-406D-A004-4770EDD24F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645</c:v>
                </c:pt>
                <c:pt idx="1">
                  <c:v>981</c:v>
                </c:pt>
                <c:pt idx="2">
                  <c:v>947</c:v>
                </c:pt>
              </c:numCache>
            </c:numRef>
          </c:val>
          <c:extLst>
            <c:ext xmlns:c16="http://schemas.microsoft.com/office/drawing/2014/chart" uri="{C3380CC4-5D6E-409C-BE32-E72D297353CC}">
              <c16:uniqueId val="{00000002-1191-406D-A004-4770EDD24F4A}"/>
            </c:ext>
          </c:extLst>
        </c:ser>
        <c:dLbls>
          <c:showLegendKey val="0"/>
          <c:showVal val="0"/>
          <c:showCatName val="0"/>
          <c:showSerName val="0"/>
          <c:showPercent val="0"/>
          <c:showBubbleSize val="0"/>
        </c:dLbls>
        <c:gapWidth val="120"/>
        <c:overlap val="100"/>
        <c:axId val="236038952"/>
        <c:axId val="236039344"/>
      </c:barChart>
      <c:catAx>
        <c:axId val="236038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6039344"/>
        <c:crosses val="autoZero"/>
        <c:auto val="1"/>
        <c:lblAlgn val="ctr"/>
        <c:lblOffset val="100"/>
        <c:tickLblSkip val="1"/>
        <c:tickMarkSkip val="1"/>
        <c:noMultiLvlLbl val="0"/>
      </c:catAx>
      <c:valAx>
        <c:axId val="236039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6038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{E6F120C3-B62E-409F-9694-4897252F1B7C}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F82-48FE-9A60-6AE4391DCF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{A090B452-9A17-4FD7-B271-804AF149F273}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82-48FE-9A60-6AE4391DCF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{98D46AAE-324A-442E-8EE2-211743B3E906}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82-48FE-9A60-6AE4391DCF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{0CDF17CF-1AD5-4C99-98A6-FB605B07B8A3}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82-48FE-9A60-6AE4391DCF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{D8C1141A-6859-4FBE-B33E-29B3B904282B}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82-48FE-9A60-6AE4391DCF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{67437B9D-D7F1-47C5-B21B-4BAE4ACAAD17}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F82-48FE-9A60-6AE4391DCF7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{4771D882-B343-46D0-8505-87DBA29E1740}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F82-48FE-9A60-6AE4391DCF7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{B9FF8F4F-1A49-4DB2-8B0F-21A6D1957B34}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F82-48FE-9A60-6AE4391DCF7E}"/>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{A9B95DF0-FEA7-4A3C-AC46-4DB849532D35}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F82-48FE-9A60-6AE4391DCF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56.3</c:v>
                </c:pt>
                <c:pt idx="32">
                  <c:v>56</c:v>
                </c:pt>
              </c:numCache>
            </c:numRef>
          </c:xVal>
          <c:yVal>
            <c:numRef>
              <c:f>公会計指標分析・財政指標組合せ分析表!$BP$51:$DC$51</c:f>
              <c:numCache>
                <c:formatCode>#,##0.0;"▲ "#,##0.0</c:formatCode>
                <c:ptCount val="40"/>
                <c:pt idx="24">
                  <c:v>47.5</c:v>
                </c:pt>
                <c:pt idx="32">
                  <c:v>35.799999999999997</c:v>
                </c:pt>
              </c:numCache>
            </c:numRef>
          </c:yVal>
          <c:smooth val="0"/>
          <c:extLst>
            <c:ext xmlns:c16="http://schemas.microsoft.com/office/drawing/2014/chart" uri="{C3380CC4-5D6E-409C-BE32-E72D297353CC}">
              <c16:uniqueId val="{00000009-3F82-48FE-9A60-6AE4391DCF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{28F96801-5445-458D-97DB-0A3CD6FB241A}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F82-48FE-9A60-6AE4391DCF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{02702E0D-C1A8-494B-B83E-79C7978483F7}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82-48FE-9A60-6AE4391DCF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{722FD301-0A7D-45EF-9270-42C886E94064}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82-48FE-9A60-6AE4391DCF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{F483D567-4BF7-400D-9A14-A885798D38CC}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82-48FE-9A60-6AE4391DCF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{E961A018-2195-4D8E-B45C-C7E6CC905434}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82-48FE-9A60-6AE4391DCF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{CAE68223-10F3-4DD0-B929-AF2551E3A5A0}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F82-48FE-9A60-6AE4391DCF7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{BAEF841D-FEFF-497B-85AD-EDC9E58D2DCB}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F82-48FE-9A60-6AE4391DCF7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{1CDF67B2-D897-4102-997D-C936F4011451}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F82-48FE-9A60-6AE4391DCF7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{93AB8973-2825-4786-BCA8-84E84E08EC1A}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F82-48FE-9A60-6AE4391DCF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pt idx="32">
                  <c:v>60.9</c:v>
                </c:pt>
              </c:numCache>
            </c:numRef>
          </c:xVal>
          <c:yVal>
            <c:numRef>
              <c:f>公会計指標分析・財政指標組合せ分析表!$BP$55:$DC$55</c:f>
              <c:numCache>
                <c:formatCode>#,##0.0;"▲ "#,##0.0</c:formatCode>
                <c:ptCount val="40"/>
                <c:pt idx="24">
                  <c:v>25.4</c:v>
                </c:pt>
                <c:pt idx="32">
                  <c:v>23.4</c:v>
                </c:pt>
              </c:numCache>
            </c:numRef>
          </c:yVal>
          <c:smooth val="0"/>
          <c:extLst>
            <c:ext xmlns:c16="http://schemas.microsoft.com/office/drawing/2014/chart" uri="{C3380CC4-5D6E-409C-BE32-E72D297353CC}">
              <c16:uniqueId val="{00000013-3F82-48FE-9A60-6AE4391DCF7E}"/>
            </c:ext>
          </c:extLst>
        </c:ser>
        <c:dLbls>
          <c:showLegendKey val="0"/>
          <c:showVal val="1"/>
          <c:showCatName val="0"/>
          <c:showSerName val="0"/>
          <c:showPercent val="0"/>
          <c:showBubbleSize val="0"/>
        </c:dLbls>
        <c:axId val="236040128"/>
        <c:axId val="236040520"/>
      </c:scatterChart>
      <c:valAx>
        <c:axId val="236040128"/>
        <c:scaling>
          <c:orientation val="minMax"/>
          <c:max val="61.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040520"/>
        <c:crosses val="autoZero"/>
        <c:crossBetween val="midCat"/>
      </c:valAx>
      <c:valAx>
        <c:axId val="236040520"/>
        <c:scaling>
          <c:orientation val="minMax"/>
          <c:max val="5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040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{D0E06BD2-8F24-48D0-82F2-665B224862CB}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CCA-4186-8A72-F5CE962488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{FABBD15B-D5C6-4025-9509-895BC1DC85EA}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CA-4186-8A72-F5CE962488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{24DEDF9E-768A-4A71-B2CF-B1F1D8FE909C}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CA-4186-8A72-F5CE962488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{E169E85A-AF6C-400E-BF4B-C99BB8DAD01E}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CA-4186-8A72-F5CE962488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{403D8478-1739-4A58-AA6B-2C417CDE6F0D}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CA-4186-8A72-F5CE9624889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{2F4D925D-C5B4-4229-8156-705C0935A985}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CCA-4186-8A72-F5CE9624889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{A2D8C088-B949-4FC6-B54B-43E94DBD8CD8}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CCA-4186-8A72-F5CE9624889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{D5471671-0E1D-464E-BCBB-47082182B2DE}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CCA-4186-8A72-F5CE9624889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{DDBF0566-DA6A-45CB-9BB7-F72F81C3DD9D}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CCA-4186-8A72-F5CE962488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10.5</c:v>
                </c:pt>
                <c:pt idx="16">
                  <c:v>8.6999999999999993</c:v>
                </c:pt>
                <c:pt idx="24">
                  <c:v>7.6</c:v>
                </c:pt>
                <c:pt idx="32">
                  <c:v>6.9</c:v>
                </c:pt>
              </c:numCache>
            </c:numRef>
          </c:xVal>
          <c:yVal>
            <c:numRef>
              <c:f>公会計指標分析・財政指標組合せ分析表!$BP$73:$DC$73</c:f>
              <c:numCache>
                <c:formatCode>#,##0.0;"▲ "#,##0.0</c:formatCode>
                <c:ptCount val="40"/>
                <c:pt idx="0">
                  <c:v>93.9</c:v>
                </c:pt>
                <c:pt idx="8">
                  <c:v>85.7</c:v>
                </c:pt>
                <c:pt idx="16">
                  <c:v>71.7</c:v>
                </c:pt>
                <c:pt idx="24">
                  <c:v>47.5</c:v>
                </c:pt>
                <c:pt idx="32">
                  <c:v>35.799999999999997</c:v>
                </c:pt>
              </c:numCache>
            </c:numRef>
          </c:yVal>
          <c:smooth val="0"/>
          <c:extLst>
            <c:ext xmlns:c16="http://schemas.microsoft.com/office/drawing/2014/chart" uri="{C3380CC4-5D6E-409C-BE32-E72D297353CC}">
              <c16:uniqueId val="{00000009-FCCA-4186-8A72-F5CE962488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{1CA0A6E1-6258-43C8-A221-7065A0A954CE}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CCA-4186-8A72-F5CE962488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{3B73731F-4A79-4873-A97D-A68015A63368}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CA-4186-8A72-F5CE962488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{23D060EF-69CA-4A15-B6AE-A5043EEC0907}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CA-4186-8A72-F5CE962488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{B7AB0A18-2D1A-4074-9824-FE9B9C17325E}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CA-4186-8A72-F5CE962488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{62751EEC-430B-48ED-B423-00AAEC3CB0E2}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CA-4186-8A72-F5CE9624889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{208D7AD0-1756-4BE8-870C-95A82F335B62}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CCA-4186-8A72-F5CE96248899}"/>
                </c:ext>
              </c:extLst>
            </c:dLbl>
            <c:dLbl>
              <c:idx val="16"/>
              <c:layout>
                <c:manualLayout>
                  <c:x val="-2.496210737555022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{3525CB30-DF71-4DCE-AE07-AF1EE1CF6EE3}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CCA-4186-8A72-F5CE96248899}"/>
                </c:ext>
              </c:extLst>
            </c:dLbl>
            <c:dLbl>
              <c:idx val="24"/>
              <c:layout>
                <c:manualLayout>
                  <c:x val="-3.8433875862671038E-2"/>
                  <c:y val="-7.338703766746786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{7FD6E915-6501-4DAE-A651-BB465A4C107E}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CCA-4186-8A72-F5CE96248899}"/>
                </c:ext>
              </c:extLst>
            </c:dLbl>
            <c:dLbl>
              <c:idx val="32"/>
              <c:layout>
                <c:manualLayout>
                  <c:x val="-3.1697991619110633E-2"/>
                  <c:y val="-5.144625650812011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{CD394137-07C5-4271-845D-EFD002677E12}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CCA-4186-8A72-F5CE962488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FCCA-4186-8A72-F5CE96248899}"/>
            </c:ext>
          </c:extLst>
        </c:ser>
        <c:dLbls>
          <c:showLegendKey val="0"/>
          <c:showVal val="1"/>
          <c:showCatName val="0"/>
          <c:showSerName val="0"/>
          <c:showPercent val="0"/>
          <c:showBubbleSize val="0"/>
        </c:dLbls>
        <c:axId val="236041304"/>
        <c:axId val="236041696"/>
      </c:scatterChart>
      <c:valAx>
        <c:axId val="236041304"/>
        <c:scaling>
          <c:orientation val="minMax"/>
          <c:max val="12.79999999999999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041696"/>
        <c:crosses val="autoZero"/>
        <c:crossBetween val="midCat"/>
      </c:valAx>
      <c:valAx>
        <c:axId val="236041696"/>
        <c:scaling>
          <c:orientation val="minMax"/>
          <c:max val="10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041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実質公債</a:t>
          </a:r>
          <a:r>
            <a:rPr kumimoji="1" lang="ja-JP" altLang="en-US" sz="1100" b="0" i="0" baseline="0">
              <a:solidFill>
                <a:schemeClr val="dk1"/>
              </a:solidFill>
              <a:effectLst/>
              <a:latin typeface="+mn-lt"/>
              <a:ea typeface="+mn-ea"/>
              <a:cs typeface="+mn-cs"/>
            </a:rPr>
            <a:t>費</a:t>
          </a:r>
          <a:r>
            <a:rPr kumimoji="1" lang="ja-JP" altLang="ja-JP" sz="1100" b="0" i="0" baseline="0">
              <a:solidFill>
                <a:schemeClr val="dk1"/>
              </a:solidFill>
              <a:effectLst/>
              <a:latin typeface="+mn-lt"/>
              <a:ea typeface="+mn-ea"/>
              <a:cs typeface="+mn-cs"/>
            </a:rPr>
            <a:t>比率の分子については、年々減少してきている。主な理由として、新規の債務負担行為を控えてきたことと、地方債発行の際には、過疎対策事業債を始め、交付税算入率の高い事業債を優先的に活用してきた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今後も地方債残高は高い水準が続くため、地方債の発行は抑制し、発行する際は交付税算入率の高い事業債を活用するなどして、財政健全化を図っていく。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将来負担比率の分子は減少してきている。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主な理由は、公営企業債の償還に関して繰入を行っている農業集落排水事業において、新たに起債を行っていないことから「公営企業債等繰入見込額」が減少してきているためである。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また、「債務負担行為に基づく支出予定額」も減少してきている。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今後は、地方債発行の抑制と決算余剰金等を用いた積立を確実に行い、将来負担の軽減を図る。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決算剰余金等の財政調整基金への積み立てや、地域づくり基金を原資に造成した宅地の売払い金を積み立てたことにより、基金全体としては２９百万円の増となった。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役場庁舎の建設事業などを計画していることから、財政調整基金を取り崩して公共施設等整備基金に積み立てることを検討している。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公共施設等整備基金：公共施設等の建設、改修その他の整備に要する経費に充てる財源。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地域農業推進基金：耕作放棄地の解消、後継者の育成のため、地域営農組織等の施設整備を推進する。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地域農業推進基金：営農組織等の農業機械の整備などのために４７百万円を取り崩したことにより減少となった。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公共施設等整備基金：役場庁舎の建設にあたり積み立てを検討している。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決算剰余金等の積み立て（翌年度に繰越してから１／２以上の積み立てをしている）により６３百万円の増加となった。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今後計画している役場庁舎の建設にあたり特定目的基金に積み替えることを検討しているため、今後は減少する見込みである。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取り崩しはなく、運用益（利子）分のみの増加となった。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地方債の償還予定を踏まえ、計画的な積み立てを行っていく。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8,168
8,128
65.51
4,862,510
4,616,293
221,506
3,060,089
4,280,389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償却率については、類似団体と比べ低い水準にある。今後償却率は上昇していくため、それぞれの公共施設等の個別施設計画を策定し、当該計画に基づいた施設の維持管理を適切に進めていく方針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1"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1361</xdr:rowOff>
    </xdr:from>
    <xdr:to>
      <xdr:col>23</xdr:col>
      <xdr:colOff>136525</xdr:colOff>
      <xdr:row>32</xdr:row>
      <xdr:rowOff>102961</xdr:rowOff>
    </xdr:to>
    <xdr:sp macro="" textlink="">
      <xdr:nvSpPr>
        <xdr:cNvPr id="80" name="楕円 79"/>
        <xdr:cNvSpPr/>
      </xdr:nvSpPr>
      <xdr:spPr>
        <a:xfrm>
          <a:off x="47117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151238</xdr:rowOff>
    </xdr:from>
    <xdr:ext cx="405111" cy="259045"/>
    <xdr:sp macro="" textlink="">
      <xdr:nvSpPr>
        <xdr:cNvPr id="81" name="有形固定資産減価償却率該当値テキスト"/>
        <xdr:cNvSpPr txBox="1"/>
      </xdr:nvSpPr>
      <xdr:spPr>
        <a:xfrm>
          <a:off x="4813300" y="623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163558</xdr:rowOff>
    </xdr:from>
    <xdr:to>
      <xdr:col>19</xdr:col>
      <xdr:colOff>187325</xdr:colOff>
      <xdr:row>32</xdr:row>
      <xdr:rowOff>93708</xdr:rowOff>
    </xdr:to>
    <xdr:sp macro="" textlink="">
      <xdr:nvSpPr>
        <xdr:cNvPr id="82" name="楕円 81"/>
        <xdr:cNvSpPr/>
      </xdr:nvSpPr>
      <xdr:spPr>
        <a:xfrm>
          <a:off x="4000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42908</xdr:rowOff>
    </xdr:from>
    <xdr:to>
      <xdr:col>23</xdr:col>
      <xdr:colOff>85725</xdr:colOff>
      <xdr:row>32</xdr:row>
      <xdr:rowOff>52161</xdr:rowOff>
    </xdr:to>
    <xdr:cxnSp macro="">
      <xdr:nvCxnSpPr>
        <xdr:cNvPr id="83" name="直線コネクタ 82"/>
        <xdr:cNvCxnSpPr/>
      </xdr:nvCxnSpPr>
      <xdr:spPr>
        <a:xfrm>
          <a:off x="4051300" y="6300833"/>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4"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5"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84835</xdr:rowOff>
    </xdr:from>
    <xdr:ext cx="405111" cy="259045"/>
    <xdr:sp macro="" textlink="">
      <xdr:nvSpPr>
        <xdr:cNvPr id="86" name="n_1mainValue有形固定資産減価償却率"/>
        <xdr:cNvSpPr txBox="1"/>
      </xdr:nvSpPr>
      <xdr:spPr>
        <a:xfrm>
          <a:off x="38360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企業債の償還に関して繰入れを行っている農業集落排水事業において、新たに起債を行っていないことなどから、将来負担額は減少傾向にある。債務償還可能年数を見ると全国平均、千葉県平均より低い水準にあり、類似団体とは同水準となっている。今後も同程度の水準を保てるよう取り組んで行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5" name="直線コネクタ 114"/>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8"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9" name="直線コネクタ 118"/>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0"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1" name="フローチャート: 判断 120"/>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27" name="楕円 126"/>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93080</xdr:rowOff>
    </xdr:from>
    <xdr:ext cx="340478" cy="259045"/>
    <xdr:sp macro="" textlink="">
      <xdr:nvSpPr>
        <xdr:cNvPr id="128" name="債務償還可能年数該当値テキスト"/>
        <xdr:cNvSpPr txBox="1"/>
      </xdr:nvSpPr>
      <xdr:spPr>
        <a:xfrm>
          <a:off x="14846300" y="6008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8,168
8,128
65.51
4,862,510
4,616,293
221,506
3,060,089
4,280,389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0" name="楕円 69"/>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83837</xdr:rowOff>
    </xdr:from>
    <xdr:ext cx="405111" cy="259045"/>
    <xdr:sp macro="" textlink="">
      <xdr:nvSpPr>
        <xdr:cNvPr id="71" name="【道路】&#10;有形固定資産減価償却率該当値テキスト"/>
        <xdr:cNvSpPr txBox="1"/>
      </xdr:nvSpPr>
      <xdr:spPr>
        <a:xfrm>
          <a:off x="4673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2" name="楕円 71"/>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37</xdr:row>
      <xdr:rowOff>161925</xdr:rowOff>
    </xdr:to>
    <xdr:cxnSp macro="">
      <xdr:nvCxnSpPr>
        <xdr:cNvPr id="73" name="直線コネクタ 72"/>
        <xdr:cNvCxnSpPr/>
      </xdr:nvCxnSpPr>
      <xdr:spPr>
        <a:xfrm flipV="1">
          <a:off x="3797300" y="64998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4"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5"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32402</xdr:rowOff>
    </xdr:from>
    <xdr:ext cx="405111" cy="259045"/>
    <xdr:sp macro="" textlink="">
      <xdr:nvSpPr>
        <xdr:cNvPr id="76" name="n_1main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7"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106128</xdr:rowOff>
    </xdr:from>
    <xdr:to>
      <xdr:col>55</xdr:col>
      <xdr:colOff>50800</xdr:colOff>
      <xdr:row>38</xdr:row>
      <xdr:rowOff>36278</xdr:rowOff>
    </xdr:to>
    <xdr:sp macro="" textlink="">
      <xdr:nvSpPr>
        <xdr:cNvPr id="116" name="楕円 115"/>
        <xdr:cNvSpPr/>
      </xdr:nvSpPr>
      <xdr:spPr>
        <a:xfrm>
          <a:off x="10426700" y="64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129005</xdr:rowOff>
    </xdr:from>
    <xdr:ext cx="534377" cy="259045"/>
    <xdr:sp macro="" textlink="">
      <xdr:nvSpPr>
        <xdr:cNvPr id="117" name="【道路】&#10;一人当たり延長該当値テキスト"/>
        <xdr:cNvSpPr txBox="1"/>
      </xdr:nvSpPr>
      <xdr:spPr>
        <a:xfrm>
          <a:off x="10515600" y="630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130801</xdr:rowOff>
    </xdr:from>
    <xdr:to>
      <xdr:col>50</xdr:col>
      <xdr:colOff>165100</xdr:colOff>
      <xdr:row>38</xdr:row>
      <xdr:rowOff>60951</xdr:rowOff>
    </xdr:to>
    <xdr:sp macro="" textlink="">
      <xdr:nvSpPr>
        <xdr:cNvPr id="118" name="楕円 117"/>
        <xdr:cNvSpPr/>
      </xdr:nvSpPr>
      <xdr:spPr>
        <a:xfrm>
          <a:off x="9588500" y="64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156928</xdr:rowOff>
    </xdr:from>
    <xdr:to>
      <xdr:col>55</xdr:col>
      <xdr:colOff>0</xdr:colOff>
      <xdr:row>38</xdr:row>
      <xdr:rowOff>10151</xdr:rowOff>
    </xdr:to>
    <xdr:cxnSp macro="">
      <xdr:nvCxnSpPr>
        <xdr:cNvPr id="119" name="直線コネクタ 118"/>
        <xdr:cNvCxnSpPr/>
      </xdr:nvCxnSpPr>
      <xdr:spPr>
        <a:xfrm flipV="1">
          <a:off x="9639300" y="6500578"/>
          <a:ext cx="8382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20"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1"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77478</xdr:rowOff>
    </xdr:from>
    <xdr:ext cx="534377" cy="259045"/>
    <xdr:sp macro="" textlink="">
      <xdr:nvSpPr>
        <xdr:cNvPr id="122" name="n_1mainValue【道路】&#10;一人当たり延長"/>
        <xdr:cNvSpPr txBox="1"/>
      </xdr:nvSpPr>
      <xdr:spPr>
        <a:xfrm>
          <a:off x="9359411" y="624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2"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122555</xdr:rowOff>
    </xdr:from>
    <xdr:to>
      <xdr:col>24</xdr:col>
      <xdr:colOff>114300</xdr:colOff>
      <xdr:row>60</xdr:row>
      <xdr:rowOff>52705</xdr:rowOff>
    </xdr:to>
    <xdr:sp macro="" textlink="">
      <xdr:nvSpPr>
        <xdr:cNvPr id="161" name="楕円 160"/>
        <xdr:cNvSpPr/>
      </xdr:nvSpPr>
      <xdr:spPr>
        <a:xfrm>
          <a:off x="4584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100982</xdr:rowOff>
    </xdr:from>
    <xdr:ext cx="405111" cy="259045"/>
    <xdr:sp macro="" textlink="">
      <xdr:nvSpPr>
        <xdr:cNvPr id="162" name="【橋りょう・トンネル】&#10;有形固定資産減価償却率該当値テキスト"/>
        <xdr:cNvSpPr txBox="1"/>
      </xdr:nvSpPr>
      <xdr:spPr>
        <a:xfrm>
          <a:off x="4673600"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63" name="楕円 162"/>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1905</xdr:rowOff>
    </xdr:to>
    <xdr:cxnSp macro="">
      <xdr:nvCxnSpPr>
        <xdr:cNvPr id="164" name="直線コネクタ 163"/>
        <xdr:cNvCxnSpPr/>
      </xdr:nvCxnSpPr>
      <xdr:spPr>
        <a:xfrm>
          <a:off x="3797300" y="10288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65"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6"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43832</xdr:rowOff>
    </xdr:from>
    <xdr:ext cx="405111" cy="259045"/>
    <xdr:sp macro="" textlink="">
      <xdr:nvSpPr>
        <xdr:cNvPr id="167" name="n_1mainValue【橋りょう・トンネ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196"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78986</xdr:rowOff>
    </xdr:from>
    <xdr:to>
      <xdr:col>55</xdr:col>
      <xdr:colOff>50800</xdr:colOff>
      <xdr:row>64</xdr:row>
      <xdr:rowOff>9136</xdr:rowOff>
    </xdr:to>
    <xdr:sp macro="" textlink="">
      <xdr:nvSpPr>
        <xdr:cNvPr id="205" name="楕円 204"/>
        <xdr:cNvSpPr/>
      </xdr:nvSpPr>
      <xdr:spPr>
        <a:xfrm>
          <a:off x="10426700" y="108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165363</xdr:rowOff>
    </xdr:from>
    <xdr:ext cx="599010" cy="259045"/>
    <xdr:sp macro="" textlink="">
      <xdr:nvSpPr>
        <xdr:cNvPr id="206" name="【橋りょう・トンネル】&#10;一人当たり有形固定資産（償却資産）額該当値テキスト"/>
        <xdr:cNvSpPr txBox="1"/>
      </xdr:nvSpPr>
      <xdr:spPr>
        <a:xfrm>
          <a:off x="10515600" y="1079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85830</xdr:rowOff>
    </xdr:from>
    <xdr:to>
      <xdr:col>50</xdr:col>
      <xdr:colOff>165100</xdr:colOff>
      <xdr:row>64</xdr:row>
      <xdr:rowOff>15980</xdr:rowOff>
    </xdr:to>
    <xdr:sp macro="" textlink="">
      <xdr:nvSpPr>
        <xdr:cNvPr id="207" name="楕円 206"/>
        <xdr:cNvSpPr/>
      </xdr:nvSpPr>
      <xdr:spPr>
        <a:xfrm>
          <a:off x="9588500" y="108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129786</xdr:rowOff>
    </xdr:from>
    <xdr:to>
      <xdr:col>55</xdr:col>
      <xdr:colOff>0</xdr:colOff>
      <xdr:row>63</xdr:row>
      <xdr:rowOff>136630</xdr:rowOff>
    </xdr:to>
    <xdr:cxnSp macro="">
      <xdr:nvCxnSpPr>
        <xdr:cNvPr id="208" name="直線コネクタ 207"/>
        <xdr:cNvCxnSpPr/>
      </xdr:nvCxnSpPr>
      <xdr:spPr>
        <a:xfrm flipV="1">
          <a:off x="9639300" y="10931136"/>
          <a:ext cx="8382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09"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10"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7107</xdr:rowOff>
    </xdr:from>
    <xdr:ext cx="599010" cy="259045"/>
    <xdr:sp macro="" textlink="">
      <xdr:nvSpPr>
        <xdr:cNvPr id="211" name="n_1mainValue【橋りょう・トンネル】&#10;一人当たり有形固定資産（償却資産）額"/>
        <xdr:cNvSpPr txBox="1"/>
      </xdr:nvSpPr>
      <xdr:spPr>
        <a:xfrm>
          <a:off x="9327095" y="109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37" name="直線コネクタ 236"/>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38"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39" name="直線コネクタ 238"/>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42"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43" name="フローチャート: 判断 242"/>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4" name="フローチャート: 判断 24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45" name="フローチャート: 判断 244"/>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88537</xdr:rowOff>
    </xdr:from>
    <xdr:to>
      <xdr:col>24</xdr:col>
      <xdr:colOff>114300</xdr:colOff>
      <xdr:row>79</xdr:row>
      <xdr:rowOff>18687</xdr:rowOff>
    </xdr:to>
    <xdr:sp macro="" textlink="">
      <xdr:nvSpPr>
        <xdr:cNvPr id="251" name="楕円 250"/>
        <xdr:cNvSpPr/>
      </xdr:nvSpPr>
      <xdr:spPr>
        <a:xfrm>
          <a:off x="45847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111414</xdr:rowOff>
    </xdr:from>
    <xdr:ext cx="405111" cy="259045"/>
    <xdr:sp macro="" textlink="">
      <xdr:nvSpPr>
        <xdr:cNvPr id="252" name="【公営住宅】&#10;有形固定資産減価償却率該当値テキスト"/>
        <xdr:cNvSpPr txBox="1"/>
      </xdr:nvSpPr>
      <xdr:spPr>
        <a:xfrm>
          <a:off x="4673600" y="1331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253" name="楕円 252"/>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139337</xdr:rowOff>
    </xdr:from>
    <xdr:to>
      <xdr:col>24</xdr:col>
      <xdr:colOff>63500</xdr:colOff>
      <xdr:row>79</xdr:row>
      <xdr:rowOff>3811</xdr:rowOff>
    </xdr:to>
    <xdr:cxnSp macro="">
      <xdr:nvCxnSpPr>
        <xdr:cNvPr id="254" name="直線コネクタ 253"/>
        <xdr:cNvCxnSpPr/>
      </xdr:nvCxnSpPr>
      <xdr:spPr>
        <a:xfrm flipV="1">
          <a:off x="3797300" y="135124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55"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56"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257" name="n_1mainValue【公営住宅】&#10;有形固定資産減価償却率"/>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1" name="テキスト ボックス 27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3" name="テキスト ボックス 27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5" name="テキスト ボックス 27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79" name="直線コネクタ 278"/>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80"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81" name="直線コネクタ 280"/>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82"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83" name="直線コネクタ 282"/>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53382</xdr:rowOff>
    </xdr:from>
    <xdr:ext cx="469744" cy="259045"/>
    <xdr:sp macro="" textlink="">
      <xdr:nvSpPr>
        <xdr:cNvPr id="284" name="【公営住宅】&#10;一人当たり面積平均値テキスト"/>
        <xdr:cNvSpPr txBox="1"/>
      </xdr:nvSpPr>
      <xdr:spPr>
        <a:xfrm>
          <a:off x="10515600" y="14283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85" name="フローチャート: 判断 284"/>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86" name="フローチャート: 判断 285"/>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87" name="フローチャート: 判断 286"/>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88112</xdr:rowOff>
    </xdr:from>
    <xdr:to>
      <xdr:col>55</xdr:col>
      <xdr:colOff>50800</xdr:colOff>
      <xdr:row>86</xdr:row>
      <xdr:rowOff>18262</xdr:rowOff>
    </xdr:to>
    <xdr:sp macro="" textlink="">
      <xdr:nvSpPr>
        <xdr:cNvPr id="293" name="楕円 292"/>
        <xdr:cNvSpPr/>
      </xdr:nvSpPr>
      <xdr:spPr>
        <a:xfrm>
          <a:off x="10426700" y="1466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3039</xdr:rowOff>
    </xdr:from>
    <xdr:ext cx="469744" cy="259045"/>
    <xdr:sp macro="" textlink="">
      <xdr:nvSpPr>
        <xdr:cNvPr id="294" name="【公営住宅】&#10;一人当たり面積該当値テキスト"/>
        <xdr:cNvSpPr txBox="1"/>
      </xdr:nvSpPr>
      <xdr:spPr>
        <a:xfrm>
          <a:off x="10515600" y="1457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81254</xdr:rowOff>
    </xdr:from>
    <xdr:to>
      <xdr:col>50</xdr:col>
      <xdr:colOff>165100</xdr:colOff>
      <xdr:row>86</xdr:row>
      <xdr:rowOff>11404</xdr:rowOff>
    </xdr:to>
    <xdr:sp macro="" textlink="">
      <xdr:nvSpPr>
        <xdr:cNvPr id="295" name="楕円 294"/>
        <xdr:cNvSpPr/>
      </xdr:nvSpPr>
      <xdr:spPr>
        <a:xfrm>
          <a:off x="9588500" y="146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132054</xdr:rowOff>
    </xdr:from>
    <xdr:to>
      <xdr:col>55</xdr:col>
      <xdr:colOff>0</xdr:colOff>
      <xdr:row>85</xdr:row>
      <xdr:rowOff>138912</xdr:rowOff>
    </xdr:to>
    <xdr:cxnSp macro="">
      <xdr:nvCxnSpPr>
        <xdr:cNvPr id="296" name="直線コネクタ 295"/>
        <xdr:cNvCxnSpPr/>
      </xdr:nvCxnSpPr>
      <xdr:spPr>
        <a:xfrm>
          <a:off x="9639300" y="1470530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297"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98"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2531</xdr:rowOff>
    </xdr:from>
    <xdr:ext cx="469744" cy="259045"/>
    <xdr:sp macro="" textlink="">
      <xdr:nvSpPr>
        <xdr:cNvPr id="299" name="n_1mainValue【公営住宅】&#10;一人当たり面積"/>
        <xdr:cNvSpPr txBox="1"/>
      </xdr:nvSpPr>
      <xdr:spPr>
        <a:xfrm>
          <a:off x="9391727" y="1474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40" name="直線コネクタ 339"/>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41"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42" name="直線コネクタ 341"/>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145432</xdr:rowOff>
    </xdr:from>
    <xdr:ext cx="405111" cy="259045"/>
    <xdr:sp macro="" textlink="">
      <xdr:nvSpPr>
        <xdr:cNvPr id="345" name="【認定こども園・幼稚園・保育所】&#10;有形固定資産減価償却率平均値テキスト"/>
        <xdr:cNvSpPr txBox="1"/>
      </xdr:nvSpPr>
      <xdr:spPr>
        <a:xfrm>
          <a:off x="16357600" y="631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46" name="フローチャート: 判断 345"/>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47" name="フローチャート: 判断 346"/>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48" name="フローチャート: 判断 347"/>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107315</xdr:rowOff>
    </xdr:from>
    <xdr:to>
      <xdr:col>85</xdr:col>
      <xdr:colOff>177800</xdr:colOff>
      <xdr:row>40</xdr:row>
      <xdr:rowOff>37465</xdr:rowOff>
    </xdr:to>
    <xdr:sp macro="" textlink="">
      <xdr:nvSpPr>
        <xdr:cNvPr id="354" name="楕円 353"/>
        <xdr:cNvSpPr/>
      </xdr:nvSpPr>
      <xdr:spPr>
        <a:xfrm>
          <a:off x="16268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85742</xdr:rowOff>
    </xdr:from>
    <xdr:ext cx="405111" cy="259045"/>
    <xdr:sp macro="" textlink="">
      <xdr:nvSpPr>
        <xdr:cNvPr id="355" name="【認定こども園・幼稚園・保育所】&#10;有形固定資産減価償却率該当値テキスト"/>
        <xdr:cNvSpPr txBox="1"/>
      </xdr:nvSpPr>
      <xdr:spPr>
        <a:xfrm>
          <a:off x="16357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147320</xdr:rowOff>
    </xdr:from>
    <xdr:to>
      <xdr:col>81</xdr:col>
      <xdr:colOff>101600</xdr:colOff>
      <xdr:row>40</xdr:row>
      <xdr:rowOff>77470</xdr:rowOff>
    </xdr:to>
    <xdr:sp macro="" textlink="">
      <xdr:nvSpPr>
        <xdr:cNvPr id="356" name="楕円 355"/>
        <xdr:cNvSpPr/>
      </xdr:nvSpPr>
      <xdr:spPr>
        <a:xfrm>
          <a:off x="15430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158115</xdr:rowOff>
    </xdr:from>
    <xdr:to>
      <xdr:col>85</xdr:col>
      <xdr:colOff>127000</xdr:colOff>
      <xdr:row>40</xdr:row>
      <xdr:rowOff>26670</xdr:rowOff>
    </xdr:to>
    <xdr:cxnSp macro="">
      <xdr:nvCxnSpPr>
        <xdr:cNvPr id="357" name="直線コネクタ 356"/>
        <xdr:cNvCxnSpPr/>
      </xdr:nvCxnSpPr>
      <xdr:spPr>
        <a:xfrm flipV="1">
          <a:off x="15481300" y="68446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358"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59"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68597</xdr:rowOff>
    </xdr:from>
    <xdr:ext cx="405111" cy="259045"/>
    <xdr:sp macro="" textlink="">
      <xdr:nvSpPr>
        <xdr:cNvPr id="360" name="n_1mainValue【認定こども園・幼稚園・保育所】&#10;有形固定資産減価償却率"/>
        <xdr:cNvSpPr txBox="1"/>
      </xdr:nvSpPr>
      <xdr:spPr>
        <a:xfrm>
          <a:off x="15266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2" name="テキスト ボックス 37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4" name="テキスト ボックス 37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6" name="テキスト ボックス 37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8" name="テキスト ボックス 37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82" name="直線コネクタ 381"/>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83"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84" name="直線コネクタ 383"/>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85"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86" name="直線コネクタ 385"/>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167149</xdr:rowOff>
    </xdr:from>
    <xdr:ext cx="469744" cy="259045"/>
    <xdr:sp macro="" textlink="">
      <xdr:nvSpPr>
        <xdr:cNvPr id="387" name="【認定こども園・幼稚園・保育所】&#10;一人当たり面積平均値テキスト"/>
        <xdr:cNvSpPr txBox="1"/>
      </xdr:nvSpPr>
      <xdr:spPr>
        <a:xfrm>
          <a:off x="22199600" y="633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88" name="フローチャート: 判断 387"/>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89" name="フローチャート: 判断 38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90" name="フローチャート: 判断 389"/>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396" name="楕円 395"/>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129557</xdr:rowOff>
    </xdr:from>
    <xdr:ext cx="469744" cy="259045"/>
    <xdr:sp macro="" textlink="">
      <xdr:nvSpPr>
        <xdr:cNvPr id="397" name="【認定こども園・幼稚園・保育所】&#10;一人当たり面積該当値テキスト"/>
        <xdr:cNvSpPr txBox="1"/>
      </xdr:nvSpPr>
      <xdr:spPr>
        <a:xfrm>
          <a:off x="22199600"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398" name="楕円 397"/>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41910</xdr:rowOff>
    </xdr:to>
    <xdr:cxnSp macro="">
      <xdr:nvCxnSpPr>
        <xdr:cNvPr id="399" name="直線コネクタ 398"/>
        <xdr:cNvCxnSpPr/>
      </xdr:nvCxnSpPr>
      <xdr:spPr>
        <a:xfrm flipV="1">
          <a:off x="21323300" y="6717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400"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01"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83837</xdr:rowOff>
    </xdr:from>
    <xdr:ext cx="469744" cy="259045"/>
    <xdr:sp macro="" textlink="">
      <xdr:nvSpPr>
        <xdr:cNvPr id="402" name="n_1main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5" name="テキスト ボックス 4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3" name="テキスト ボックス 4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27" name="直線コネクタ 426"/>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28"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29" name="直線コネクタ 428"/>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30"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1" name="直線コネクタ 430"/>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32"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33" name="フローチャート: 判断 432"/>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34" name="フローチャート: 判断 433"/>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5" name="フローチャート: 判断 434"/>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158750</xdr:rowOff>
    </xdr:from>
    <xdr:to>
      <xdr:col>85</xdr:col>
      <xdr:colOff>177800</xdr:colOff>
      <xdr:row>64</xdr:row>
      <xdr:rowOff>88900</xdr:rowOff>
    </xdr:to>
    <xdr:sp macro="" textlink="">
      <xdr:nvSpPr>
        <xdr:cNvPr id="441" name="楕円 440"/>
        <xdr:cNvSpPr/>
      </xdr:nvSpPr>
      <xdr:spPr>
        <a:xfrm>
          <a:off x="16268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73677</xdr:rowOff>
    </xdr:from>
    <xdr:ext cx="405111" cy="259045"/>
    <xdr:sp macro="" textlink="">
      <xdr:nvSpPr>
        <xdr:cNvPr id="442" name="【学校施設】&#10;有形固定資産減価償却率該当値テキスト"/>
        <xdr:cNvSpPr txBox="1"/>
      </xdr:nvSpPr>
      <xdr:spPr>
        <a:xfrm>
          <a:off x="16357600" y="1087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158750</xdr:rowOff>
    </xdr:from>
    <xdr:to>
      <xdr:col>81</xdr:col>
      <xdr:colOff>101600</xdr:colOff>
      <xdr:row>61</xdr:row>
      <xdr:rowOff>88900</xdr:rowOff>
    </xdr:to>
    <xdr:sp macro="" textlink="">
      <xdr:nvSpPr>
        <xdr:cNvPr id="443" name="楕円 442"/>
        <xdr:cNvSpPr/>
      </xdr:nvSpPr>
      <xdr:spPr>
        <a:xfrm>
          <a:off x="1543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38100</xdr:rowOff>
    </xdr:from>
    <xdr:to>
      <xdr:col>85</xdr:col>
      <xdr:colOff>127000</xdr:colOff>
      <xdr:row>64</xdr:row>
      <xdr:rowOff>38100</xdr:rowOff>
    </xdr:to>
    <xdr:cxnSp macro="">
      <xdr:nvCxnSpPr>
        <xdr:cNvPr id="444" name="直線コネクタ 443"/>
        <xdr:cNvCxnSpPr/>
      </xdr:nvCxnSpPr>
      <xdr:spPr>
        <a:xfrm>
          <a:off x="15481300" y="10496550"/>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445"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46"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80027</xdr:rowOff>
    </xdr:from>
    <xdr:ext cx="405111" cy="259045"/>
    <xdr:sp macro="" textlink="">
      <xdr:nvSpPr>
        <xdr:cNvPr id="447" name="n_1mainValue【学校施設】&#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69" name="直線コネクタ 468"/>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70"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71" name="直線コネクタ 470"/>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72"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73" name="直線コネクタ 472"/>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474"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75" name="フローチャート: 判断 474"/>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76" name="フローチャート: 判断 475"/>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77" name="フローチャート: 判断 476"/>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xdr:rowOff>
    </xdr:from>
    <xdr:to>
      <xdr:col>116</xdr:col>
      <xdr:colOff>114300</xdr:colOff>
      <xdr:row>62</xdr:row>
      <xdr:rowOff>115951</xdr:rowOff>
    </xdr:to>
    <xdr:sp macro="" textlink="">
      <xdr:nvSpPr>
        <xdr:cNvPr id="483" name="楕円 482"/>
        <xdr:cNvSpPr/>
      </xdr:nvSpPr>
      <xdr:spPr>
        <a:xfrm>
          <a:off x="221107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100728</xdr:rowOff>
    </xdr:from>
    <xdr:ext cx="469744" cy="259045"/>
    <xdr:sp macro="" textlink="">
      <xdr:nvSpPr>
        <xdr:cNvPr id="484" name="【学校施設】&#10;一人当たり面積該当値テキスト"/>
        <xdr:cNvSpPr txBox="1"/>
      </xdr:nvSpPr>
      <xdr:spPr>
        <a:xfrm>
          <a:off x="22199600" y="1055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61671</xdr:rowOff>
    </xdr:from>
    <xdr:to>
      <xdr:col>112</xdr:col>
      <xdr:colOff>38100</xdr:colOff>
      <xdr:row>60</xdr:row>
      <xdr:rowOff>163271</xdr:rowOff>
    </xdr:to>
    <xdr:sp macro="" textlink="">
      <xdr:nvSpPr>
        <xdr:cNvPr id="485" name="楕円 484"/>
        <xdr:cNvSpPr/>
      </xdr:nvSpPr>
      <xdr:spPr>
        <a:xfrm>
          <a:off x="21272500" y="103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112471</xdr:rowOff>
    </xdr:from>
    <xdr:to>
      <xdr:col>116</xdr:col>
      <xdr:colOff>63500</xdr:colOff>
      <xdr:row>62</xdr:row>
      <xdr:rowOff>65151</xdr:rowOff>
    </xdr:to>
    <xdr:cxnSp macro="">
      <xdr:nvCxnSpPr>
        <xdr:cNvPr id="486" name="直線コネクタ 485"/>
        <xdr:cNvCxnSpPr/>
      </xdr:nvCxnSpPr>
      <xdr:spPr>
        <a:xfrm>
          <a:off x="21323300" y="10399471"/>
          <a:ext cx="838200" cy="2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487"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88"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8348</xdr:rowOff>
    </xdr:from>
    <xdr:ext cx="469744" cy="259045"/>
    <xdr:sp macro="" textlink="">
      <xdr:nvSpPr>
        <xdr:cNvPr id="489" name="n_1mainValue【学校施設】&#10;一人当たり面積"/>
        <xdr:cNvSpPr txBox="1"/>
      </xdr:nvSpPr>
      <xdr:spPr>
        <a:xfrm>
          <a:off x="21075727" y="1012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6" name="テキスト ボックス 51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7" name="直線コネクタ 51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8" name="テキスト ボックス 51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9" name="直線コネクタ 51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0" name="テキスト ボックス 51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1" name="直線コネクタ 52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2" name="テキスト ボックス 52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3" name="直線コネクタ 52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4" name="テキスト ボックス 52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28" name="直線コネクタ 527"/>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29"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30" name="直線コネクタ 529"/>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2" name="直線コネクタ 53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33"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34" name="フローチャート: 判断 533"/>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35" name="フローチャート: 判断 534"/>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36" name="フローチャート: 判断 535"/>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542" name="楕円 541"/>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151147</xdr:rowOff>
    </xdr:from>
    <xdr:ext cx="405111" cy="259045"/>
    <xdr:sp macro="" textlink="">
      <xdr:nvSpPr>
        <xdr:cNvPr id="543" name="【公民館】&#10;有形固定資産減価償却率該当値テキスト"/>
        <xdr:cNvSpPr txBox="1"/>
      </xdr:nvSpPr>
      <xdr:spPr>
        <a:xfrm>
          <a:off x="16357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2539</xdr:rowOff>
    </xdr:from>
    <xdr:to>
      <xdr:col>81</xdr:col>
      <xdr:colOff>101600</xdr:colOff>
      <xdr:row>102</xdr:row>
      <xdr:rowOff>104139</xdr:rowOff>
    </xdr:to>
    <xdr:sp macro="" textlink="">
      <xdr:nvSpPr>
        <xdr:cNvPr id="544" name="楕円 543"/>
        <xdr:cNvSpPr/>
      </xdr:nvSpPr>
      <xdr:spPr>
        <a:xfrm>
          <a:off x="1543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xdr:rowOff>
    </xdr:from>
    <xdr:to>
      <xdr:col>85</xdr:col>
      <xdr:colOff>127000</xdr:colOff>
      <xdr:row>102</xdr:row>
      <xdr:rowOff>53339</xdr:rowOff>
    </xdr:to>
    <xdr:cxnSp macro="">
      <xdr:nvCxnSpPr>
        <xdr:cNvPr id="545" name="直線コネクタ 544"/>
        <xdr:cNvCxnSpPr/>
      </xdr:nvCxnSpPr>
      <xdr:spPr>
        <a:xfrm flipV="1">
          <a:off x="15481300" y="17495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546"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547"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120666</xdr:rowOff>
    </xdr:from>
    <xdr:ext cx="405111" cy="259045"/>
    <xdr:sp macro="" textlink="">
      <xdr:nvSpPr>
        <xdr:cNvPr id="548" name="n_1mainValue【公民館】&#10;有形固定資産減価償却率"/>
        <xdr:cNvSpPr txBox="1"/>
      </xdr:nvSpPr>
      <xdr:spPr>
        <a:xfrm>
          <a:off x="15266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9" name="直線コネクタ 5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0" name="テキスト ボックス 5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1" name="直線コネクタ 5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2" name="テキスト ボックス 5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3" name="直線コネクタ 5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4" name="テキスト ボックス 5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5" name="直線コネクタ 5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6" name="テキスト ボックス 5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7" name="直線コネクタ 5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8" name="テキスト ボックス 5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72" name="直線コネクタ 571"/>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73"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74" name="直線コネクタ 573"/>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75"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76" name="直線コネクタ 575"/>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577"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78" name="フローチャート: 判断 577"/>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579" name="フローチャート: 判断 578"/>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580" name="フローチャート: 判断 579"/>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1" name="テキスト ボックス 5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2" name="テキスト ボックス 5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3" name="テキスト ボックス 5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4" name="テキスト ボックス 5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5" name="テキスト ボックス 5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40639</xdr:rowOff>
    </xdr:from>
    <xdr:to>
      <xdr:col>116</xdr:col>
      <xdr:colOff>114300</xdr:colOff>
      <xdr:row>107</xdr:row>
      <xdr:rowOff>142239</xdr:rowOff>
    </xdr:to>
    <xdr:sp macro="" textlink="">
      <xdr:nvSpPr>
        <xdr:cNvPr id="586" name="楕円 585"/>
        <xdr:cNvSpPr/>
      </xdr:nvSpPr>
      <xdr:spPr>
        <a:xfrm>
          <a:off x="22110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19066</xdr:rowOff>
    </xdr:from>
    <xdr:ext cx="469744" cy="259045"/>
    <xdr:sp macro="" textlink="">
      <xdr:nvSpPr>
        <xdr:cNvPr id="587" name="【公民館】&#10;一人当たり面積該当値テキスト"/>
        <xdr:cNvSpPr txBox="1"/>
      </xdr:nvSpPr>
      <xdr:spPr>
        <a:xfrm>
          <a:off x="22199600"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45720</xdr:rowOff>
    </xdr:from>
    <xdr:to>
      <xdr:col>112</xdr:col>
      <xdr:colOff>38100</xdr:colOff>
      <xdr:row>107</xdr:row>
      <xdr:rowOff>147320</xdr:rowOff>
    </xdr:to>
    <xdr:sp macro="" textlink="">
      <xdr:nvSpPr>
        <xdr:cNvPr id="588" name="楕円 587"/>
        <xdr:cNvSpPr/>
      </xdr:nvSpPr>
      <xdr:spPr>
        <a:xfrm>
          <a:off x="21272500" y="183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91439</xdr:rowOff>
    </xdr:from>
    <xdr:to>
      <xdr:col>116</xdr:col>
      <xdr:colOff>63500</xdr:colOff>
      <xdr:row>107</xdr:row>
      <xdr:rowOff>96520</xdr:rowOff>
    </xdr:to>
    <xdr:cxnSp macro="">
      <xdr:nvCxnSpPr>
        <xdr:cNvPr id="589" name="直線コネクタ 588"/>
        <xdr:cNvCxnSpPr/>
      </xdr:nvCxnSpPr>
      <xdr:spPr>
        <a:xfrm flipV="1">
          <a:off x="21323300" y="1843658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590"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591"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138447</xdr:rowOff>
    </xdr:from>
    <xdr:ext cx="469744" cy="259045"/>
    <xdr:sp macro="" textlink="">
      <xdr:nvSpPr>
        <xdr:cNvPr id="592" name="n_1mainValue【公民館】&#10;一人当たり面積"/>
        <xdr:cNvSpPr txBox="1"/>
      </xdr:nvSpPr>
      <xdr:spPr>
        <a:xfrm>
          <a:off x="21075727" y="184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有形固定資産償却率が高くなっている施設は、公営住宅と公民館であり、公営住宅は昭和４０年代に多く建設し耐用年数を経過しつつある。また、公民館についても昭和４８年の建設であり耐用年数を経過しつつあり、今後は個別施設計画を策定し、同計画に基づき複合化や除却を含めた中で老朽化対策に取り組むことと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学校施設については、平成１８年度に老朽化していた中学校の普通教室棟と体育館を建替え、平成２８年度に少子化に伴い町内に４校あった小学校を廃校し、新たな小学校を１校建設したことで、有形固定資産減価償却率は低くなっている。学校施設はこれらの建設事業により１人当たりの面積についても減少しており、維持管理費用は減少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8,168
8,128
65.51
4,862,510
4,616,293
221,506
3,060,089
4,280,389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31115</xdr:rowOff>
    </xdr:from>
    <xdr:to>
      <xdr:col>24</xdr:col>
      <xdr:colOff>114300</xdr:colOff>
      <xdr:row>57</xdr:row>
      <xdr:rowOff>132715</xdr:rowOff>
    </xdr:to>
    <xdr:sp macro="" textlink="">
      <xdr:nvSpPr>
        <xdr:cNvPr id="88" name="楕円 87"/>
        <xdr:cNvSpPr/>
      </xdr:nvSpPr>
      <xdr:spPr>
        <a:xfrm>
          <a:off x="45847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53992</xdr:rowOff>
    </xdr:from>
    <xdr:ext cx="405111" cy="259045"/>
    <xdr:sp macro="" textlink="">
      <xdr:nvSpPr>
        <xdr:cNvPr id="89" name="【体育館・プール】&#10;有形固定資産減価償却率該当値テキスト"/>
        <xdr:cNvSpPr txBox="1"/>
      </xdr:nvSpPr>
      <xdr:spPr>
        <a:xfrm>
          <a:off x="4673600"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76835</xdr:rowOff>
    </xdr:from>
    <xdr:to>
      <xdr:col>20</xdr:col>
      <xdr:colOff>38100</xdr:colOff>
      <xdr:row>58</xdr:row>
      <xdr:rowOff>6985</xdr:rowOff>
    </xdr:to>
    <xdr:sp macro="" textlink="">
      <xdr:nvSpPr>
        <xdr:cNvPr id="90" name="楕円 89"/>
        <xdr:cNvSpPr/>
      </xdr:nvSpPr>
      <xdr:spPr>
        <a:xfrm>
          <a:off x="3746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81915</xdr:rowOff>
    </xdr:from>
    <xdr:to>
      <xdr:col>24</xdr:col>
      <xdr:colOff>63500</xdr:colOff>
      <xdr:row>57</xdr:row>
      <xdr:rowOff>127635</xdr:rowOff>
    </xdr:to>
    <xdr:cxnSp macro="">
      <xdr:nvCxnSpPr>
        <xdr:cNvPr id="91" name="直線コネクタ 90"/>
        <xdr:cNvCxnSpPr/>
      </xdr:nvCxnSpPr>
      <xdr:spPr>
        <a:xfrm flipV="1">
          <a:off x="3797300" y="98545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23512</xdr:rowOff>
    </xdr:from>
    <xdr:ext cx="405111" cy="259045"/>
    <xdr:sp macro="" textlink="">
      <xdr:nvSpPr>
        <xdr:cNvPr id="92" name="n_1mainValue【体育館・プール】&#10;有形固定資産減価償却率"/>
        <xdr:cNvSpPr txBox="1"/>
      </xdr:nvSpPr>
      <xdr:spPr>
        <a:xfrm>
          <a:off x="35820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3" name="直線コネクタ 10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4" name="テキスト ボックス 10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7" name="直線コネクタ 1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8" name="テキスト ボックス 1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2" name="直線コネクタ 111"/>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3"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4" name="直線コネクタ 113"/>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5"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6" name="直線コネクタ 115"/>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17" name="【体育館・プール】&#10;一人当たり面積平均値テキスト"/>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18" name="フローチャート: 判断 117"/>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19" name="フローチャート: 判断 118"/>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20"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1" name="フローチャート: 判断 120"/>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22"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32639</xdr:rowOff>
    </xdr:from>
    <xdr:to>
      <xdr:col>55</xdr:col>
      <xdr:colOff>50800</xdr:colOff>
      <xdr:row>62</xdr:row>
      <xdr:rowOff>134239</xdr:rowOff>
    </xdr:to>
    <xdr:sp macro="" textlink="">
      <xdr:nvSpPr>
        <xdr:cNvPr id="128" name="楕円 127"/>
        <xdr:cNvSpPr/>
      </xdr:nvSpPr>
      <xdr:spPr>
        <a:xfrm>
          <a:off x="10426700" y="106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11066</xdr:rowOff>
    </xdr:from>
    <xdr:ext cx="469744" cy="259045"/>
    <xdr:sp macro="" textlink="">
      <xdr:nvSpPr>
        <xdr:cNvPr id="129" name="【体育館・プール】&#10;一人当たり面積該当値テキスト"/>
        <xdr:cNvSpPr txBox="1"/>
      </xdr:nvSpPr>
      <xdr:spPr>
        <a:xfrm>
          <a:off x="10515600" y="1064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36068</xdr:rowOff>
    </xdr:from>
    <xdr:to>
      <xdr:col>50</xdr:col>
      <xdr:colOff>165100</xdr:colOff>
      <xdr:row>62</xdr:row>
      <xdr:rowOff>137668</xdr:rowOff>
    </xdr:to>
    <xdr:sp macro="" textlink="">
      <xdr:nvSpPr>
        <xdr:cNvPr id="130" name="楕円 129"/>
        <xdr:cNvSpPr/>
      </xdr:nvSpPr>
      <xdr:spPr>
        <a:xfrm>
          <a:off x="9588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83439</xdr:rowOff>
    </xdr:from>
    <xdr:to>
      <xdr:col>55</xdr:col>
      <xdr:colOff>0</xdr:colOff>
      <xdr:row>62</xdr:row>
      <xdr:rowOff>86868</xdr:rowOff>
    </xdr:to>
    <xdr:cxnSp macro="">
      <xdr:nvCxnSpPr>
        <xdr:cNvPr id="131" name="直線コネクタ 130"/>
        <xdr:cNvCxnSpPr/>
      </xdr:nvCxnSpPr>
      <xdr:spPr>
        <a:xfrm flipV="1">
          <a:off x="9639300" y="1071333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132" name="n_1main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6" name="正方形/長方形 1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7" name="正方形/長方形 1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8" name="正方形/長方形 1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9" name="正方形/長方形 1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0" name="正方形/長方形 1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1" name="正方形/長方形 1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2" name="正方形/長方形 1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3" name="正方形/長方形 1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4" name="正方形/長方形 1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5" name="正方形/長方形 1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6" name="正方形/長方形 1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7" name="正方形/長方形 1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8" name="正方形/長方形 1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9" name="正方形/長方形 1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0" name="正方形/長方形 1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1" name="正方形/長方形 1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2" name="正方形/長方形 1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3" name="テキスト ボックス 1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4" name="直線コネクタ 1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75" name="直線コネクタ 1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76" name="テキスト ボックス 1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77" name="直線コネクタ 1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78" name="テキスト ボックス 1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79" name="直線コネクタ 1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0" name="テキスト ボックス 1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81" name="直線コネクタ 1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82" name="テキスト ボックス 1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83" name="直線コネクタ 1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84" name="テキスト ボックス 1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85" name="直線コネクタ 1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86" name="テキスト ボックス 1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7" name="直線コネクタ 1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88" name="テキスト ボックス 1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190" name="直線コネクタ 189"/>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191"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92" name="直線コネクタ 19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193"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194" name="直線コネクタ 193"/>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167476</xdr:rowOff>
    </xdr:from>
    <xdr:ext cx="405111" cy="259045"/>
    <xdr:sp macro="" textlink="">
      <xdr:nvSpPr>
        <xdr:cNvPr id="195" name="【一般廃棄物処理施設】&#10;有形固定資産減価償却率平均値テキスト"/>
        <xdr:cNvSpPr txBox="1"/>
      </xdr:nvSpPr>
      <xdr:spPr>
        <a:xfrm>
          <a:off x="16357600" y="6168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196" name="フローチャート: 判断 195"/>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197" name="フローチャート: 判断 196"/>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198"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199" name="フローチャート: 判断 198"/>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200"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1" name="テキスト ボックス 2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2" name="テキスト ボックス 2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3" name="テキスト ボックス 2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4" name="テキスト ボックス 2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5" name="テキスト ボックス 2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206" name="楕円 205"/>
        <xdr:cNvSpPr/>
      </xdr:nvSpPr>
      <xdr:spPr>
        <a:xfrm>
          <a:off x="16268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129557</xdr:rowOff>
    </xdr:from>
    <xdr:ext cx="405111" cy="259045"/>
    <xdr:sp macro="" textlink="">
      <xdr:nvSpPr>
        <xdr:cNvPr id="207" name="【一般廃棄物処理施設】&#10;有形固定資産減価償却率該当値テキスト"/>
        <xdr:cNvSpPr txBox="1"/>
      </xdr:nvSpPr>
      <xdr:spPr>
        <a:xfrm>
          <a:off x="16357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97246</xdr:rowOff>
    </xdr:from>
    <xdr:to>
      <xdr:col>81</xdr:col>
      <xdr:colOff>101600</xdr:colOff>
      <xdr:row>38</xdr:row>
      <xdr:rowOff>27395</xdr:rowOff>
    </xdr:to>
    <xdr:sp macro="" textlink="">
      <xdr:nvSpPr>
        <xdr:cNvPr id="208" name="楕円 207"/>
        <xdr:cNvSpPr/>
      </xdr:nvSpPr>
      <xdr:spPr>
        <a:xfrm>
          <a:off x="15430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148046</xdr:rowOff>
    </xdr:from>
    <xdr:to>
      <xdr:col>85</xdr:col>
      <xdr:colOff>127000</xdr:colOff>
      <xdr:row>38</xdr:row>
      <xdr:rowOff>30480</xdr:rowOff>
    </xdr:to>
    <xdr:cxnSp macro="">
      <xdr:nvCxnSpPr>
        <xdr:cNvPr id="209" name="直線コネクタ 208"/>
        <xdr:cNvCxnSpPr/>
      </xdr:nvCxnSpPr>
      <xdr:spPr>
        <a:xfrm>
          <a:off x="15481300" y="649169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18523</xdr:rowOff>
    </xdr:from>
    <xdr:ext cx="405111" cy="259045"/>
    <xdr:sp macro="" textlink="">
      <xdr:nvSpPr>
        <xdr:cNvPr id="210" name="n_1mainValue【一般廃棄物処理施設】&#10;有形固定資産減価償却率"/>
        <xdr:cNvSpPr txBox="1"/>
      </xdr:nvSpPr>
      <xdr:spPr>
        <a:xfrm>
          <a:off x="152660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1" name="正方形/長方形 2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2" name="正方形/長方形 2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3" name="正方形/長方形 2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4" name="正方形/長方形 2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5" name="正方形/長方形 2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6" name="正方形/長方形 2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7" name="正方形/長方形 2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8" name="正方形/長方形 2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19" name="テキスト ボックス 2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0" name="直線コネクタ 2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21" name="直線コネクタ 2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22" name="テキスト ボックス 22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23" name="直線コネクタ 2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24" name="テキスト ボックス 22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25" name="直線コネクタ 2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26" name="テキスト ボックス 22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27" name="直線コネクタ 2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28" name="テキスト ボックス 22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29" name="直線コネクタ 2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30" name="テキスト ボックス 2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232" name="直線コネクタ 231"/>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233"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234" name="直線コネクタ 233"/>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235"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236" name="直線コネクタ 235"/>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237"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238" name="フローチャート: 判断 237"/>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239" name="フローチャート: 判断 238"/>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84109</xdr:rowOff>
    </xdr:from>
    <xdr:ext cx="599010" cy="259045"/>
    <xdr:sp macro="" textlink="">
      <xdr:nvSpPr>
        <xdr:cNvPr id="240"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241" name="フローチャート: 判断 240"/>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242"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3" name="テキスト ボックス 2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4" name="テキスト ボックス 2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5" name="テキスト ボックス 2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46" name="テキスト ボックス 2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47" name="テキスト ボックス 2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59347</xdr:rowOff>
    </xdr:from>
    <xdr:to>
      <xdr:col>116</xdr:col>
      <xdr:colOff>114300</xdr:colOff>
      <xdr:row>39</xdr:row>
      <xdr:rowOff>160947</xdr:rowOff>
    </xdr:to>
    <xdr:sp macro="" textlink="">
      <xdr:nvSpPr>
        <xdr:cNvPr id="248" name="楕円 247"/>
        <xdr:cNvSpPr/>
      </xdr:nvSpPr>
      <xdr:spPr>
        <a:xfrm>
          <a:off x="22110700" y="67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82224</xdr:rowOff>
    </xdr:from>
    <xdr:ext cx="599010" cy="259045"/>
    <xdr:sp macro="" textlink="">
      <xdr:nvSpPr>
        <xdr:cNvPr id="249" name="【一般廃棄物処理施設】&#10;一人当たり有形固定資産（償却資産）額該当値テキスト"/>
        <xdr:cNvSpPr txBox="1"/>
      </xdr:nvSpPr>
      <xdr:spPr>
        <a:xfrm>
          <a:off x="22199600" y="659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78554</xdr:rowOff>
    </xdr:from>
    <xdr:to>
      <xdr:col>112</xdr:col>
      <xdr:colOff>38100</xdr:colOff>
      <xdr:row>40</xdr:row>
      <xdr:rowOff>8704</xdr:rowOff>
    </xdr:to>
    <xdr:sp macro="" textlink="">
      <xdr:nvSpPr>
        <xdr:cNvPr id="250" name="楕円 249"/>
        <xdr:cNvSpPr/>
      </xdr:nvSpPr>
      <xdr:spPr>
        <a:xfrm>
          <a:off x="21272500" y="67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110147</xdr:rowOff>
    </xdr:from>
    <xdr:to>
      <xdr:col>116</xdr:col>
      <xdr:colOff>63500</xdr:colOff>
      <xdr:row>39</xdr:row>
      <xdr:rowOff>129354</xdr:rowOff>
    </xdr:to>
    <xdr:cxnSp macro="">
      <xdr:nvCxnSpPr>
        <xdr:cNvPr id="251" name="直線コネクタ 250"/>
        <xdr:cNvCxnSpPr/>
      </xdr:nvCxnSpPr>
      <xdr:spPr>
        <a:xfrm flipV="1">
          <a:off x="21323300" y="6796697"/>
          <a:ext cx="838200" cy="1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25231</xdr:rowOff>
    </xdr:from>
    <xdr:ext cx="599010" cy="259045"/>
    <xdr:sp macro="" textlink="">
      <xdr:nvSpPr>
        <xdr:cNvPr id="252" name="n_1mainValue【一般廃棄物処理施設】&#10;一人当たり有形固定資産（償却資産）額"/>
        <xdr:cNvSpPr txBox="1"/>
      </xdr:nvSpPr>
      <xdr:spPr>
        <a:xfrm>
          <a:off x="21011095" y="654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3" name="正方形/長方形 2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4" name="正方形/長方形 2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5" name="正方形/長方形 2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6" name="正方形/長方形 2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7" name="正方形/長方形 2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8" name="正方形/長方形 2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9" name="正方形/長方形 2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0" name="正方形/長方形 2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1" name="テキスト ボックス 2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2" name="直線コネクタ 2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63" name="テキスト ボックス 2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4" name="直線コネクタ 2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65" name="テキスト ボックス 2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6" name="直線コネクタ 2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67" name="テキスト ボックス 2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68" name="直線コネクタ 2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69" name="テキスト ボックス 2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0" name="直線コネクタ 2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1" name="テキスト ボックス 2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2" name="直線コネクタ 2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73" name="テキスト ボックス 2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4" name="直線コネクタ 2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75" name="テキスト ボックス 2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277" name="直線コネクタ 276"/>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278"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279" name="直線コネクタ 278"/>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280"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281" name="直線コネクタ 280"/>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282" name="【保健センター・保健所】&#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283" name="フローチャート: 判断 282"/>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284" name="フローチャート: 判断 283"/>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285"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286" name="フローチャート: 判断 285"/>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287"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8" name="テキスト ボックス 2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9" name="テキスト ボックス 2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0" name="テキスト ボックス 2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1" name="テキスト ボックス 2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2" name="テキスト ボックス 2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293" name="楕円 292"/>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22877</xdr:rowOff>
    </xdr:from>
    <xdr:ext cx="405111" cy="259045"/>
    <xdr:sp macro="" textlink="">
      <xdr:nvSpPr>
        <xdr:cNvPr id="294" name="【保健センター・保健所】&#10;有形固定資産減価償却率該当値テキスト"/>
        <xdr:cNvSpPr txBox="1"/>
      </xdr:nvSpPr>
      <xdr:spPr>
        <a:xfrm>
          <a:off x="16357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124460</xdr:rowOff>
    </xdr:from>
    <xdr:to>
      <xdr:col>81</xdr:col>
      <xdr:colOff>101600</xdr:colOff>
      <xdr:row>61</xdr:row>
      <xdr:rowOff>54610</xdr:rowOff>
    </xdr:to>
    <xdr:sp macro="" textlink="">
      <xdr:nvSpPr>
        <xdr:cNvPr id="295" name="楕円 294"/>
        <xdr:cNvSpPr/>
      </xdr:nvSpPr>
      <xdr:spPr>
        <a:xfrm>
          <a:off x="15430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61</xdr:row>
      <xdr:rowOff>3810</xdr:rowOff>
    </xdr:to>
    <xdr:cxnSp macro="">
      <xdr:nvCxnSpPr>
        <xdr:cNvPr id="296" name="直線コネクタ 295"/>
        <xdr:cNvCxnSpPr/>
      </xdr:nvCxnSpPr>
      <xdr:spPr>
        <a:xfrm flipV="1">
          <a:off x="15481300" y="103822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71137</xdr:rowOff>
    </xdr:from>
    <xdr:ext cx="405111" cy="259045"/>
    <xdr:sp macro="" textlink="">
      <xdr:nvSpPr>
        <xdr:cNvPr id="297" name="n_1mainValue【保健センター・保健所】&#10;有形固定資産減価償却率"/>
        <xdr:cNvSpPr txBox="1"/>
      </xdr:nvSpPr>
      <xdr:spPr>
        <a:xfrm>
          <a:off x="152660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8" name="正方形/長方形 2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9" name="正方形/長方形 2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0" name="正方形/長方形 2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1" name="正方形/長方形 3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2" name="正方形/長方形 3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3" name="正方形/長方形 3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4" name="正方形/長方形 3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5" name="正方形/長方形 3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6" name="テキスト ボックス 3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7" name="直線コネクタ 3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08" name="直線コネクタ 3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09" name="テキスト ボックス 3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10" name="直線コネクタ 3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11" name="テキスト ボックス 31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12" name="直線コネクタ 3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13" name="テキスト ボックス 31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14" name="直線コネクタ 3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15" name="テキスト ボックス 31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16" name="直線コネクタ 3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17" name="テキスト ボックス 31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18" name="直線コネクタ 3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19" name="テキスト ボックス 31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0" name="直線コネクタ 3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1" name="テキスト ボックス 3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323" name="直線コネクタ 322"/>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324"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325" name="直線コネクタ 324"/>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326"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327" name="直線コネクタ 326"/>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328"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329" name="フローチャート: 判断 328"/>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330" name="フローチャート: 判断 329"/>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139899</xdr:rowOff>
    </xdr:from>
    <xdr:ext cx="469744" cy="259045"/>
    <xdr:sp macro="" textlink="">
      <xdr:nvSpPr>
        <xdr:cNvPr id="331"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332" name="フローチャート: 判断 331"/>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333" name="n_2aveValue【保健センター・保健所】&#10;一人当たり面積"/>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4" name="テキスト ボックス 3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5" name="テキスト ボックス 3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6" name="テキスト ボックス 3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7" name="テキスト ボックス 3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8" name="テキスト ボックス 3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19413</xdr:rowOff>
    </xdr:from>
    <xdr:to>
      <xdr:col>116</xdr:col>
      <xdr:colOff>114300</xdr:colOff>
      <xdr:row>59</xdr:row>
      <xdr:rowOff>121013</xdr:rowOff>
    </xdr:to>
    <xdr:sp macro="" textlink="">
      <xdr:nvSpPr>
        <xdr:cNvPr id="339" name="楕円 338"/>
        <xdr:cNvSpPr/>
      </xdr:nvSpPr>
      <xdr:spPr>
        <a:xfrm>
          <a:off x="22110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42290</xdr:rowOff>
    </xdr:from>
    <xdr:ext cx="469744" cy="259045"/>
    <xdr:sp macro="" textlink="">
      <xdr:nvSpPr>
        <xdr:cNvPr id="340" name="【保健センター・保健所】&#10;一人当たり面積該当値テキスト"/>
        <xdr:cNvSpPr txBox="1"/>
      </xdr:nvSpPr>
      <xdr:spPr>
        <a:xfrm>
          <a:off x="22199600" y="99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42273</xdr:rowOff>
    </xdr:from>
    <xdr:to>
      <xdr:col>112</xdr:col>
      <xdr:colOff>38100</xdr:colOff>
      <xdr:row>59</xdr:row>
      <xdr:rowOff>143873</xdr:rowOff>
    </xdr:to>
    <xdr:sp macro="" textlink="">
      <xdr:nvSpPr>
        <xdr:cNvPr id="341" name="楕円 340"/>
        <xdr:cNvSpPr/>
      </xdr:nvSpPr>
      <xdr:spPr>
        <a:xfrm>
          <a:off x="21272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70213</xdr:rowOff>
    </xdr:from>
    <xdr:to>
      <xdr:col>116</xdr:col>
      <xdr:colOff>63500</xdr:colOff>
      <xdr:row>59</xdr:row>
      <xdr:rowOff>93073</xdr:rowOff>
    </xdr:to>
    <xdr:cxnSp macro="">
      <xdr:nvCxnSpPr>
        <xdr:cNvPr id="342" name="直線コネクタ 341"/>
        <xdr:cNvCxnSpPr/>
      </xdr:nvCxnSpPr>
      <xdr:spPr>
        <a:xfrm flipV="1">
          <a:off x="21323300" y="1018576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160400</xdr:rowOff>
    </xdr:from>
    <xdr:ext cx="469744" cy="259045"/>
    <xdr:sp macro="" textlink="">
      <xdr:nvSpPr>
        <xdr:cNvPr id="343" name="n_1mainValue【保健センター・保健所】&#10;一人当たり面積"/>
        <xdr:cNvSpPr txBox="1"/>
      </xdr:nvSpPr>
      <xdr:spPr>
        <a:xfrm>
          <a:off x="21075727" y="99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4" name="正方形/長方形 3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5" name="正方形/長方形 3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6" name="正方形/長方形 3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7" name="正方形/長方形 3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8" name="正方形/長方形 3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9" name="正方形/長方形 3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0" name="正方形/長方形 3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正方形/長方形 3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2" name="テキスト ボックス 3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3" name="直線コネクタ 3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4" name="直線コネクタ 3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5" name="テキスト ボックス 3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6" name="直線コネクタ 3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7" name="テキスト ボックス 3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8" name="直線コネクタ 3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9" name="テキスト ボックス 3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0" name="直線コネクタ 3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1" name="テキスト ボックス 3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2" name="直線コネクタ 3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3" name="テキスト ボックス 3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4" name="直線コネクタ 3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5" name="テキスト ボックス 3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6" name="直線コネクタ 3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7" name="テキスト ボックス 3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369" name="直線コネクタ 368"/>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370"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371" name="直線コネクタ 370"/>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3" name="直線コネクタ 37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101616</xdr:rowOff>
    </xdr:from>
    <xdr:ext cx="405111" cy="259045"/>
    <xdr:sp macro="" textlink="">
      <xdr:nvSpPr>
        <xdr:cNvPr id="374" name="【消防施設】&#10;有形固定資産減価償却率平均値テキスト"/>
        <xdr:cNvSpPr txBox="1"/>
      </xdr:nvSpPr>
      <xdr:spPr>
        <a:xfrm>
          <a:off x="16357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375" name="フローチャート: 判断 374"/>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376" name="フローチャート: 判断 375"/>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377"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378" name="フローチャート: 判断 377"/>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379"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0" name="テキスト ボックス 3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1" name="テキスト ボックス 3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2" name="テキスト ボックス 3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3" name="テキスト ボックス 3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4" name="テキスト ボックス 3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385" name="楕円 384"/>
        <xdr:cNvSpPr/>
      </xdr:nvSpPr>
      <xdr:spPr>
        <a:xfrm>
          <a:off x="16268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150240</xdr:rowOff>
    </xdr:from>
    <xdr:ext cx="405111" cy="259045"/>
    <xdr:sp macro="" textlink="">
      <xdr:nvSpPr>
        <xdr:cNvPr id="386" name="【消防施設】&#10;有形固定資産減価償却率該当値テキスト"/>
        <xdr:cNvSpPr txBox="1"/>
      </xdr:nvSpPr>
      <xdr:spPr>
        <a:xfrm>
          <a:off x="16357600"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387" name="楕円 386"/>
        <xdr:cNvSpPr/>
      </xdr:nvSpPr>
      <xdr:spPr>
        <a:xfrm>
          <a:off x="15430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154032</xdr:rowOff>
    </xdr:from>
    <xdr:to>
      <xdr:col>85</xdr:col>
      <xdr:colOff>127000</xdr:colOff>
      <xdr:row>83</xdr:row>
      <xdr:rowOff>51163</xdr:rowOff>
    </xdr:to>
    <xdr:cxnSp macro="">
      <xdr:nvCxnSpPr>
        <xdr:cNvPr id="388" name="直線コネクタ 387"/>
        <xdr:cNvCxnSpPr/>
      </xdr:nvCxnSpPr>
      <xdr:spPr>
        <a:xfrm>
          <a:off x="15481300" y="14212932"/>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389" name="n_1main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0" name="正方形/長方形 3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7" name="正方形/長方形 3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8" name="テキスト ボックス 3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9" name="直線コネクタ 3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00" name="直線コネクタ 39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01" name="テキスト ボックス 40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02" name="直線コネクタ 40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3" name="テキスト ボックス 40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4" name="直線コネクタ 40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5" name="テキスト ボックス 40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6" name="直線コネクタ 40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7" name="テキスト ボックス 40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8" name="直線コネクタ 40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9" name="テキスト ボックス 40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10" name="直線コネクタ 40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11" name="テキスト ボックス 41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2" name="直線コネクタ 4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3" name="テキスト ボックス 4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15" name="直線コネクタ 414"/>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16"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17" name="直線コネクタ 416"/>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18"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19" name="直線コネクタ 418"/>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420" name="【消防施設】&#10;一人当たり面積平均値テキスト"/>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21" name="フローチャート: 判断 420"/>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22" name="フローチャート: 判断 421"/>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23"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24" name="フローチャート: 判断 423"/>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25"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6" name="テキスト ボックス 4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7" name="テキスト ボックス 4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8" name="テキスト ボックス 4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9" name="テキスト ボックス 4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0" name="テキスト ボックス 4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431" name="楕円 430"/>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432" name="【消防施設】&#10;一人当たり面積該当値テキスト"/>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103232</xdr:rowOff>
    </xdr:from>
    <xdr:to>
      <xdr:col>112</xdr:col>
      <xdr:colOff>38100</xdr:colOff>
      <xdr:row>86</xdr:row>
      <xdr:rowOff>33382</xdr:rowOff>
    </xdr:to>
    <xdr:sp macro="" textlink="">
      <xdr:nvSpPr>
        <xdr:cNvPr id="433" name="楕円 432"/>
        <xdr:cNvSpPr/>
      </xdr:nvSpPr>
      <xdr:spPr>
        <a:xfrm>
          <a:off x="21272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154032</xdr:rowOff>
    </xdr:to>
    <xdr:cxnSp macro="">
      <xdr:nvCxnSpPr>
        <xdr:cNvPr id="434" name="直線コネクタ 433"/>
        <xdr:cNvCxnSpPr/>
      </xdr:nvCxnSpPr>
      <xdr:spPr>
        <a:xfrm flipV="1">
          <a:off x="21323300" y="1463584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24509</xdr:rowOff>
    </xdr:from>
    <xdr:ext cx="469744" cy="259045"/>
    <xdr:sp macro="" textlink="">
      <xdr:nvSpPr>
        <xdr:cNvPr id="435" name="n_1mainValue【消防施設】&#10;一人当たり面積"/>
        <xdr:cNvSpPr txBox="1"/>
      </xdr:nvSpPr>
      <xdr:spPr>
        <a:xfrm>
          <a:off x="21075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6" name="正方形/長方形 4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7" name="正方形/長方形 4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8" name="正方形/長方形 4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9" name="正方形/長方形 4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0" name="正方形/長方形 4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1" name="正方形/長方形 4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2" name="正方形/長方形 4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3" name="正方形/長方形 4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4" name="テキスト ボックス 4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5" name="直線コネクタ 4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46" name="テキスト ボックス 4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7" name="直線コネクタ 4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8" name="テキスト ボックス 4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9" name="直線コネクタ 4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0" name="テキスト ボックス 4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1" name="直線コネクタ 4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2" name="テキスト ボックス 4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3" name="直線コネクタ 4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54" name="テキスト ボックス 4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5" name="直線コネクタ 4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6" name="テキスト ボックス 4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458" name="直線コネクタ 457"/>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59"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60" name="直線コネクタ 45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61"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62" name="直線コネクタ 46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463"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464" name="フローチャート: 判断 463"/>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465" name="フローチャート: 判断 464"/>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466"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467" name="フローチャート: 判断 466"/>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468"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9" name="テキスト ボックス 4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0" name="テキスト ボックス 4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1" name="テキスト ボックス 4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2" name="テキスト ボックス 4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3" name="テキスト ボックス 4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474" name="楕円 473"/>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475" name="【庁舎】&#10;有形固定資産減価償却率該当値テキスト"/>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128270</xdr:rowOff>
    </xdr:from>
    <xdr:to>
      <xdr:col>81</xdr:col>
      <xdr:colOff>101600</xdr:colOff>
      <xdr:row>102</xdr:row>
      <xdr:rowOff>58420</xdr:rowOff>
    </xdr:to>
    <xdr:sp macro="" textlink="">
      <xdr:nvSpPr>
        <xdr:cNvPr id="476" name="楕円 475"/>
        <xdr:cNvSpPr/>
      </xdr:nvSpPr>
      <xdr:spPr>
        <a:xfrm>
          <a:off x="15430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102</xdr:row>
      <xdr:rowOff>7620</xdr:rowOff>
    </xdr:to>
    <xdr:cxnSp macro="">
      <xdr:nvCxnSpPr>
        <xdr:cNvPr id="477" name="直線コネクタ 476"/>
        <xdr:cNvCxnSpPr/>
      </xdr:nvCxnSpPr>
      <xdr:spPr>
        <a:xfrm flipV="1">
          <a:off x="15481300" y="17449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74947</xdr:rowOff>
    </xdr:from>
    <xdr:ext cx="405111" cy="259045"/>
    <xdr:sp macro="" textlink="">
      <xdr:nvSpPr>
        <xdr:cNvPr id="478" name="n_1mainValue【庁舎】&#10;有形固定資産減価償却率"/>
        <xdr:cNvSpPr txBox="1"/>
      </xdr:nvSpPr>
      <xdr:spPr>
        <a:xfrm>
          <a:off x="15266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9" name="正方形/長方形 4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0" name="正方形/長方形 4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1" name="正方形/長方形 4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2" name="正方形/長方形 4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3" name="正方形/長方形 4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4" name="正方形/長方形 4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5" name="正方形/長方形 4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6" name="正方形/長方形 4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7" name="テキスト ボックス 4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8" name="直線コネクタ 4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89" name="テキスト ボックス 48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90" name="直線コネクタ 4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1" name="テキスト ボックス 4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2" name="直線コネクタ 4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3" name="テキスト ボックス 4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4" name="直線コネクタ 4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5" name="テキスト ボックス 4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6" name="直線コネクタ 4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7" name="テキスト ボックス 4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8" name="直線コネクタ 4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9" name="テキスト ボックス 4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0" name="直線コネクタ 4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1" name="テキスト ボックス 5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05" name="直線コネクタ 504"/>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06"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07" name="直線コネクタ 506"/>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08"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09" name="直線コネクタ 508"/>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510" name="【庁舎】&#10;一人当たり面積平均値テキスト"/>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11" name="フローチャート: 判断 510"/>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12" name="フローチャート: 判断 511"/>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13"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14" name="フローチャート: 判断 513"/>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15"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521" name="楕円 520"/>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162214</xdr:rowOff>
    </xdr:from>
    <xdr:ext cx="469744" cy="259045"/>
    <xdr:sp macro="" textlink="">
      <xdr:nvSpPr>
        <xdr:cNvPr id="522" name="【庁舎】&#10;一人当たり面積該当値テキスト"/>
        <xdr:cNvSpPr txBox="1"/>
      </xdr:nvSpPr>
      <xdr:spPr>
        <a:xfrm>
          <a:off x="22199600"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523" name="楕円 522"/>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76200</xdr:rowOff>
    </xdr:to>
    <xdr:cxnSp macro="">
      <xdr:nvCxnSpPr>
        <xdr:cNvPr id="524" name="直線コネクタ 523"/>
        <xdr:cNvCxnSpPr/>
      </xdr:nvCxnSpPr>
      <xdr:spPr>
        <a:xfrm flipV="1">
          <a:off x="21323300" y="185797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118127</xdr:rowOff>
    </xdr:from>
    <xdr:ext cx="469744" cy="259045"/>
    <xdr:sp macro="" textlink="">
      <xdr:nvSpPr>
        <xdr:cNvPr id="525" name="n_1mainValue【庁舎】&#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類似団体と比較して有形固定資産償却率が高くなっている施設は、</a:t>
          </a:r>
          <a:r>
            <a:rPr kumimoji="1" lang="ja-JP" altLang="en-US" sz="1100">
              <a:solidFill>
                <a:schemeClr val="dk1"/>
              </a:solidFill>
              <a:effectLst/>
              <a:latin typeface="+mn-lt"/>
              <a:ea typeface="+mn-ea"/>
              <a:cs typeface="+mn-cs"/>
            </a:rPr>
            <a:t>体育館・プールと庁舎</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る。体育館は昭和５６年、プールは昭和６０年に</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耐用年数を経過しつつあ</a:t>
          </a:r>
          <a:r>
            <a:rPr kumimoji="1" lang="ja-JP" altLang="en-US" sz="1100">
              <a:solidFill>
                <a:schemeClr val="dk1"/>
              </a:solidFill>
              <a:effectLst/>
              <a:latin typeface="+mn-lt"/>
              <a:ea typeface="+mn-ea"/>
              <a:cs typeface="+mn-cs"/>
            </a:rPr>
            <a:t>るが、体育館は耐震診断の結果、補強不要の判定、プールは新耐震基準による建設であり、使用する上での問題はないため今後も適切な維持管理に取り組むこととする。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庁舎（役場本庁舎）</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昭和</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年の建設で耐用年数を経過しつつあ</a:t>
          </a:r>
          <a:r>
            <a:rPr kumimoji="1" lang="ja-JP" altLang="en-US" sz="1100">
              <a:solidFill>
                <a:schemeClr val="dk1"/>
              </a:solidFill>
              <a:effectLst/>
              <a:latin typeface="+mn-lt"/>
              <a:ea typeface="+mn-ea"/>
              <a:cs typeface="+mn-cs"/>
            </a:rPr>
            <a:t>り、耐震診断の結果は補強が必要な状態であるため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建て替えの計画を進めている。</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体育館・プール、庁舎ともに</a:t>
          </a:r>
          <a:r>
            <a:rPr kumimoji="1" lang="ja-JP" altLang="ja-JP" sz="1100">
              <a:solidFill>
                <a:schemeClr val="dk1"/>
              </a:solidFill>
              <a:effectLst/>
              <a:latin typeface="+mn-lt"/>
              <a:ea typeface="+mn-ea"/>
              <a:cs typeface="+mn-cs"/>
            </a:rPr>
            <a:t>個別施設計画を策定し、同計画に基づき老朽化対策に取り組むことと</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8,168
8,128
65.51
4,862,510
4,616,293
221,506
3,060,089
4,280,389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人口の減少や全国平均を上回る高齢化率</a:t>
          </a:r>
          <a:r>
            <a:rPr kumimoji="1" lang="ja-JP" altLang="en-US" sz="1100" b="0" i="0" baseline="0">
              <a:solidFill>
                <a:schemeClr val="dk1"/>
              </a:solidFill>
              <a:effectLst/>
              <a:latin typeface="+mn-lt"/>
              <a:ea typeface="+mn-ea"/>
              <a:cs typeface="+mn-cs"/>
            </a:rPr>
            <a:t>（平成３０年度末４０．２％）</a:t>
          </a:r>
          <a:r>
            <a:rPr kumimoji="1" lang="ja-JP" altLang="ja-JP" sz="1100" b="0" i="0" baseline="0">
              <a:solidFill>
                <a:schemeClr val="dk1"/>
              </a:solidFill>
              <a:effectLst/>
              <a:latin typeface="+mn-lt"/>
              <a:ea typeface="+mn-ea"/>
              <a:cs typeface="+mn-cs"/>
            </a:rPr>
            <a:t>に加え、町内に中心となる産業がないことや、顕著な景気回復による町税の増収が見込めないことから、財政基盤が弱い状態にある。数値としては、類似団体平均を上回っているが、引き続き行政の効率化に努め、より一層の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105833</xdr:rowOff>
    </xdr:to>
    <xdr:cxnSp macro="">
      <xdr:nvCxnSpPr>
        <xdr:cNvPr id="70" name="直線コネクタ 69"/>
        <xdr:cNvCxnSpPr/>
      </xdr:nvCxnSpPr>
      <xdr:spPr>
        <a:xfrm>
          <a:off x="4114800" y="72952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82852</xdr:rowOff>
    </xdr:from>
    <xdr:to>
      <xdr:col>15</xdr:col>
      <xdr:colOff>82550</xdr:colOff>
      <xdr:row>42</xdr:row>
      <xdr:rowOff>94343</xdr:rowOff>
    </xdr:to>
    <xdr:cxnSp macro="">
      <xdr:nvCxnSpPr>
        <xdr:cNvPr id="76" name="直線コネクタ 75"/>
        <xdr:cNvCxnSpPr/>
      </xdr:nvCxnSpPr>
      <xdr:spPr>
        <a:xfrm>
          <a:off x="2336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42</xdr:row>
      <xdr:rowOff>82852</xdr:rowOff>
    </xdr:to>
    <xdr:cxnSp macro="">
      <xdr:nvCxnSpPr>
        <xdr:cNvPr id="79" name="直線コネクタ 78"/>
        <xdr:cNvCxnSpPr/>
      </xdr:nvCxnSpPr>
      <xdr:spPr>
        <a:xfrm>
          <a:off x="1447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90"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96" name="テキスト ボックス 95"/>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平成２７年度は徴収猶予していた特別土地保有税３億８，６６７万円が納められたことにより経常収支比率は一時的に下がったが、平成２８年度</a:t>
          </a:r>
          <a:r>
            <a:rPr kumimoji="1" lang="ja-JP" altLang="en-US" sz="1100" b="0" i="0" baseline="0">
              <a:solidFill>
                <a:schemeClr val="dk1"/>
              </a:solidFill>
              <a:effectLst/>
              <a:latin typeface="+mn-lt"/>
              <a:ea typeface="+mn-ea"/>
              <a:cs typeface="+mn-cs"/>
            </a:rPr>
            <a:t>からは</a:t>
          </a:r>
          <a:r>
            <a:rPr kumimoji="1" lang="ja-JP" altLang="ja-JP" sz="1100" b="0" i="0" baseline="0">
              <a:solidFill>
                <a:schemeClr val="dk1"/>
              </a:solidFill>
              <a:effectLst/>
              <a:latin typeface="+mn-lt"/>
              <a:ea typeface="+mn-ea"/>
              <a:cs typeface="+mn-cs"/>
            </a:rPr>
            <a:t>特殊事情がなかったため例年並みの数値となっている。</a:t>
          </a:r>
          <a:r>
            <a:rPr kumimoji="1" lang="ja-JP" altLang="en-US" sz="1100" b="0" i="0" baseline="0">
              <a:solidFill>
                <a:schemeClr val="dk1"/>
              </a:solidFill>
              <a:effectLst/>
              <a:latin typeface="+mn-lt"/>
              <a:ea typeface="+mn-ea"/>
              <a:cs typeface="+mn-cs"/>
            </a:rPr>
            <a:t>全国平均、類似団体平均を下回っているが</a:t>
          </a:r>
          <a:r>
            <a:rPr kumimoji="1" lang="ja-JP" altLang="ja-JP" sz="1100" b="0" i="0" baseline="0">
              <a:solidFill>
                <a:schemeClr val="dk1"/>
              </a:solidFill>
              <a:effectLst/>
              <a:latin typeface="+mn-lt"/>
              <a:ea typeface="+mn-ea"/>
              <a:cs typeface="+mn-cs"/>
            </a:rPr>
            <a:t>今後も</a:t>
          </a:r>
          <a:r>
            <a:rPr kumimoji="1" lang="en-US" altLang="ja-JP" sz="1100" b="0" i="0" baseline="0">
              <a:solidFill>
                <a:schemeClr val="dk1"/>
              </a:solidFill>
              <a:effectLst/>
              <a:latin typeface="+mn-lt"/>
              <a:ea typeface="+mn-ea"/>
              <a:cs typeface="+mn-cs"/>
            </a:rPr>
            <a:t>PDCA</a:t>
          </a:r>
          <a:r>
            <a:rPr kumimoji="1" lang="ja-JP" altLang="ja-JP" sz="1100" b="0" i="0" baseline="0">
              <a:solidFill>
                <a:schemeClr val="dk1"/>
              </a:solidFill>
              <a:effectLst/>
              <a:latin typeface="+mn-lt"/>
              <a:ea typeface="+mn-ea"/>
              <a:cs typeface="+mn-cs"/>
            </a:rPr>
            <a:t>サイクルに基づき事務事業の点検・見直しを行い、計画的な事務事業の実施により経常経費削減に努めていく。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87630</xdr:rowOff>
    </xdr:to>
    <xdr:cxnSp macro="">
      <xdr:nvCxnSpPr>
        <xdr:cNvPr id="133" name="直線コネクタ 132"/>
        <xdr:cNvCxnSpPr/>
      </xdr:nvCxnSpPr>
      <xdr:spPr>
        <a:xfrm>
          <a:off x="4114800" y="109719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51012</xdr:rowOff>
    </xdr:from>
    <xdr:to>
      <xdr:col>19</xdr:col>
      <xdr:colOff>133350</xdr:colOff>
      <xdr:row>63</xdr:row>
      <xdr:rowOff>170604</xdr:rowOff>
    </xdr:to>
    <xdr:cxnSp macro="">
      <xdr:nvCxnSpPr>
        <xdr:cNvPr id="136" name="直線コネクタ 135"/>
        <xdr:cNvCxnSpPr/>
      </xdr:nvCxnSpPr>
      <xdr:spPr>
        <a:xfrm>
          <a:off x="3225800" y="10509462"/>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51012</xdr:rowOff>
    </xdr:from>
    <xdr:to>
      <xdr:col>15</xdr:col>
      <xdr:colOff>82550</xdr:colOff>
      <xdr:row>64</xdr:row>
      <xdr:rowOff>27305</xdr:rowOff>
    </xdr:to>
    <xdr:cxnSp macro="">
      <xdr:nvCxnSpPr>
        <xdr:cNvPr id="139" name="直線コネクタ 138"/>
        <xdr:cNvCxnSpPr/>
      </xdr:nvCxnSpPr>
      <xdr:spPr>
        <a:xfrm flipV="1">
          <a:off x="2336800" y="10509462"/>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64</xdr:row>
      <xdr:rowOff>27305</xdr:rowOff>
    </xdr:to>
    <xdr:cxnSp macro="">
      <xdr:nvCxnSpPr>
        <xdr:cNvPr id="142" name="直線コネクタ 141"/>
        <xdr:cNvCxnSpPr/>
      </xdr:nvCxnSpPr>
      <xdr:spPr>
        <a:xfrm>
          <a:off x="1447800" y="107588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2" name="楕円 151"/>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53357</xdr:rowOff>
    </xdr:from>
    <xdr:ext cx="762000" cy="259045"/>
    <xdr:sp macro="" textlink="">
      <xdr:nvSpPr>
        <xdr:cNvPr id="153" name="財政構造の弾力性該当値テキスト"/>
        <xdr:cNvSpPr txBox="1"/>
      </xdr:nvSpPr>
      <xdr:spPr>
        <a:xfrm>
          <a:off x="50419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4" name="楕円 153"/>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60131</xdr:rowOff>
    </xdr:from>
    <xdr:ext cx="736600" cy="259045"/>
    <xdr:sp macro="" textlink="">
      <xdr:nvSpPr>
        <xdr:cNvPr id="155" name="テキスト ボックス 154"/>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212</xdr:rowOff>
    </xdr:from>
    <xdr:to>
      <xdr:col>15</xdr:col>
      <xdr:colOff>133350</xdr:colOff>
      <xdr:row>61</xdr:row>
      <xdr:rowOff>101812</xdr:rowOff>
    </xdr:to>
    <xdr:sp macro="" textlink="">
      <xdr:nvSpPr>
        <xdr:cNvPr id="156" name="楕円 155"/>
        <xdr:cNvSpPr/>
      </xdr:nvSpPr>
      <xdr:spPr>
        <a:xfrm>
          <a:off x="3175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111989</xdr:rowOff>
    </xdr:from>
    <xdr:ext cx="762000" cy="259045"/>
    <xdr:sp macro="" textlink="">
      <xdr:nvSpPr>
        <xdr:cNvPr id="157" name="テキスト ボックス 156"/>
        <xdr:cNvSpPr txBox="1"/>
      </xdr:nvSpPr>
      <xdr:spPr>
        <a:xfrm>
          <a:off x="2844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8" name="楕円 157"/>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88282</xdr:rowOff>
    </xdr:from>
    <xdr:ext cx="762000" cy="259045"/>
    <xdr:sp macro="" textlink="">
      <xdr:nvSpPr>
        <xdr:cNvPr id="159" name="テキスト ボックス 158"/>
        <xdr:cNvSpPr txBox="1"/>
      </xdr:nvSpPr>
      <xdr:spPr>
        <a:xfrm>
          <a:off x="1955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60" name="楕円 159"/>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61" name="テキスト ボックス 160"/>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人件費・物件費等決算額が低くなっている要因として、ゴミ処理業務や消防業務を一部事務組合で行っていることが挙げられる。一部事務組合の人件費や物件費に充てる負担金と農業集落排水事業などの公営企業会計の人件費・物件費等に充てる繰出金といった費用を合計した場合、人口１人当たりの金額は増加することになる。今後も給与及び定員管理の適正化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97913</xdr:rowOff>
    </xdr:from>
    <xdr:to>
      <xdr:col>23</xdr:col>
      <xdr:colOff>133350</xdr:colOff>
      <xdr:row>83</xdr:row>
      <xdr:rowOff>34502</xdr:rowOff>
    </xdr:to>
    <xdr:cxnSp macro="">
      <xdr:nvCxnSpPr>
        <xdr:cNvPr id="196" name="直線コネクタ 195"/>
        <xdr:cNvCxnSpPr/>
      </xdr:nvCxnSpPr>
      <xdr:spPr>
        <a:xfrm>
          <a:off x="4114800" y="14156813"/>
          <a:ext cx="838200" cy="10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85723</xdr:rowOff>
    </xdr:from>
    <xdr:to>
      <xdr:col>19</xdr:col>
      <xdr:colOff>133350</xdr:colOff>
      <xdr:row>82</xdr:row>
      <xdr:rowOff>97913</xdr:rowOff>
    </xdr:to>
    <xdr:cxnSp macro="">
      <xdr:nvCxnSpPr>
        <xdr:cNvPr id="199" name="直線コネクタ 198"/>
        <xdr:cNvCxnSpPr/>
      </xdr:nvCxnSpPr>
      <xdr:spPr>
        <a:xfrm>
          <a:off x="3225800" y="14144623"/>
          <a:ext cx="889000" cy="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41408</xdr:rowOff>
    </xdr:from>
    <xdr:to>
      <xdr:col>15</xdr:col>
      <xdr:colOff>82550</xdr:colOff>
      <xdr:row>82</xdr:row>
      <xdr:rowOff>85723</xdr:rowOff>
    </xdr:to>
    <xdr:cxnSp macro="">
      <xdr:nvCxnSpPr>
        <xdr:cNvPr id="202" name="直線コネクタ 201"/>
        <xdr:cNvCxnSpPr/>
      </xdr:nvCxnSpPr>
      <xdr:spPr>
        <a:xfrm>
          <a:off x="2336800" y="14100308"/>
          <a:ext cx="889000" cy="4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153663</xdr:rowOff>
    </xdr:from>
    <xdr:to>
      <xdr:col>11</xdr:col>
      <xdr:colOff>31750</xdr:colOff>
      <xdr:row>82</xdr:row>
      <xdr:rowOff>41408</xdr:rowOff>
    </xdr:to>
    <xdr:cxnSp macro="">
      <xdr:nvCxnSpPr>
        <xdr:cNvPr id="205" name="直線コネクタ 204"/>
        <xdr:cNvCxnSpPr/>
      </xdr:nvCxnSpPr>
      <xdr:spPr>
        <a:xfrm>
          <a:off x="1447800" y="14041113"/>
          <a:ext cx="8890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155152</xdr:rowOff>
    </xdr:from>
    <xdr:to>
      <xdr:col>23</xdr:col>
      <xdr:colOff>184150</xdr:colOff>
      <xdr:row>83</xdr:row>
      <xdr:rowOff>85302</xdr:rowOff>
    </xdr:to>
    <xdr:sp macro="" textlink="">
      <xdr:nvSpPr>
        <xdr:cNvPr id="215" name="楕円 214"/>
        <xdr:cNvSpPr/>
      </xdr:nvSpPr>
      <xdr:spPr>
        <a:xfrm>
          <a:off x="4902200" y="142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229</xdr:rowOff>
    </xdr:from>
    <xdr:ext cx="762000" cy="259045"/>
    <xdr:sp macro="" textlink="">
      <xdr:nvSpPr>
        <xdr:cNvPr id="216" name="人件費・物件費等の状況該当値テキスト"/>
        <xdr:cNvSpPr txBox="1"/>
      </xdr:nvSpPr>
      <xdr:spPr>
        <a:xfrm>
          <a:off x="5041900" y="1405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47113</xdr:rowOff>
    </xdr:from>
    <xdr:to>
      <xdr:col>19</xdr:col>
      <xdr:colOff>184150</xdr:colOff>
      <xdr:row>82</xdr:row>
      <xdr:rowOff>148713</xdr:rowOff>
    </xdr:to>
    <xdr:sp macro="" textlink="">
      <xdr:nvSpPr>
        <xdr:cNvPr id="217" name="楕円 216"/>
        <xdr:cNvSpPr/>
      </xdr:nvSpPr>
      <xdr:spPr>
        <a:xfrm>
          <a:off x="4064000" y="141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158890</xdr:rowOff>
    </xdr:from>
    <xdr:ext cx="736600" cy="259045"/>
    <xdr:sp macro="" textlink="">
      <xdr:nvSpPr>
        <xdr:cNvPr id="218" name="テキスト ボックス 217"/>
        <xdr:cNvSpPr txBox="1"/>
      </xdr:nvSpPr>
      <xdr:spPr>
        <a:xfrm>
          <a:off x="3733800" y="13874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34923</xdr:rowOff>
    </xdr:from>
    <xdr:to>
      <xdr:col>15</xdr:col>
      <xdr:colOff>133350</xdr:colOff>
      <xdr:row>82</xdr:row>
      <xdr:rowOff>136523</xdr:rowOff>
    </xdr:to>
    <xdr:sp macro="" textlink="">
      <xdr:nvSpPr>
        <xdr:cNvPr id="219" name="楕円 218"/>
        <xdr:cNvSpPr/>
      </xdr:nvSpPr>
      <xdr:spPr>
        <a:xfrm>
          <a:off x="3175000" y="140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146700</xdr:rowOff>
    </xdr:from>
    <xdr:ext cx="762000" cy="259045"/>
    <xdr:sp macro="" textlink="">
      <xdr:nvSpPr>
        <xdr:cNvPr id="220" name="テキスト ボックス 219"/>
        <xdr:cNvSpPr txBox="1"/>
      </xdr:nvSpPr>
      <xdr:spPr>
        <a:xfrm>
          <a:off x="2844800" y="1386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162058</xdr:rowOff>
    </xdr:from>
    <xdr:to>
      <xdr:col>11</xdr:col>
      <xdr:colOff>82550</xdr:colOff>
      <xdr:row>82</xdr:row>
      <xdr:rowOff>92208</xdr:rowOff>
    </xdr:to>
    <xdr:sp macro="" textlink="">
      <xdr:nvSpPr>
        <xdr:cNvPr id="221" name="楕円 220"/>
        <xdr:cNvSpPr/>
      </xdr:nvSpPr>
      <xdr:spPr>
        <a:xfrm>
          <a:off x="2286000" y="1404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102385</xdr:rowOff>
    </xdr:from>
    <xdr:ext cx="762000" cy="259045"/>
    <xdr:sp macro="" textlink="">
      <xdr:nvSpPr>
        <xdr:cNvPr id="222" name="テキスト ボックス 221"/>
        <xdr:cNvSpPr txBox="1"/>
      </xdr:nvSpPr>
      <xdr:spPr>
        <a:xfrm>
          <a:off x="1955800" y="1381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102863</xdr:rowOff>
    </xdr:from>
    <xdr:to>
      <xdr:col>7</xdr:col>
      <xdr:colOff>31750</xdr:colOff>
      <xdr:row>82</xdr:row>
      <xdr:rowOff>33013</xdr:rowOff>
    </xdr:to>
    <xdr:sp macro="" textlink="">
      <xdr:nvSpPr>
        <xdr:cNvPr id="223" name="楕円 222"/>
        <xdr:cNvSpPr/>
      </xdr:nvSpPr>
      <xdr:spPr>
        <a:xfrm>
          <a:off x="1397000" y="1399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43190</xdr:rowOff>
    </xdr:from>
    <xdr:ext cx="762000" cy="259045"/>
    <xdr:sp macro="" textlink="">
      <xdr:nvSpPr>
        <xdr:cNvPr id="224" name="テキスト ボックス 223"/>
        <xdr:cNvSpPr txBox="1"/>
      </xdr:nvSpPr>
      <xdr:spPr>
        <a:xfrm>
          <a:off x="1066800" y="1375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（数値が未確定であるため前年度の数値と内容が記載されている）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県内市町村では４番目に低い給与水準であるが、類似団体平均に比較し２．</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上回っている。今後は、各種手当ての見直しや評価制度の見直しにより、給与の適正化に努める。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60" name="直線コネクタ 259"/>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68036</xdr:rowOff>
    </xdr:to>
    <xdr:cxnSp macro="">
      <xdr:nvCxnSpPr>
        <xdr:cNvPr id="263" name="直線コネクタ 262"/>
        <xdr:cNvCxnSpPr/>
      </xdr:nvCxnSpPr>
      <xdr:spPr>
        <a:xfrm flipV="1">
          <a:off x="15290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87</xdr:row>
      <xdr:rowOff>68036</xdr:rowOff>
    </xdr:to>
    <xdr:cxnSp macro="">
      <xdr:nvCxnSpPr>
        <xdr:cNvPr id="266" name="直線コネクタ 265"/>
        <xdr:cNvCxnSpPr/>
      </xdr:nvCxnSpPr>
      <xdr:spPr>
        <a:xfrm>
          <a:off x="14401800" y="148692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86</xdr:row>
      <xdr:rowOff>124582</xdr:rowOff>
    </xdr:to>
    <xdr:cxnSp macro="">
      <xdr:nvCxnSpPr>
        <xdr:cNvPr id="269" name="直線コネクタ 268"/>
        <xdr:cNvCxnSpPr/>
      </xdr:nvCxnSpPr>
      <xdr:spPr>
        <a:xfrm>
          <a:off x="13512800" y="14869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9" name="楕円 278"/>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0"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1" name="楕円 280"/>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2" name="テキスト ボックス 281"/>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3" name="楕円 282"/>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4" name="テキスト ボックス 283"/>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5" name="楕円 284"/>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6" name="テキスト ボックス 285"/>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87" name="楕円 286"/>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88" name="テキスト ボックス 287"/>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定員適正化に努めた結果、類似団体平均とほぼ同じ人数になっている。今後も定員適正化計画に基づき、適正な職員数により行政運営を行っていく。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22733</xdr:rowOff>
    </xdr:from>
    <xdr:to>
      <xdr:col>81</xdr:col>
      <xdr:colOff>44450</xdr:colOff>
      <xdr:row>62</xdr:row>
      <xdr:rowOff>51689</xdr:rowOff>
    </xdr:to>
    <xdr:cxnSp macro="">
      <xdr:nvCxnSpPr>
        <xdr:cNvPr id="323" name="直線コネクタ 322"/>
        <xdr:cNvCxnSpPr/>
      </xdr:nvCxnSpPr>
      <xdr:spPr>
        <a:xfrm>
          <a:off x="16179800" y="1065263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6646</xdr:rowOff>
    </xdr:from>
    <xdr:to>
      <xdr:col>77</xdr:col>
      <xdr:colOff>44450</xdr:colOff>
      <xdr:row>62</xdr:row>
      <xdr:rowOff>22733</xdr:rowOff>
    </xdr:to>
    <xdr:cxnSp macro="">
      <xdr:nvCxnSpPr>
        <xdr:cNvPr id="326" name="直線コネクタ 325"/>
        <xdr:cNvCxnSpPr/>
      </xdr:nvCxnSpPr>
      <xdr:spPr>
        <a:xfrm>
          <a:off x="15290800" y="106365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166031</xdr:rowOff>
    </xdr:from>
    <xdr:to>
      <xdr:col>72</xdr:col>
      <xdr:colOff>203200</xdr:colOff>
      <xdr:row>62</xdr:row>
      <xdr:rowOff>6646</xdr:rowOff>
    </xdr:to>
    <xdr:cxnSp macro="">
      <xdr:nvCxnSpPr>
        <xdr:cNvPr id="329" name="直線コネクタ 328"/>
        <xdr:cNvCxnSpPr/>
      </xdr:nvCxnSpPr>
      <xdr:spPr>
        <a:xfrm>
          <a:off x="14401800" y="106244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135467</xdr:rowOff>
    </xdr:from>
    <xdr:to>
      <xdr:col>68</xdr:col>
      <xdr:colOff>152400</xdr:colOff>
      <xdr:row>61</xdr:row>
      <xdr:rowOff>166031</xdr:rowOff>
    </xdr:to>
    <xdr:cxnSp macro="">
      <xdr:nvCxnSpPr>
        <xdr:cNvPr id="332" name="直線コネクタ 331"/>
        <xdr:cNvCxnSpPr/>
      </xdr:nvCxnSpPr>
      <xdr:spPr>
        <a:xfrm>
          <a:off x="13512800" y="10593917"/>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889</xdr:rowOff>
    </xdr:from>
    <xdr:to>
      <xdr:col>81</xdr:col>
      <xdr:colOff>95250</xdr:colOff>
      <xdr:row>62</xdr:row>
      <xdr:rowOff>102489</xdr:rowOff>
    </xdr:to>
    <xdr:sp macro="" textlink="">
      <xdr:nvSpPr>
        <xdr:cNvPr id="342" name="楕円 341"/>
        <xdr:cNvSpPr/>
      </xdr:nvSpPr>
      <xdr:spPr>
        <a:xfrm>
          <a:off x="169672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17416</xdr:rowOff>
    </xdr:from>
    <xdr:ext cx="762000" cy="259045"/>
    <xdr:sp macro="" textlink="">
      <xdr:nvSpPr>
        <xdr:cNvPr id="343" name="定員管理の状況該当値テキスト"/>
        <xdr:cNvSpPr txBox="1"/>
      </xdr:nvSpPr>
      <xdr:spPr>
        <a:xfrm>
          <a:off x="171069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143383</xdr:rowOff>
    </xdr:from>
    <xdr:to>
      <xdr:col>77</xdr:col>
      <xdr:colOff>95250</xdr:colOff>
      <xdr:row>62</xdr:row>
      <xdr:rowOff>73533</xdr:rowOff>
    </xdr:to>
    <xdr:sp macro="" textlink="">
      <xdr:nvSpPr>
        <xdr:cNvPr id="344" name="楕円 343"/>
        <xdr:cNvSpPr/>
      </xdr:nvSpPr>
      <xdr:spPr>
        <a:xfrm>
          <a:off x="16129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83710</xdr:rowOff>
    </xdr:from>
    <xdr:ext cx="736600" cy="259045"/>
    <xdr:sp macro="" textlink="">
      <xdr:nvSpPr>
        <xdr:cNvPr id="345" name="テキスト ボックス 344"/>
        <xdr:cNvSpPr txBox="1"/>
      </xdr:nvSpPr>
      <xdr:spPr>
        <a:xfrm>
          <a:off x="15798800" y="10370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127296</xdr:rowOff>
    </xdr:from>
    <xdr:to>
      <xdr:col>73</xdr:col>
      <xdr:colOff>44450</xdr:colOff>
      <xdr:row>62</xdr:row>
      <xdr:rowOff>57446</xdr:rowOff>
    </xdr:to>
    <xdr:sp macro="" textlink="">
      <xdr:nvSpPr>
        <xdr:cNvPr id="346" name="楕円 345"/>
        <xdr:cNvSpPr/>
      </xdr:nvSpPr>
      <xdr:spPr>
        <a:xfrm>
          <a:off x="15240000" y="105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67623</xdr:rowOff>
    </xdr:from>
    <xdr:ext cx="762000" cy="259045"/>
    <xdr:sp macro="" textlink="">
      <xdr:nvSpPr>
        <xdr:cNvPr id="347" name="テキスト ボックス 346"/>
        <xdr:cNvSpPr txBox="1"/>
      </xdr:nvSpPr>
      <xdr:spPr>
        <a:xfrm>
          <a:off x="14909800" y="1035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115231</xdr:rowOff>
    </xdr:from>
    <xdr:to>
      <xdr:col>68</xdr:col>
      <xdr:colOff>203200</xdr:colOff>
      <xdr:row>62</xdr:row>
      <xdr:rowOff>45381</xdr:rowOff>
    </xdr:to>
    <xdr:sp macro="" textlink="">
      <xdr:nvSpPr>
        <xdr:cNvPr id="348" name="楕円 347"/>
        <xdr:cNvSpPr/>
      </xdr:nvSpPr>
      <xdr:spPr>
        <a:xfrm>
          <a:off x="14351000" y="105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30158</xdr:rowOff>
    </xdr:from>
    <xdr:ext cx="762000" cy="259045"/>
    <xdr:sp macro="" textlink="">
      <xdr:nvSpPr>
        <xdr:cNvPr id="349" name="テキスト ボックス 348"/>
        <xdr:cNvSpPr txBox="1"/>
      </xdr:nvSpPr>
      <xdr:spPr>
        <a:xfrm>
          <a:off x="14020800" y="1066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50" name="楕円 349"/>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171044</xdr:rowOff>
    </xdr:from>
    <xdr:ext cx="762000" cy="259045"/>
    <xdr:sp macro="" textlink="">
      <xdr:nvSpPr>
        <xdr:cNvPr id="351" name="テキスト ボックス 350"/>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類似団体平均を１．</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％下回っているが、全国平均より０．</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％高い数値となっている。これは、公営企業会計である農業集落排水事業に要する経費の財源とする地方債償還の財源に充てたと認められる繰入金が１億３，５</a:t>
          </a:r>
          <a:r>
            <a:rPr kumimoji="1" lang="ja-JP" altLang="en-US" sz="1100" b="0" i="0" baseline="0">
              <a:solidFill>
                <a:schemeClr val="dk1"/>
              </a:solidFill>
              <a:effectLst/>
              <a:latin typeface="+mn-lt"/>
              <a:ea typeface="+mn-ea"/>
              <a:cs typeface="+mn-cs"/>
            </a:rPr>
            <a:t>４６</a:t>
          </a:r>
          <a:r>
            <a:rPr kumimoji="1" lang="ja-JP" altLang="ja-JP" sz="1100" b="0" i="0" baseline="0">
              <a:solidFill>
                <a:schemeClr val="dk1"/>
              </a:solidFill>
              <a:effectLst/>
              <a:latin typeface="+mn-lt"/>
              <a:ea typeface="+mn-ea"/>
              <a:cs typeface="+mn-cs"/>
            </a:rPr>
            <a:t>万円と大きいことが一つの要因となっている。また、中学校校舎等改築事業（総事業費１４億円のうち８億円）も大きく影響している。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a:t>
          </a:r>
          <a:r>
            <a:rPr kumimoji="1" lang="ja-JP" altLang="en-US" sz="1100" b="0" i="0" baseline="0">
              <a:solidFill>
                <a:schemeClr val="dk1"/>
              </a:solidFill>
              <a:effectLst/>
              <a:latin typeface="+mn-lt"/>
              <a:ea typeface="+mn-ea"/>
              <a:cs typeface="+mn-cs"/>
            </a:rPr>
            <a:t>役場庁舎の建設を計画しているが、その他</a:t>
          </a:r>
          <a:r>
            <a:rPr kumimoji="1" lang="ja-JP" altLang="ja-JP" sz="1100" b="0" i="0" baseline="0">
              <a:solidFill>
                <a:schemeClr val="dk1"/>
              </a:solidFill>
              <a:effectLst/>
              <a:latin typeface="+mn-lt"/>
              <a:ea typeface="+mn-ea"/>
              <a:cs typeface="+mn-cs"/>
            </a:rPr>
            <a:t>大規模事業を抑制し、起債に頼ることのない財政運営に努める。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105410</xdr:rowOff>
    </xdr:to>
    <xdr:cxnSp macro="">
      <xdr:nvCxnSpPr>
        <xdr:cNvPr id="385" name="直線コネクタ 384"/>
        <xdr:cNvCxnSpPr/>
      </xdr:nvCxnSpPr>
      <xdr:spPr>
        <a:xfrm flipV="1">
          <a:off x="16179800" y="67356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22437</xdr:rowOff>
    </xdr:to>
    <xdr:cxnSp macro="">
      <xdr:nvCxnSpPr>
        <xdr:cNvPr id="388" name="直線コネクタ 387"/>
        <xdr:cNvCxnSpPr/>
      </xdr:nvCxnSpPr>
      <xdr:spPr>
        <a:xfrm flipV="1">
          <a:off x="15290800" y="67919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167217</xdr:rowOff>
    </xdr:to>
    <xdr:cxnSp macro="">
      <xdr:nvCxnSpPr>
        <xdr:cNvPr id="391" name="直線コネクタ 390"/>
        <xdr:cNvCxnSpPr/>
      </xdr:nvCxnSpPr>
      <xdr:spPr>
        <a:xfrm flipV="1">
          <a:off x="14401800" y="68804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140546</xdr:rowOff>
    </xdr:to>
    <xdr:cxnSp macro="">
      <xdr:nvCxnSpPr>
        <xdr:cNvPr id="394" name="直線コネクタ 393"/>
        <xdr:cNvCxnSpPr/>
      </xdr:nvCxnSpPr>
      <xdr:spPr>
        <a:xfrm flipV="1">
          <a:off x="13512800" y="702521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404" name="楕円 403"/>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405"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6" name="楕円 405"/>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7" name="テキスト ボックス 406"/>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8" name="楕円 407"/>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409" name="テキスト ボックス 408"/>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10" name="楕円 409"/>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11" name="テキスト ボックス 410"/>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12" name="楕円 411"/>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13" name="テキスト ボックス 412"/>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１２．４</a:t>
          </a:r>
          <a:r>
            <a:rPr kumimoji="1" lang="ja-JP" altLang="ja-JP" sz="1100" b="0" i="0" baseline="0">
              <a:solidFill>
                <a:schemeClr val="dk1"/>
              </a:solidFill>
              <a:effectLst/>
              <a:latin typeface="+mn-lt"/>
              <a:ea typeface="+mn-ea"/>
              <a:cs typeface="+mn-cs"/>
            </a:rPr>
            <a:t>％上回っている。これは過去からの地方債借入が大きく影響しているが、ここ数年地方債の発行抑制、債務負担行為の新規設定を控えるなど改善しており、前年度比</a:t>
          </a:r>
          <a:r>
            <a:rPr kumimoji="1" lang="ja-JP" altLang="en-US" sz="1100" b="0" i="0" baseline="0">
              <a:solidFill>
                <a:schemeClr val="dk1"/>
              </a:solidFill>
              <a:effectLst/>
              <a:latin typeface="+mn-lt"/>
              <a:ea typeface="+mn-ea"/>
              <a:cs typeface="+mn-cs"/>
            </a:rPr>
            <a:t>１１．７</a:t>
          </a:r>
          <a:r>
            <a:rPr kumimoji="1" lang="ja-JP" altLang="ja-JP" sz="1100" b="0" i="0" baseline="0">
              <a:solidFill>
                <a:schemeClr val="dk1"/>
              </a:solidFill>
              <a:effectLst/>
              <a:latin typeface="+mn-lt"/>
              <a:ea typeface="+mn-ea"/>
              <a:cs typeface="+mn-cs"/>
            </a:rPr>
            <a:t>％減となった。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計画している役場庁舎の建設は地方債の借入れを予定しているため、比率の上昇が見込まれることから</a:t>
          </a:r>
          <a:r>
            <a:rPr kumimoji="1" lang="ja-JP" altLang="ja-JP" sz="1100" b="0" i="0" baseline="0">
              <a:solidFill>
                <a:schemeClr val="dk1"/>
              </a:solidFill>
              <a:effectLst/>
              <a:latin typeface="+mn-lt"/>
              <a:ea typeface="+mn-ea"/>
              <a:cs typeface="+mn-cs"/>
            </a:rPr>
            <a:t>も後世代への負担を少しでも軽減できるよう、</a:t>
          </a:r>
          <a:r>
            <a:rPr kumimoji="1" lang="ja-JP" altLang="en-US" sz="1100" b="0" i="0" baseline="0">
              <a:solidFill>
                <a:schemeClr val="dk1"/>
              </a:solidFill>
              <a:effectLst/>
              <a:latin typeface="+mn-lt"/>
              <a:ea typeface="+mn-ea"/>
              <a:cs typeface="+mn-cs"/>
            </a:rPr>
            <a:t>その他</a:t>
          </a:r>
          <a:r>
            <a:rPr kumimoji="1" lang="ja-JP" altLang="ja-JP" sz="1100" b="0" i="0" baseline="0">
              <a:solidFill>
                <a:schemeClr val="dk1"/>
              </a:solidFill>
              <a:effectLst/>
              <a:latin typeface="+mn-lt"/>
              <a:ea typeface="+mn-ea"/>
              <a:cs typeface="+mn-cs"/>
            </a:rPr>
            <a:t>地方債の発行を抑制するとともに事業の実施に当たって点検を行い、財政健全化を図る。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53442</xdr:rowOff>
    </xdr:from>
    <xdr:to>
      <xdr:col>81</xdr:col>
      <xdr:colOff>44450</xdr:colOff>
      <xdr:row>16</xdr:row>
      <xdr:rowOff>166370</xdr:rowOff>
    </xdr:to>
    <xdr:cxnSp macro="">
      <xdr:nvCxnSpPr>
        <xdr:cNvPr id="445" name="直線コネクタ 444"/>
        <xdr:cNvCxnSpPr/>
      </xdr:nvCxnSpPr>
      <xdr:spPr>
        <a:xfrm flipV="1">
          <a:off x="16179800" y="2796642"/>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166370</xdr:rowOff>
    </xdr:from>
    <xdr:to>
      <xdr:col>77</xdr:col>
      <xdr:colOff>44450</xdr:colOff>
      <xdr:row>18</xdr:row>
      <xdr:rowOff>57048</xdr:rowOff>
    </xdr:to>
    <xdr:cxnSp macro="">
      <xdr:nvCxnSpPr>
        <xdr:cNvPr id="448" name="直線コネクタ 447"/>
        <xdr:cNvCxnSpPr/>
      </xdr:nvCxnSpPr>
      <xdr:spPr>
        <a:xfrm flipV="1">
          <a:off x="15290800" y="2909570"/>
          <a:ext cx="889000" cy="2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57048</xdr:rowOff>
    </xdr:from>
    <xdr:to>
      <xdr:col>72</xdr:col>
      <xdr:colOff>203200</xdr:colOff>
      <xdr:row>19</xdr:row>
      <xdr:rowOff>20726</xdr:rowOff>
    </xdr:to>
    <xdr:cxnSp macro="">
      <xdr:nvCxnSpPr>
        <xdr:cNvPr id="451" name="直線コネクタ 450"/>
        <xdr:cNvCxnSpPr/>
      </xdr:nvCxnSpPr>
      <xdr:spPr>
        <a:xfrm flipV="1">
          <a:off x="14401800" y="31431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20726</xdr:rowOff>
    </xdr:from>
    <xdr:to>
      <xdr:col>68</xdr:col>
      <xdr:colOff>152400</xdr:colOff>
      <xdr:row>19</xdr:row>
      <xdr:rowOff>99873</xdr:rowOff>
    </xdr:to>
    <xdr:cxnSp macro="">
      <xdr:nvCxnSpPr>
        <xdr:cNvPr id="454" name="直線コネクタ 453"/>
        <xdr:cNvCxnSpPr/>
      </xdr:nvCxnSpPr>
      <xdr:spPr>
        <a:xfrm flipV="1">
          <a:off x="13512800" y="3278276"/>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2642</xdr:rowOff>
    </xdr:from>
    <xdr:to>
      <xdr:col>81</xdr:col>
      <xdr:colOff>95250</xdr:colOff>
      <xdr:row>16</xdr:row>
      <xdr:rowOff>104242</xdr:rowOff>
    </xdr:to>
    <xdr:sp macro="" textlink="">
      <xdr:nvSpPr>
        <xdr:cNvPr id="464" name="楕円 463"/>
        <xdr:cNvSpPr/>
      </xdr:nvSpPr>
      <xdr:spPr>
        <a:xfrm>
          <a:off x="169672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146169</xdr:rowOff>
    </xdr:from>
    <xdr:ext cx="762000" cy="259045"/>
    <xdr:sp macro="" textlink="">
      <xdr:nvSpPr>
        <xdr:cNvPr id="465" name="将来負担の状況該当値テキスト"/>
        <xdr:cNvSpPr txBox="1"/>
      </xdr:nvSpPr>
      <xdr:spPr>
        <a:xfrm>
          <a:off x="17106900" y="271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115570</xdr:rowOff>
    </xdr:from>
    <xdr:to>
      <xdr:col>77</xdr:col>
      <xdr:colOff>95250</xdr:colOff>
      <xdr:row>17</xdr:row>
      <xdr:rowOff>45720</xdr:rowOff>
    </xdr:to>
    <xdr:sp macro="" textlink="">
      <xdr:nvSpPr>
        <xdr:cNvPr id="466" name="楕円 465"/>
        <xdr:cNvSpPr/>
      </xdr:nvSpPr>
      <xdr:spPr>
        <a:xfrm>
          <a:off x="16129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30497</xdr:rowOff>
    </xdr:from>
    <xdr:ext cx="736600" cy="259045"/>
    <xdr:sp macro="" textlink="">
      <xdr:nvSpPr>
        <xdr:cNvPr id="467" name="テキスト ボックス 466"/>
        <xdr:cNvSpPr txBox="1"/>
      </xdr:nvSpPr>
      <xdr:spPr>
        <a:xfrm>
          <a:off x="15798800" y="294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6248</xdr:rowOff>
    </xdr:from>
    <xdr:to>
      <xdr:col>73</xdr:col>
      <xdr:colOff>44450</xdr:colOff>
      <xdr:row>18</xdr:row>
      <xdr:rowOff>107848</xdr:rowOff>
    </xdr:to>
    <xdr:sp macro="" textlink="">
      <xdr:nvSpPr>
        <xdr:cNvPr id="468" name="楕円 467"/>
        <xdr:cNvSpPr/>
      </xdr:nvSpPr>
      <xdr:spPr>
        <a:xfrm>
          <a:off x="15240000" y="30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92625</xdr:rowOff>
    </xdr:from>
    <xdr:ext cx="762000" cy="259045"/>
    <xdr:sp macro="" textlink="">
      <xdr:nvSpPr>
        <xdr:cNvPr id="469" name="テキスト ボックス 468"/>
        <xdr:cNvSpPr txBox="1"/>
      </xdr:nvSpPr>
      <xdr:spPr>
        <a:xfrm>
          <a:off x="14909800" y="317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141376</xdr:rowOff>
    </xdr:from>
    <xdr:to>
      <xdr:col>68</xdr:col>
      <xdr:colOff>203200</xdr:colOff>
      <xdr:row>19</xdr:row>
      <xdr:rowOff>71527</xdr:rowOff>
    </xdr:to>
    <xdr:sp macro="" textlink="">
      <xdr:nvSpPr>
        <xdr:cNvPr id="470" name="楕円 469"/>
        <xdr:cNvSpPr/>
      </xdr:nvSpPr>
      <xdr:spPr>
        <a:xfrm>
          <a:off x="14351000" y="32274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56303</xdr:rowOff>
    </xdr:from>
    <xdr:ext cx="762000" cy="259045"/>
    <xdr:sp macro="" textlink="">
      <xdr:nvSpPr>
        <xdr:cNvPr id="471" name="テキスト ボックス 470"/>
        <xdr:cNvSpPr txBox="1"/>
      </xdr:nvSpPr>
      <xdr:spPr>
        <a:xfrm>
          <a:off x="14020800" y="33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49073</xdr:rowOff>
    </xdr:from>
    <xdr:to>
      <xdr:col>64</xdr:col>
      <xdr:colOff>152400</xdr:colOff>
      <xdr:row>19</xdr:row>
      <xdr:rowOff>150673</xdr:rowOff>
    </xdr:to>
    <xdr:sp macro="" textlink="">
      <xdr:nvSpPr>
        <xdr:cNvPr id="472" name="楕円 471"/>
        <xdr:cNvSpPr/>
      </xdr:nvSpPr>
      <xdr:spPr>
        <a:xfrm>
          <a:off x="13462000" y="33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135450</xdr:rowOff>
    </xdr:from>
    <xdr:ext cx="762000" cy="259045"/>
    <xdr:sp macro="" textlink="">
      <xdr:nvSpPr>
        <xdr:cNvPr id="473" name="テキスト ボックス 472"/>
        <xdr:cNvSpPr txBox="1"/>
      </xdr:nvSpPr>
      <xdr:spPr>
        <a:xfrm>
          <a:off x="13131800" y="33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8,168
8,128
65.51
4,862,510
4,616,293
221,506
3,060,089
4,280,389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２</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％と類似団体平均と比較すると</a:t>
          </a:r>
          <a:r>
            <a:rPr kumimoji="1" lang="ja-JP" altLang="en-US" sz="1100" b="0" i="0" baseline="0">
              <a:solidFill>
                <a:schemeClr val="dk1"/>
              </a:solidFill>
              <a:effectLst/>
              <a:latin typeface="+mn-lt"/>
              <a:ea typeface="+mn-ea"/>
              <a:cs typeface="+mn-cs"/>
            </a:rPr>
            <a:t>２．１</a:t>
          </a:r>
          <a:r>
            <a:rPr kumimoji="1" lang="ja-JP" altLang="ja-JP" sz="1100" b="0" i="0" baseline="0">
              <a:solidFill>
                <a:schemeClr val="dk1"/>
              </a:solidFill>
              <a:effectLst/>
              <a:latin typeface="+mn-lt"/>
              <a:ea typeface="+mn-ea"/>
              <a:cs typeface="+mn-cs"/>
            </a:rPr>
            <a:t>％高い水準にある。要因としては、保育所、給食所などの施設運営を直営で行っていることなどが挙げられるが、今後は、手当等の見直しや民間委託等を検討することにより人件費の削減に努める。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26416</xdr:rowOff>
    </xdr:from>
    <xdr:to>
      <xdr:col>24</xdr:col>
      <xdr:colOff>25400</xdr:colOff>
      <xdr:row>38</xdr:row>
      <xdr:rowOff>81280</xdr:rowOff>
    </xdr:to>
    <xdr:cxnSp macro="">
      <xdr:nvCxnSpPr>
        <xdr:cNvPr id="64" name="直線コネクタ 63"/>
        <xdr:cNvCxnSpPr/>
      </xdr:nvCxnSpPr>
      <xdr:spPr>
        <a:xfrm flipV="1">
          <a:off x="3987800" y="65415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81280</xdr:rowOff>
    </xdr:to>
    <xdr:cxnSp macro="">
      <xdr:nvCxnSpPr>
        <xdr:cNvPr id="67" name="直線コネクタ 66"/>
        <xdr:cNvCxnSpPr/>
      </xdr:nvCxnSpPr>
      <xdr:spPr>
        <a:xfrm>
          <a:off x="3098800" y="64363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136144</xdr:rowOff>
    </xdr:to>
    <xdr:cxnSp macro="">
      <xdr:nvCxnSpPr>
        <xdr:cNvPr id="70" name="直線コネクタ 69"/>
        <xdr:cNvCxnSpPr/>
      </xdr:nvCxnSpPr>
      <xdr:spPr>
        <a:xfrm flipV="1">
          <a:off x="2209800" y="643636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67564</xdr:rowOff>
    </xdr:from>
    <xdr:to>
      <xdr:col>11</xdr:col>
      <xdr:colOff>9525</xdr:colOff>
      <xdr:row>38</xdr:row>
      <xdr:rowOff>136144</xdr:rowOff>
    </xdr:to>
    <xdr:cxnSp macro="">
      <xdr:nvCxnSpPr>
        <xdr:cNvPr id="73" name="直線コネクタ 72"/>
        <xdr:cNvCxnSpPr/>
      </xdr:nvCxnSpPr>
      <xdr:spPr>
        <a:xfrm>
          <a:off x="1320800" y="65826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5" name="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85344</xdr:rowOff>
    </xdr:from>
    <xdr:to>
      <xdr:col>11</xdr:col>
      <xdr:colOff>60325</xdr:colOff>
      <xdr:row>39</xdr:row>
      <xdr:rowOff>15494</xdr:rowOff>
    </xdr:to>
    <xdr:sp macro="" textlink="">
      <xdr:nvSpPr>
        <xdr:cNvPr id="89" name="楕円 88"/>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271</xdr:rowOff>
    </xdr:from>
    <xdr:ext cx="762000" cy="259045"/>
    <xdr:sp macro="" textlink="">
      <xdr:nvSpPr>
        <xdr:cNvPr id="90" name="テキスト ボックス 89"/>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xdr:rowOff>
    </xdr:from>
    <xdr:to>
      <xdr:col>6</xdr:col>
      <xdr:colOff>171450</xdr:colOff>
      <xdr:row>38</xdr:row>
      <xdr:rowOff>118364</xdr:rowOff>
    </xdr:to>
    <xdr:sp macro="" textlink="">
      <xdr:nvSpPr>
        <xdr:cNvPr id="91" name="楕円 90"/>
        <xdr:cNvSpPr/>
      </xdr:nvSpPr>
      <xdr:spPr>
        <a:xfrm>
          <a:off x="1270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103141</xdr:rowOff>
    </xdr:from>
    <xdr:ext cx="762000" cy="259045"/>
    <xdr:sp macro="" textlink="">
      <xdr:nvSpPr>
        <xdr:cNvPr id="92" name="テキスト ボックス 91"/>
        <xdr:cNvSpPr txBox="1"/>
      </xdr:nvSpPr>
      <xdr:spPr>
        <a:xfrm>
          <a:off x="939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行財政改革実施計画に基づき経費の削減を実施しているが、委託料等の増加により、類似団体平均との比較では</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％高い水準にあ</a:t>
          </a:r>
          <a:r>
            <a:rPr kumimoji="1" lang="ja-JP" altLang="en-US" sz="1100" b="0" i="0" baseline="0">
              <a:solidFill>
                <a:schemeClr val="dk1"/>
              </a:solidFill>
              <a:effectLst/>
              <a:latin typeface="+mn-lt"/>
              <a:ea typeface="+mn-ea"/>
              <a:cs typeface="+mn-cs"/>
            </a:rPr>
            <a:t>り、前年度と比較しても２．１％上昇しているが、これは小学校を統合しスクールバスの運行委託を開始したことが大きく影響している。高い水準にあるが、</a:t>
          </a:r>
          <a:r>
            <a:rPr kumimoji="1" lang="ja-JP" altLang="ja-JP" sz="1100" b="0" i="0" baseline="0">
              <a:solidFill>
                <a:schemeClr val="dk1"/>
              </a:solidFill>
              <a:effectLst/>
              <a:latin typeface="+mn-lt"/>
              <a:ea typeface="+mn-ea"/>
              <a:cs typeface="+mn-cs"/>
            </a:rPr>
            <a:t>今後も徹底した経費の削減に努める。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155575</xdr:rowOff>
    </xdr:from>
    <xdr:to>
      <xdr:col>82</xdr:col>
      <xdr:colOff>107950</xdr:colOff>
      <xdr:row>16</xdr:row>
      <xdr:rowOff>104140</xdr:rowOff>
    </xdr:to>
    <xdr:cxnSp macro="">
      <xdr:nvCxnSpPr>
        <xdr:cNvPr id="121" name="直線コネクタ 120"/>
        <xdr:cNvCxnSpPr/>
      </xdr:nvCxnSpPr>
      <xdr:spPr>
        <a:xfrm>
          <a:off x="15671800" y="272732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155575</xdr:rowOff>
    </xdr:to>
    <xdr:cxnSp macro="">
      <xdr:nvCxnSpPr>
        <xdr:cNvPr id="124" name="直線コネクタ 123"/>
        <xdr:cNvCxnSpPr/>
      </xdr:nvCxnSpPr>
      <xdr:spPr>
        <a:xfrm>
          <a:off x="14782800" y="255016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24130</xdr:rowOff>
    </xdr:to>
    <xdr:cxnSp macro="">
      <xdr:nvCxnSpPr>
        <xdr:cNvPr id="127" name="直線コネクタ 126"/>
        <xdr:cNvCxnSpPr/>
      </xdr:nvCxnSpPr>
      <xdr:spPr>
        <a:xfrm flipV="1">
          <a:off x="13893800" y="255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15</xdr:row>
      <xdr:rowOff>24130</xdr:rowOff>
    </xdr:to>
    <xdr:cxnSp macro="">
      <xdr:nvCxnSpPr>
        <xdr:cNvPr id="130" name="直線コネクタ 129"/>
        <xdr:cNvCxnSpPr/>
      </xdr:nvCxnSpPr>
      <xdr:spPr>
        <a:xfrm>
          <a:off x="13004800" y="2458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0" name="楕円 139"/>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1"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104775</xdr:rowOff>
    </xdr:from>
    <xdr:to>
      <xdr:col>78</xdr:col>
      <xdr:colOff>120650</xdr:colOff>
      <xdr:row>16</xdr:row>
      <xdr:rowOff>34925</xdr:rowOff>
    </xdr:to>
    <xdr:sp macro="" textlink="">
      <xdr:nvSpPr>
        <xdr:cNvPr id="142" name="楕円 141"/>
        <xdr:cNvSpPr/>
      </xdr:nvSpPr>
      <xdr:spPr>
        <a:xfrm>
          <a:off x="15621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19702</xdr:rowOff>
    </xdr:from>
    <xdr:ext cx="736600" cy="259045"/>
    <xdr:sp macro="" textlink="">
      <xdr:nvSpPr>
        <xdr:cNvPr id="143" name="テキスト ボックス 142"/>
        <xdr:cNvSpPr txBox="1"/>
      </xdr:nvSpPr>
      <xdr:spPr>
        <a:xfrm>
          <a:off x="15290800" y="276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4" name="楕円 143"/>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45" name="テキスト ボックス 144"/>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46" name="楕円 145"/>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47" name="テキスト ボックス 146"/>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48" name="楕円 147"/>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49" name="テキスト ボックス 148"/>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扶助費に係る経常収支比率は</a:t>
          </a:r>
          <a:r>
            <a:rPr kumimoji="1" lang="ja-JP" altLang="en-US" sz="1100" b="0" i="0" baseline="0">
              <a:solidFill>
                <a:schemeClr val="dk1"/>
              </a:solidFill>
              <a:effectLst/>
              <a:latin typeface="+mn-lt"/>
              <a:ea typeface="+mn-ea"/>
              <a:cs typeface="+mn-cs"/>
            </a:rPr>
            <a:t>４．９％と</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とほぼ同水準となって</a:t>
          </a:r>
          <a:r>
            <a:rPr kumimoji="1" lang="ja-JP" altLang="ja-JP" sz="1100" b="0" i="0" baseline="0">
              <a:solidFill>
                <a:schemeClr val="dk1"/>
              </a:solidFill>
              <a:effectLst/>
              <a:latin typeface="+mn-lt"/>
              <a:ea typeface="+mn-ea"/>
              <a:cs typeface="+mn-cs"/>
            </a:rPr>
            <a:t>いるが、本町の高齢化率は高いため、医療費の増加などによる社会保障経費の増加が見込まれるため、受益者負担の適正化を図り、財政負担の軽減に努める。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26988</xdr:rowOff>
    </xdr:from>
    <xdr:to>
      <xdr:col>24</xdr:col>
      <xdr:colOff>25400</xdr:colOff>
      <xdr:row>56</xdr:row>
      <xdr:rowOff>84138</xdr:rowOff>
    </xdr:to>
    <xdr:cxnSp macro="">
      <xdr:nvCxnSpPr>
        <xdr:cNvPr id="185" name="直線コネクタ 184"/>
        <xdr:cNvCxnSpPr/>
      </xdr:nvCxnSpPr>
      <xdr:spPr>
        <a:xfrm>
          <a:off x="3987800" y="96281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56</xdr:row>
      <xdr:rowOff>26988</xdr:rowOff>
    </xdr:to>
    <xdr:cxnSp macro="">
      <xdr:nvCxnSpPr>
        <xdr:cNvPr id="188" name="直線コネクタ 187"/>
        <xdr:cNvCxnSpPr/>
      </xdr:nvCxnSpPr>
      <xdr:spPr>
        <a:xfrm>
          <a:off x="3098800" y="95710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141288</xdr:rowOff>
    </xdr:from>
    <xdr:to>
      <xdr:col>15</xdr:col>
      <xdr:colOff>98425</xdr:colOff>
      <xdr:row>56</xdr:row>
      <xdr:rowOff>26988</xdr:rowOff>
    </xdr:to>
    <xdr:cxnSp macro="">
      <xdr:nvCxnSpPr>
        <xdr:cNvPr id="191" name="直線コネクタ 190"/>
        <xdr:cNvCxnSpPr/>
      </xdr:nvCxnSpPr>
      <xdr:spPr>
        <a:xfrm flipV="1">
          <a:off x="2209800" y="95710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56</xdr:row>
      <xdr:rowOff>26988</xdr:rowOff>
    </xdr:to>
    <xdr:cxnSp macro="">
      <xdr:nvCxnSpPr>
        <xdr:cNvPr id="194" name="直線コネクタ 193"/>
        <xdr:cNvCxnSpPr/>
      </xdr:nvCxnSpPr>
      <xdr:spPr>
        <a:xfrm>
          <a:off x="1320800" y="9442450"/>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33338</xdr:rowOff>
    </xdr:from>
    <xdr:to>
      <xdr:col>24</xdr:col>
      <xdr:colOff>76200</xdr:colOff>
      <xdr:row>56</xdr:row>
      <xdr:rowOff>134938</xdr:rowOff>
    </xdr:to>
    <xdr:sp macro="" textlink="">
      <xdr:nvSpPr>
        <xdr:cNvPr id="204" name="楕円 203"/>
        <xdr:cNvSpPr/>
      </xdr:nvSpPr>
      <xdr:spPr>
        <a:xfrm>
          <a:off x="47752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49865</xdr:rowOff>
    </xdr:from>
    <xdr:ext cx="762000" cy="259045"/>
    <xdr:sp macro="" textlink="">
      <xdr:nvSpPr>
        <xdr:cNvPr id="205" name="扶助費該当値テキスト"/>
        <xdr:cNvSpPr txBox="1"/>
      </xdr:nvSpPr>
      <xdr:spPr>
        <a:xfrm>
          <a:off x="4914900" y="947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147638</xdr:rowOff>
    </xdr:from>
    <xdr:to>
      <xdr:col>20</xdr:col>
      <xdr:colOff>38100</xdr:colOff>
      <xdr:row>56</xdr:row>
      <xdr:rowOff>77788</xdr:rowOff>
    </xdr:to>
    <xdr:sp macro="" textlink="">
      <xdr:nvSpPr>
        <xdr:cNvPr id="206" name="楕円 205"/>
        <xdr:cNvSpPr/>
      </xdr:nvSpPr>
      <xdr:spPr>
        <a:xfrm>
          <a:off x="3937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87965</xdr:rowOff>
    </xdr:from>
    <xdr:ext cx="736600" cy="259045"/>
    <xdr:sp macro="" textlink="">
      <xdr:nvSpPr>
        <xdr:cNvPr id="207" name="テキスト ボックス 206"/>
        <xdr:cNvSpPr txBox="1"/>
      </xdr:nvSpPr>
      <xdr:spPr>
        <a:xfrm>
          <a:off x="3606800" y="9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08" name="楕円 207"/>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30815</xdr:rowOff>
    </xdr:from>
    <xdr:ext cx="762000" cy="259045"/>
    <xdr:sp macro="" textlink="">
      <xdr:nvSpPr>
        <xdr:cNvPr id="209" name="テキスト ボックス 208"/>
        <xdr:cNvSpPr txBox="1"/>
      </xdr:nvSpPr>
      <xdr:spPr>
        <a:xfrm>
          <a:off x="2717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147638</xdr:rowOff>
    </xdr:from>
    <xdr:to>
      <xdr:col>11</xdr:col>
      <xdr:colOff>60325</xdr:colOff>
      <xdr:row>56</xdr:row>
      <xdr:rowOff>77788</xdr:rowOff>
    </xdr:to>
    <xdr:sp macro="" textlink="">
      <xdr:nvSpPr>
        <xdr:cNvPr id="210" name="楕円 209"/>
        <xdr:cNvSpPr/>
      </xdr:nvSpPr>
      <xdr:spPr>
        <a:xfrm>
          <a:off x="2159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62565</xdr:rowOff>
    </xdr:from>
    <xdr:ext cx="762000" cy="259045"/>
    <xdr:sp macro="" textlink="">
      <xdr:nvSpPr>
        <xdr:cNvPr id="211" name="テキスト ボックス 210"/>
        <xdr:cNvSpPr txBox="1"/>
      </xdr:nvSpPr>
      <xdr:spPr>
        <a:xfrm>
          <a:off x="1828800" y="966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2" name="楕円 211"/>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3" name="テキスト ボックス 212"/>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その他にかかわる経費は、類似団体平均を</a:t>
          </a:r>
          <a:r>
            <a:rPr kumimoji="1" lang="ja-JP" altLang="en-US" sz="1100" b="0" i="0" baseline="0">
              <a:solidFill>
                <a:schemeClr val="dk1"/>
              </a:solidFill>
              <a:effectLst/>
              <a:latin typeface="+mn-lt"/>
              <a:ea typeface="+mn-ea"/>
              <a:cs typeface="+mn-cs"/>
            </a:rPr>
            <a:t>２．１</a:t>
          </a:r>
          <a:r>
            <a:rPr kumimoji="1" lang="ja-JP" altLang="ja-JP" sz="1100" b="0" i="0" baseline="0">
              <a:solidFill>
                <a:schemeClr val="dk1"/>
              </a:solidFill>
              <a:effectLst/>
              <a:latin typeface="+mn-lt"/>
              <a:ea typeface="+mn-ea"/>
              <a:cs typeface="+mn-cs"/>
            </a:rPr>
            <a:t>％下回っているが、他会計への繰出金は多額であり、特に農業集落排水事業特別会計においては公債費の割合が高く、一般会計からの繰入金の割合が歳入の７</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％を占めている。使用料の見直しなどを検討し、一般会計からの繰入額を減らすよう努める。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161290</xdr:rowOff>
    </xdr:to>
    <xdr:cxnSp macro="">
      <xdr:nvCxnSpPr>
        <xdr:cNvPr id="246" name="直線コネクタ 245"/>
        <xdr:cNvCxnSpPr/>
      </xdr:nvCxnSpPr>
      <xdr:spPr>
        <a:xfrm>
          <a:off x="15671800" y="9537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107950</xdr:rowOff>
    </xdr:to>
    <xdr:cxnSp macro="">
      <xdr:nvCxnSpPr>
        <xdr:cNvPr id="249" name="直線コネクタ 248"/>
        <xdr:cNvCxnSpPr/>
      </xdr:nvCxnSpPr>
      <xdr:spPr>
        <a:xfrm>
          <a:off x="14782800" y="948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130810</xdr:rowOff>
    </xdr:to>
    <xdr:cxnSp macro="">
      <xdr:nvCxnSpPr>
        <xdr:cNvPr id="252" name="直線コネクタ 251"/>
        <xdr:cNvCxnSpPr/>
      </xdr:nvCxnSpPr>
      <xdr:spPr>
        <a:xfrm flipV="1">
          <a:off x="13893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161290</xdr:rowOff>
    </xdr:to>
    <xdr:cxnSp macro="">
      <xdr:nvCxnSpPr>
        <xdr:cNvPr id="255" name="直線コネクタ 254"/>
        <xdr:cNvCxnSpPr/>
      </xdr:nvCxnSpPr>
      <xdr:spPr>
        <a:xfrm flipV="1">
          <a:off x="13004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5" name="楕円 264"/>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6"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7" name="楕円 266"/>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8" name="テキスト ボックス 267"/>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69" name="楕円 268"/>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0" name="テキスト ボックス 269"/>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1" name="楕円 270"/>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2" name="テキスト ボックス 271"/>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3" name="楕円 272"/>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4" name="テキスト ボックス 27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類似団体平均１４．</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％に対し、１１．</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％となっており</a:t>
          </a:r>
          <a:r>
            <a:rPr kumimoji="1" lang="ja-JP" altLang="en-US" sz="1100" b="0" i="0" baseline="0">
              <a:solidFill>
                <a:schemeClr val="dk1"/>
              </a:solidFill>
              <a:effectLst/>
              <a:latin typeface="+mn-lt"/>
              <a:ea typeface="+mn-ea"/>
              <a:cs typeface="+mn-cs"/>
            </a:rPr>
            <a:t>２．８</a:t>
          </a:r>
          <a:r>
            <a:rPr kumimoji="1" lang="ja-JP" altLang="ja-JP" sz="1100" b="0" i="0" baseline="0">
              <a:solidFill>
                <a:schemeClr val="dk1"/>
              </a:solidFill>
              <a:effectLst/>
              <a:latin typeface="+mn-lt"/>
              <a:ea typeface="+mn-ea"/>
              <a:cs typeface="+mn-cs"/>
            </a:rPr>
            <a:t>％低い水準にある。補助金については、必要性や効果を検証し、積極的な見直し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廃止を行い、適正化に努める。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94996</xdr:rowOff>
    </xdr:to>
    <xdr:cxnSp macro="">
      <xdr:nvCxnSpPr>
        <xdr:cNvPr id="304" name="直線コネクタ 303"/>
        <xdr:cNvCxnSpPr/>
      </xdr:nvCxnSpPr>
      <xdr:spPr>
        <a:xfrm>
          <a:off x="15671800" y="6248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76708</xdr:rowOff>
    </xdr:to>
    <xdr:cxnSp macro="">
      <xdr:nvCxnSpPr>
        <xdr:cNvPr id="307" name="直線コネクタ 306"/>
        <xdr:cNvCxnSpPr/>
      </xdr:nvCxnSpPr>
      <xdr:spPr>
        <a:xfrm>
          <a:off x="14782800" y="61666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113284</xdr:rowOff>
    </xdr:to>
    <xdr:cxnSp macro="">
      <xdr:nvCxnSpPr>
        <xdr:cNvPr id="310" name="直線コネクタ 309"/>
        <xdr:cNvCxnSpPr/>
      </xdr:nvCxnSpPr>
      <xdr:spPr>
        <a:xfrm flipV="1">
          <a:off x="13893800" y="61666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113284</xdr:rowOff>
    </xdr:to>
    <xdr:cxnSp macro="">
      <xdr:nvCxnSpPr>
        <xdr:cNvPr id="313" name="直線コネクタ 312"/>
        <xdr:cNvCxnSpPr/>
      </xdr:nvCxnSpPr>
      <xdr:spPr>
        <a:xfrm>
          <a:off x="13004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3" name="楕円 322"/>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4"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5" name="楕円 324"/>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6" name="テキスト ボックス 325"/>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7" name="楕円 326"/>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8" name="テキスト ボックス 327"/>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9" name="楕円 328"/>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0" name="テキスト ボックス 32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1" name="楕円 330"/>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2" name="テキスト ボックス 331"/>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類似団体平均を３．</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％下回っているが、地方債残高は高い水準にある。今後も厳しい財政運営になることが見込まれることから、地方債の発行を抑制していく。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14333</xdr:rowOff>
    </xdr:from>
    <xdr:to>
      <xdr:col>24</xdr:col>
      <xdr:colOff>25400</xdr:colOff>
      <xdr:row>75</xdr:row>
      <xdr:rowOff>20865</xdr:rowOff>
    </xdr:to>
    <xdr:cxnSp macro="">
      <xdr:nvCxnSpPr>
        <xdr:cNvPr id="366" name="直線コネクタ 365"/>
        <xdr:cNvCxnSpPr/>
      </xdr:nvCxnSpPr>
      <xdr:spPr>
        <a:xfrm flipV="1">
          <a:off x="3987800" y="128730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75</xdr:row>
      <xdr:rowOff>20865</xdr:rowOff>
    </xdr:to>
    <xdr:cxnSp macro="">
      <xdr:nvCxnSpPr>
        <xdr:cNvPr id="369" name="直線コネクタ 368"/>
        <xdr:cNvCxnSpPr/>
      </xdr:nvCxnSpPr>
      <xdr:spPr>
        <a:xfrm>
          <a:off x="3098800" y="12814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43724</xdr:rowOff>
    </xdr:to>
    <xdr:cxnSp macro="">
      <xdr:nvCxnSpPr>
        <xdr:cNvPr id="372" name="直線コネクタ 371"/>
        <xdr:cNvCxnSpPr/>
      </xdr:nvCxnSpPr>
      <xdr:spPr>
        <a:xfrm flipV="1">
          <a:off x="2209800" y="1281430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43724</xdr:rowOff>
    </xdr:from>
    <xdr:to>
      <xdr:col>11</xdr:col>
      <xdr:colOff>9525</xdr:colOff>
      <xdr:row>75</xdr:row>
      <xdr:rowOff>53522</xdr:rowOff>
    </xdr:to>
    <xdr:cxnSp macro="">
      <xdr:nvCxnSpPr>
        <xdr:cNvPr id="375" name="直線コネクタ 374"/>
        <xdr:cNvCxnSpPr/>
      </xdr:nvCxnSpPr>
      <xdr:spPr>
        <a:xfrm flipV="1">
          <a:off x="1320800" y="129024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134983</xdr:rowOff>
    </xdr:from>
    <xdr:to>
      <xdr:col>24</xdr:col>
      <xdr:colOff>76200</xdr:colOff>
      <xdr:row>75</xdr:row>
      <xdr:rowOff>65133</xdr:rowOff>
    </xdr:to>
    <xdr:sp macro="" textlink="">
      <xdr:nvSpPr>
        <xdr:cNvPr id="385" name="楕円 384"/>
        <xdr:cNvSpPr/>
      </xdr:nvSpPr>
      <xdr:spPr>
        <a:xfrm>
          <a:off x="47752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151510</xdr:rowOff>
    </xdr:from>
    <xdr:ext cx="762000" cy="259045"/>
    <xdr:sp macro="" textlink="">
      <xdr:nvSpPr>
        <xdr:cNvPr id="386" name="公債費該当値テキスト"/>
        <xdr:cNvSpPr txBox="1"/>
      </xdr:nvSpPr>
      <xdr:spPr>
        <a:xfrm>
          <a:off x="4914900" y="1266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141515</xdr:rowOff>
    </xdr:from>
    <xdr:to>
      <xdr:col>20</xdr:col>
      <xdr:colOff>38100</xdr:colOff>
      <xdr:row>75</xdr:row>
      <xdr:rowOff>71665</xdr:rowOff>
    </xdr:to>
    <xdr:sp macro="" textlink="">
      <xdr:nvSpPr>
        <xdr:cNvPr id="387" name="楕円 386"/>
        <xdr:cNvSpPr/>
      </xdr:nvSpPr>
      <xdr:spPr>
        <a:xfrm>
          <a:off x="3937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81842</xdr:rowOff>
    </xdr:from>
    <xdr:ext cx="736600" cy="259045"/>
    <xdr:sp macro="" textlink="">
      <xdr:nvSpPr>
        <xdr:cNvPr id="388" name="テキスト ボックス 387"/>
        <xdr:cNvSpPr txBox="1"/>
      </xdr:nvSpPr>
      <xdr:spPr>
        <a:xfrm>
          <a:off x="3606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89" name="楕円 388"/>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0" name="テキスト ボックス 389"/>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164374</xdr:rowOff>
    </xdr:from>
    <xdr:to>
      <xdr:col>11</xdr:col>
      <xdr:colOff>60325</xdr:colOff>
      <xdr:row>75</xdr:row>
      <xdr:rowOff>94524</xdr:rowOff>
    </xdr:to>
    <xdr:sp macro="" textlink="">
      <xdr:nvSpPr>
        <xdr:cNvPr id="391" name="楕円 390"/>
        <xdr:cNvSpPr/>
      </xdr:nvSpPr>
      <xdr:spPr>
        <a:xfrm>
          <a:off x="2159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104701</xdr:rowOff>
    </xdr:from>
    <xdr:ext cx="762000" cy="259045"/>
    <xdr:sp macro="" textlink="">
      <xdr:nvSpPr>
        <xdr:cNvPr id="392" name="テキスト ボックス 391"/>
        <xdr:cNvSpPr txBox="1"/>
      </xdr:nvSpPr>
      <xdr:spPr>
        <a:xfrm>
          <a:off x="1828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2722</xdr:rowOff>
    </xdr:from>
    <xdr:to>
      <xdr:col>6</xdr:col>
      <xdr:colOff>171450</xdr:colOff>
      <xdr:row>75</xdr:row>
      <xdr:rowOff>104322</xdr:rowOff>
    </xdr:to>
    <xdr:sp macro="" textlink="">
      <xdr:nvSpPr>
        <xdr:cNvPr id="393" name="楕円 392"/>
        <xdr:cNvSpPr/>
      </xdr:nvSpPr>
      <xdr:spPr>
        <a:xfrm>
          <a:off x="1270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114499</xdr:rowOff>
    </xdr:from>
    <xdr:ext cx="762000" cy="259045"/>
    <xdr:sp macro="" textlink="">
      <xdr:nvSpPr>
        <xdr:cNvPr id="394" name="テキスト ボックス 393"/>
        <xdr:cNvSpPr txBox="1"/>
      </xdr:nvSpPr>
      <xdr:spPr>
        <a:xfrm>
          <a:off x="939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とほぼ同水準とな</a:t>
          </a:r>
          <a:r>
            <a:rPr kumimoji="1" lang="ja-JP" altLang="ja-JP" sz="1100" b="0" i="0" baseline="0">
              <a:solidFill>
                <a:schemeClr val="dk1"/>
              </a:solidFill>
              <a:effectLst/>
              <a:latin typeface="+mn-lt"/>
              <a:ea typeface="+mn-ea"/>
              <a:cs typeface="+mn-cs"/>
            </a:rPr>
            <a:t>っている。引続き、人件費をはじめとする経常経費削減に努める。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78</xdr:row>
      <xdr:rowOff>43180</xdr:rowOff>
    </xdr:to>
    <xdr:cxnSp macro="">
      <xdr:nvCxnSpPr>
        <xdr:cNvPr id="427" name="直線コネクタ 426"/>
        <xdr:cNvCxnSpPr/>
      </xdr:nvCxnSpPr>
      <xdr:spPr>
        <a:xfrm>
          <a:off x="15671800" y="133248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104140</xdr:rowOff>
    </xdr:from>
    <xdr:to>
      <xdr:col>78</xdr:col>
      <xdr:colOff>69850</xdr:colOff>
      <xdr:row>77</xdr:row>
      <xdr:rowOff>123189</xdr:rowOff>
    </xdr:to>
    <xdr:cxnSp macro="">
      <xdr:nvCxnSpPr>
        <xdr:cNvPr id="430" name="直線コネクタ 429"/>
        <xdr:cNvCxnSpPr/>
      </xdr:nvCxnSpPr>
      <xdr:spPr>
        <a:xfrm>
          <a:off x="14782800" y="12962890"/>
          <a:ext cx="889000" cy="3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104140</xdr:rowOff>
    </xdr:from>
    <xdr:to>
      <xdr:col>73</xdr:col>
      <xdr:colOff>180975</xdr:colOff>
      <xdr:row>77</xdr:row>
      <xdr:rowOff>123189</xdr:rowOff>
    </xdr:to>
    <xdr:cxnSp macro="">
      <xdr:nvCxnSpPr>
        <xdr:cNvPr id="433" name="直線コネクタ 432"/>
        <xdr:cNvCxnSpPr/>
      </xdr:nvCxnSpPr>
      <xdr:spPr>
        <a:xfrm flipV="1">
          <a:off x="13893800" y="12962890"/>
          <a:ext cx="889000" cy="3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54611</xdr:rowOff>
    </xdr:from>
    <xdr:to>
      <xdr:col>69</xdr:col>
      <xdr:colOff>92075</xdr:colOff>
      <xdr:row>77</xdr:row>
      <xdr:rowOff>123189</xdr:rowOff>
    </xdr:to>
    <xdr:cxnSp macro="">
      <xdr:nvCxnSpPr>
        <xdr:cNvPr id="436" name="直線コネクタ 435"/>
        <xdr:cNvCxnSpPr/>
      </xdr:nvCxnSpPr>
      <xdr:spPr>
        <a:xfrm>
          <a:off x="13004800" y="13084811"/>
          <a:ext cx="889000" cy="2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6" name="楕円 445"/>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47"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48" name="楕円 447"/>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12716</xdr:rowOff>
    </xdr:from>
    <xdr:ext cx="736600" cy="259045"/>
    <xdr:sp macro="" textlink="">
      <xdr:nvSpPr>
        <xdr:cNvPr id="449" name="テキスト ボックス 448"/>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53340</xdr:rowOff>
    </xdr:from>
    <xdr:to>
      <xdr:col>74</xdr:col>
      <xdr:colOff>31750</xdr:colOff>
      <xdr:row>75</xdr:row>
      <xdr:rowOff>154939</xdr:rowOff>
    </xdr:to>
    <xdr:sp macro="" textlink="">
      <xdr:nvSpPr>
        <xdr:cNvPr id="450" name="楕円 449"/>
        <xdr:cNvSpPr/>
      </xdr:nvSpPr>
      <xdr:spPr>
        <a:xfrm>
          <a:off x="14732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165117</xdr:rowOff>
    </xdr:from>
    <xdr:ext cx="762000" cy="259045"/>
    <xdr:sp macro="" textlink="">
      <xdr:nvSpPr>
        <xdr:cNvPr id="451" name="テキスト ボックス 450"/>
        <xdr:cNvSpPr txBox="1"/>
      </xdr:nvSpPr>
      <xdr:spPr>
        <a:xfrm>
          <a:off x="14401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72389</xdr:rowOff>
    </xdr:from>
    <xdr:to>
      <xdr:col>69</xdr:col>
      <xdr:colOff>142875</xdr:colOff>
      <xdr:row>78</xdr:row>
      <xdr:rowOff>2539</xdr:rowOff>
    </xdr:to>
    <xdr:sp macro="" textlink="">
      <xdr:nvSpPr>
        <xdr:cNvPr id="452" name="楕円 451"/>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53" name="テキスト ボックス 452"/>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3811</xdr:rowOff>
    </xdr:from>
    <xdr:to>
      <xdr:col>65</xdr:col>
      <xdr:colOff>53975</xdr:colOff>
      <xdr:row>76</xdr:row>
      <xdr:rowOff>105411</xdr:rowOff>
    </xdr:to>
    <xdr:sp macro="" textlink="">
      <xdr:nvSpPr>
        <xdr:cNvPr id="454" name="楕円 453"/>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115587</xdr:rowOff>
    </xdr:from>
    <xdr:ext cx="762000" cy="259045"/>
    <xdr:sp macro="" textlink="">
      <xdr:nvSpPr>
        <xdr:cNvPr id="455" name="テキスト ボックス 454"/>
        <xdr:cNvSpPr txBox="1"/>
      </xdr:nvSpPr>
      <xdr:spPr>
        <a:xfrm>
          <a:off x="12623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16236</xdr:rowOff>
    </xdr:from>
    <xdr:to>
      <xdr:col>29</xdr:col>
      <xdr:colOff>127000</xdr:colOff>
      <xdr:row>17</xdr:row>
      <xdr:rowOff>40551</xdr:rowOff>
    </xdr:to>
    <xdr:cxnSp macro="">
      <xdr:nvCxnSpPr>
        <xdr:cNvPr id="50" name="直線コネクタ 49"/>
        <xdr:cNvCxnSpPr/>
      </xdr:nvCxnSpPr>
      <xdr:spPr bwMode="auto">
        <a:xfrm flipV="1">
          <a:off x="5003800" y="2978511"/>
          <a:ext cx="647700" cy="2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24161</xdr:rowOff>
    </xdr:from>
    <xdr:to>
      <xdr:col>26</xdr:col>
      <xdr:colOff>50800</xdr:colOff>
      <xdr:row>17</xdr:row>
      <xdr:rowOff>40551</xdr:rowOff>
    </xdr:to>
    <xdr:cxnSp macro="">
      <xdr:nvCxnSpPr>
        <xdr:cNvPr id="53" name="直線コネクタ 52"/>
        <xdr:cNvCxnSpPr/>
      </xdr:nvCxnSpPr>
      <xdr:spPr bwMode="auto">
        <a:xfrm>
          <a:off x="4305300" y="2986436"/>
          <a:ext cx="698500" cy="1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24161</xdr:rowOff>
    </xdr:from>
    <xdr:to>
      <xdr:col>22</xdr:col>
      <xdr:colOff>114300</xdr:colOff>
      <xdr:row>17</xdr:row>
      <xdr:rowOff>31270</xdr:rowOff>
    </xdr:to>
    <xdr:cxnSp macro="">
      <xdr:nvCxnSpPr>
        <xdr:cNvPr id="56" name="直線コネクタ 55"/>
        <xdr:cNvCxnSpPr/>
      </xdr:nvCxnSpPr>
      <xdr:spPr bwMode="auto">
        <a:xfrm flipV="1">
          <a:off x="3606800" y="2986436"/>
          <a:ext cx="698500" cy="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31270</xdr:rowOff>
    </xdr:from>
    <xdr:to>
      <xdr:col>18</xdr:col>
      <xdr:colOff>177800</xdr:colOff>
      <xdr:row>17</xdr:row>
      <xdr:rowOff>40978</xdr:rowOff>
    </xdr:to>
    <xdr:cxnSp macro="">
      <xdr:nvCxnSpPr>
        <xdr:cNvPr id="59" name="直線コネクタ 58"/>
        <xdr:cNvCxnSpPr/>
      </xdr:nvCxnSpPr>
      <xdr:spPr bwMode="auto">
        <a:xfrm flipV="1">
          <a:off x="2908300" y="2993545"/>
          <a:ext cx="698500" cy="9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136886</xdr:rowOff>
    </xdr:from>
    <xdr:to>
      <xdr:col>29</xdr:col>
      <xdr:colOff>177800</xdr:colOff>
      <xdr:row>17</xdr:row>
      <xdr:rowOff>67036</xdr:rowOff>
    </xdr:to>
    <xdr:sp macro="" textlink="">
      <xdr:nvSpPr>
        <xdr:cNvPr id="69" name="楕円 68"/>
        <xdr:cNvSpPr/>
      </xdr:nvSpPr>
      <xdr:spPr bwMode="auto">
        <a:xfrm>
          <a:off x="5600700" y="292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108963</xdr:rowOff>
    </xdr:from>
    <xdr:ext cx="762000" cy="259045"/>
    <xdr:sp macro="" textlink="">
      <xdr:nvSpPr>
        <xdr:cNvPr id="70" name="人口1人当たり決算額の推移該当値テキスト130"/>
        <xdr:cNvSpPr txBox="1"/>
      </xdr:nvSpPr>
      <xdr:spPr>
        <a:xfrm>
          <a:off x="5740400" y="289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161201</xdr:rowOff>
    </xdr:from>
    <xdr:to>
      <xdr:col>26</xdr:col>
      <xdr:colOff>101600</xdr:colOff>
      <xdr:row>17</xdr:row>
      <xdr:rowOff>91351</xdr:rowOff>
    </xdr:to>
    <xdr:sp macro="" textlink="">
      <xdr:nvSpPr>
        <xdr:cNvPr id="71" name="楕円 70"/>
        <xdr:cNvSpPr/>
      </xdr:nvSpPr>
      <xdr:spPr bwMode="auto">
        <a:xfrm>
          <a:off x="4953000" y="2952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76128</xdr:rowOff>
    </xdr:from>
    <xdr:ext cx="736600" cy="259045"/>
    <xdr:sp macro="" textlink="">
      <xdr:nvSpPr>
        <xdr:cNvPr id="72" name="テキスト ボックス 71"/>
        <xdr:cNvSpPr txBox="1"/>
      </xdr:nvSpPr>
      <xdr:spPr>
        <a:xfrm>
          <a:off x="4622800" y="3038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144811</xdr:rowOff>
    </xdr:from>
    <xdr:to>
      <xdr:col>22</xdr:col>
      <xdr:colOff>165100</xdr:colOff>
      <xdr:row>17</xdr:row>
      <xdr:rowOff>74961</xdr:rowOff>
    </xdr:to>
    <xdr:sp macro="" textlink="">
      <xdr:nvSpPr>
        <xdr:cNvPr id="73" name="楕円 72"/>
        <xdr:cNvSpPr/>
      </xdr:nvSpPr>
      <xdr:spPr bwMode="auto">
        <a:xfrm>
          <a:off x="4254500" y="2935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59738</xdr:rowOff>
    </xdr:from>
    <xdr:ext cx="762000" cy="259045"/>
    <xdr:sp macro="" textlink="">
      <xdr:nvSpPr>
        <xdr:cNvPr id="74" name="テキスト ボックス 73"/>
        <xdr:cNvSpPr txBox="1"/>
      </xdr:nvSpPr>
      <xdr:spPr>
        <a:xfrm>
          <a:off x="3924300" y="302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151920</xdr:rowOff>
    </xdr:from>
    <xdr:to>
      <xdr:col>19</xdr:col>
      <xdr:colOff>38100</xdr:colOff>
      <xdr:row>17</xdr:row>
      <xdr:rowOff>82070</xdr:rowOff>
    </xdr:to>
    <xdr:sp macro="" textlink="">
      <xdr:nvSpPr>
        <xdr:cNvPr id="75" name="楕円 74"/>
        <xdr:cNvSpPr/>
      </xdr:nvSpPr>
      <xdr:spPr bwMode="auto">
        <a:xfrm>
          <a:off x="3556000" y="294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66847</xdr:rowOff>
    </xdr:from>
    <xdr:ext cx="762000" cy="259045"/>
    <xdr:sp macro="" textlink="">
      <xdr:nvSpPr>
        <xdr:cNvPr id="76" name="テキスト ボックス 75"/>
        <xdr:cNvSpPr txBox="1"/>
      </xdr:nvSpPr>
      <xdr:spPr>
        <a:xfrm>
          <a:off x="3225800" y="302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161628</xdr:rowOff>
    </xdr:from>
    <xdr:to>
      <xdr:col>15</xdr:col>
      <xdr:colOff>101600</xdr:colOff>
      <xdr:row>17</xdr:row>
      <xdr:rowOff>91778</xdr:rowOff>
    </xdr:to>
    <xdr:sp macro="" textlink="">
      <xdr:nvSpPr>
        <xdr:cNvPr id="77" name="楕円 76"/>
        <xdr:cNvSpPr/>
      </xdr:nvSpPr>
      <xdr:spPr bwMode="auto">
        <a:xfrm>
          <a:off x="2857500" y="2952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76555</xdr:rowOff>
    </xdr:from>
    <xdr:ext cx="762000" cy="259045"/>
    <xdr:sp macro="" textlink="">
      <xdr:nvSpPr>
        <xdr:cNvPr id="78" name="テキスト ボックス 77"/>
        <xdr:cNvSpPr txBox="1"/>
      </xdr:nvSpPr>
      <xdr:spPr>
        <a:xfrm>
          <a:off x="2527300" y="303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17710</xdr:rowOff>
    </xdr:from>
    <xdr:to>
      <xdr:col>29</xdr:col>
      <xdr:colOff>127000</xdr:colOff>
      <xdr:row>37</xdr:row>
      <xdr:rowOff>23749</xdr:rowOff>
    </xdr:to>
    <xdr:cxnSp macro="">
      <xdr:nvCxnSpPr>
        <xdr:cNvPr id="112" name="直線コネクタ 111"/>
        <xdr:cNvCxnSpPr/>
      </xdr:nvCxnSpPr>
      <xdr:spPr bwMode="auto">
        <a:xfrm>
          <a:off x="5003800" y="7142410"/>
          <a:ext cx="647700" cy="6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168186</xdr:rowOff>
    </xdr:from>
    <xdr:to>
      <xdr:col>26</xdr:col>
      <xdr:colOff>50800</xdr:colOff>
      <xdr:row>37</xdr:row>
      <xdr:rowOff>17710</xdr:rowOff>
    </xdr:to>
    <xdr:cxnSp macro="">
      <xdr:nvCxnSpPr>
        <xdr:cNvPr id="115" name="直線コネクタ 114"/>
        <xdr:cNvCxnSpPr/>
      </xdr:nvCxnSpPr>
      <xdr:spPr bwMode="auto">
        <a:xfrm>
          <a:off x="4305300" y="7121436"/>
          <a:ext cx="698500" cy="2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120294</xdr:rowOff>
    </xdr:from>
    <xdr:to>
      <xdr:col>22</xdr:col>
      <xdr:colOff>114300</xdr:colOff>
      <xdr:row>36</xdr:row>
      <xdr:rowOff>168186</xdr:rowOff>
    </xdr:to>
    <xdr:cxnSp macro="">
      <xdr:nvCxnSpPr>
        <xdr:cNvPr id="118" name="直線コネクタ 117"/>
        <xdr:cNvCxnSpPr/>
      </xdr:nvCxnSpPr>
      <xdr:spPr bwMode="auto">
        <a:xfrm>
          <a:off x="3606800" y="7073544"/>
          <a:ext cx="698500" cy="4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41218</xdr:rowOff>
    </xdr:from>
    <xdr:to>
      <xdr:col>18</xdr:col>
      <xdr:colOff>177800</xdr:colOff>
      <xdr:row>36</xdr:row>
      <xdr:rowOff>120294</xdr:rowOff>
    </xdr:to>
    <xdr:cxnSp macro="">
      <xdr:nvCxnSpPr>
        <xdr:cNvPr id="121" name="直線コネクタ 120"/>
        <xdr:cNvCxnSpPr/>
      </xdr:nvCxnSpPr>
      <xdr:spPr bwMode="auto">
        <a:xfrm>
          <a:off x="2908300" y="6994468"/>
          <a:ext cx="698500" cy="79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144399</xdr:rowOff>
    </xdr:from>
    <xdr:to>
      <xdr:col>29</xdr:col>
      <xdr:colOff>177800</xdr:colOff>
      <xdr:row>37</xdr:row>
      <xdr:rowOff>74549</xdr:rowOff>
    </xdr:to>
    <xdr:sp macro="" textlink="">
      <xdr:nvSpPr>
        <xdr:cNvPr id="131" name="楕円 130"/>
        <xdr:cNvSpPr/>
      </xdr:nvSpPr>
      <xdr:spPr bwMode="auto">
        <a:xfrm>
          <a:off x="5600700" y="7097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116476</xdr:rowOff>
    </xdr:from>
    <xdr:ext cx="762000" cy="259045"/>
    <xdr:sp macro="" textlink="">
      <xdr:nvSpPr>
        <xdr:cNvPr id="132" name="人口1人当たり決算額の推移該当値テキスト445"/>
        <xdr:cNvSpPr txBox="1"/>
      </xdr:nvSpPr>
      <xdr:spPr>
        <a:xfrm>
          <a:off x="5740400" y="706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138360</xdr:rowOff>
    </xdr:from>
    <xdr:to>
      <xdr:col>26</xdr:col>
      <xdr:colOff>101600</xdr:colOff>
      <xdr:row>37</xdr:row>
      <xdr:rowOff>68510</xdr:rowOff>
    </xdr:to>
    <xdr:sp macro="" textlink="">
      <xdr:nvSpPr>
        <xdr:cNvPr id="133" name="楕円 132"/>
        <xdr:cNvSpPr/>
      </xdr:nvSpPr>
      <xdr:spPr bwMode="auto">
        <a:xfrm>
          <a:off x="4953000" y="709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53287</xdr:rowOff>
    </xdr:from>
    <xdr:ext cx="736600" cy="259045"/>
    <xdr:sp macro="" textlink="">
      <xdr:nvSpPr>
        <xdr:cNvPr id="134" name="テキスト ボックス 133"/>
        <xdr:cNvSpPr txBox="1"/>
      </xdr:nvSpPr>
      <xdr:spPr>
        <a:xfrm>
          <a:off x="4622800" y="7177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117386</xdr:rowOff>
    </xdr:from>
    <xdr:to>
      <xdr:col>22</xdr:col>
      <xdr:colOff>165100</xdr:colOff>
      <xdr:row>37</xdr:row>
      <xdr:rowOff>47536</xdr:rowOff>
    </xdr:to>
    <xdr:sp macro="" textlink="">
      <xdr:nvSpPr>
        <xdr:cNvPr id="135" name="楕円 134"/>
        <xdr:cNvSpPr/>
      </xdr:nvSpPr>
      <xdr:spPr bwMode="auto">
        <a:xfrm>
          <a:off x="4254500" y="707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32313</xdr:rowOff>
    </xdr:from>
    <xdr:ext cx="762000" cy="259045"/>
    <xdr:sp macro="" textlink="">
      <xdr:nvSpPr>
        <xdr:cNvPr id="136" name="テキスト ボックス 135"/>
        <xdr:cNvSpPr txBox="1"/>
      </xdr:nvSpPr>
      <xdr:spPr>
        <a:xfrm>
          <a:off x="3924300" y="715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69494</xdr:rowOff>
    </xdr:from>
    <xdr:to>
      <xdr:col>19</xdr:col>
      <xdr:colOff>38100</xdr:colOff>
      <xdr:row>36</xdr:row>
      <xdr:rowOff>171094</xdr:rowOff>
    </xdr:to>
    <xdr:sp macro="" textlink="">
      <xdr:nvSpPr>
        <xdr:cNvPr id="137" name="楕円 136"/>
        <xdr:cNvSpPr/>
      </xdr:nvSpPr>
      <xdr:spPr bwMode="auto">
        <a:xfrm>
          <a:off x="3556000" y="702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155871</xdr:rowOff>
    </xdr:from>
    <xdr:ext cx="762000" cy="259045"/>
    <xdr:sp macro="" textlink="">
      <xdr:nvSpPr>
        <xdr:cNvPr id="138" name="テキスト ボックス 137"/>
        <xdr:cNvSpPr txBox="1"/>
      </xdr:nvSpPr>
      <xdr:spPr>
        <a:xfrm>
          <a:off x="3225800" y="710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333318</xdr:rowOff>
    </xdr:from>
    <xdr:to>
      <xdr:col>15</xdr:col>
      <xdr:colOff>101600</xdr:colOff>
      <xdr:row>36</xdr:row>
      <xdr:rowOff>92018</xdr:rowOff>
    </xdr:to>
    <xdr:sp macro="" textlink="">
      <xdr:nvSpPr>
        <xdr:cNvPr id="139" name="楕円 138"/>
        <xdr:cNvSpPr/>
      </xdr:nvSpPr>
      <xdr:spPr bwMode="auto">
        <a:xfrm>
          <a:off x="2857500" y="694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76795</xdr:rowOff>
    </xdr:from>
    <xdr:ext cx="762000" cy="259045"/>
    <xdr:sp macro="" textlink="">
      <xdr:nvSpPr>
        <xdr:cNvPr id="140" name="テキスト ボックス 139"/>
        <xdr:cNvSpPr txBox="1"/>
      </xdr:nvSpPr>
      <xdr:spPr>
        <a:xfrm>
          <a:off x="2527300" y="703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8,168
8,128
65.51
4,862,510
4,616,293
221,506
3,060,089
4,280,389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166065</xdr:rowOff>
    </xdr:from>
    <xdr:to>
      <xdr:col>24</xdr:col>
      <xdr:colOff>63500</xdr:colOff>
      <xdr:row>36</xdr:row>
      <xdr:rowOff>14710</xdr:rowOff>
    </xdr:to>
    <xdr:cxnSp macro="">
      <xdr:nvCxnSpPr>
        <xdr:cNvPr id="63" name="直線コネクタ 62"/>
        <xdr:cNvCxnSpPr/>
      </xdr:nvCxnSpPr>
      <xdr:spPr>
        <a:xfrm flipV="1">
          <a:off x="3797300" y="6166815"/>
          <a:ext cx="8382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10084</xdr:rowOff>
    </xdr:from>
    <xdr:to>
      <xdr:col>19</xdr:col>
      <xdr:colOff>177800</xdr:colOff>
      <xdr:row>36</xdr:row>
      <xdr:rowOff>14710</xdr:rowOff>
    </xdr:to>
    <xdr:cxnSp macro="">
      <xdr:nvCxnSpPr>
        <xdr:cNvPr id="66" name="直線コネクタ 65"/>
        <xdr:cNvCxnSpPr/>
      </xdr:nvCxnSpPr>
      <xdr:spPr>
        <a:xfrm>
          <a:off x="2908300" y="6182284"/>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10084</xdr:rowOff>
    </xdr:from>
    <xdr:to>
      <xdr:col>15</xdr:col>
      <xdr:colOff>50800</xdr:colOff>
      <xdr:row>36</xdr:row>
      <xdr:rowOff>23343</xdr:rowOff>
    </xdr:to>
    <xdr:cxnSp macro="">
      <xdr:nvCxnSpPr>
        <xdr:cNvPr id="69" name="直線コネクタ 68"/>
        <xdr:cNvCxnSpPr/>
      </xdr:nvCxnSpPr>
      <xdr:spPr>
        <a:xfrm flipV="1">
          <a:off x="2019300" y="618228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23343</xdr:rowOff>
    </xdr:from>
    <xdr:to>
      <xdr:col>10</xdr:col>
      <xdr:colOff>114300</xdr:colOff>
      <xdr:row>36</xdr:row>
      <xdr:rowOff>47237</xdr:rowOff>
    </xdr:to>
    <xdr:cxnSp macro="">
      <xdr:nvCxnSpPr>
        <xdr:cNvPr id="72" name="直線コネクタ 71"/>
        <xdr:cNvCxnSpPr/>
      </xdr:nvCxnSpPr>
      <xdr:spPr>
        <a:xfrm flipV="1">
          <a:off x="1130300" y="6195543"/>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115265</xdr:rowOff>
    </xdr:from>
    <xdr:to>
      <xdr:col>24</xdr:col>
      <xdr:colOff>114300</xdr:colOff>
      <xdr:row>36</xdr:row>
      <xdr:rowOff>45415</xdr:rowOff>
    </xdr:to>
    <xdr:sp macro="" textlink="">
      <xdr:nvSpPr>
        <xdr:cNvPr id="82" name="楕円 81"/>
        <xdr:cNvSpPr/>
      </xdr:nvSpPr>
      <xdr:spPr>
        <a:xfrm>
          <a:off x="4584700" y="61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93692</xdr:rowOff>
    </xdr:from>
    <xdr:ext cx="599010" cy="259045"/>
    <xdr:sp macro="" textlink="">
      <xdr:nvSpPr>
        <xdr:cNvPr id="83" name="人件費該当値テキスト"/>
        <xdr:cNvSpPr txBox="1"/>
      </xdr:nvSpPr>
      <xdr:spPr>
        <a:xfrm>
          <a:off x="4686300" y="609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135360</xdr:rowOff>
    </xdr:from>
    <xdr:to>
      <xdr:col>20</xdr:col>
      <xdr:colOff>38100</xdr:colOff>
      <xdr:row>36</xdr:row>
      <xdr:rowOff>65510</xdr:rowOff>
    </xdr:to>
    <xdr:sp macro="" textlink="">
      <xdr:nvSpPr>
        <xdr:cNvPr id="84" name="楕円 83"/>
        <xdr:cNvSpPr/>
      </xdr:nvSpPr>
      <xdr:spPr>
        <a:xfrm>
          <a:off x="3746500" y="61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56637</xdr:rowOff>
    </xdr:from>
    <xdr:ext cx="599010" cy="259045"/>
    <xdr:sp macro="" textlink="">
      <xdr:nvSpPr>
        <xdr:cNvPr id="85" name="テキスト ボックス 84"/>
        <xdr:cNvSpPr txBox="1"/>
      </xdr:nvSpPr>
      <xdr:spPr>
        <a:xfrm>
          <a:off x="3497795" y="622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130734</xdr:rowOff>
    </xdr:from>
    <xdr:to>
      <xdr:col>15</xdr:col>
      <xdr:colOff>101600</xdr:colOff>
      <xdr:row>36</xdr:row>
      <xdr:rowOff>60884</xdr:rowOff>
    </xdr:to>
    <xdr:sp macro="" textlink="">
      <xdr:nvSpPr>
        <xdr:cNvPr id="86" name="楕円 85"/>
        <xdr:cNvSpPr/>
      </xdr:nvSpPr>
      <xdr:spPr>
        <a:xfrm>
          <a:off x="2857500" y="61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77411</xdr:rowOff>
    </xdr:from>
    <xdr:ext cx="599010" cy="259045"/>
    <xdr:sp macro="" textlink="">
      <xdr:nvSpPr>
        <xdr:cNvPr id="87" name="テキスト ボックス 86"/>
        <xdr:cNvSpPr txBox="1"/>
      </xdr:nvSpPr>
      <xdr:spPr>
        <a:xfrm>
          <a:off x="2608795" y="590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143993</xdr:rowOff>
    </xdr:from>
    <xdr:to>
      <xdr:col>10</xdr:col>
      <xdr:colOff>165100</xdr:colOff>
      <xdr:row>36</xdr:row>
      <xdr:rowOff>74143</xdr:rowOff>
    </xdr:to>
    <xdr:sp macro="" textlink="">
      <xdr:nvSpPr>
        <xdr:cNvPr id="88" name="楕円 87"/>
        <xdr:cNvSpPr/>
      </xdr:nvSpPr>
      <xdr:spPr>
        <a:xfrm>
          <a:off x="1968500" y="61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90670</xdr:rowOff>
    </xdr:from>
    <xdr:ext cx="599010" cy="259045"/>
    <xdr:sp macro="" textlink="">
      <xdr:nvSpPr>
        <xdr:cNvPr id="89" name="テキスト ボックス 88"/>
        <xdr:cNvSpPr txBox="1"/>
      </xdr:nvSpPr>
      <xdr:spPr>
        <a:xfrm>
          <a:off x="1719795" y="591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167887</xdr:rowOff>
    </xdr:from>
    <xdr:to>
      <xdr:col>6</xdr:col>
      <xdr:colOff>38100</xdr:colOff>
      <xdr:row>36</xdr:row>
      <xdr:rowOff>98037</xdr:rowOff>
    </xdr:to>
    <xdr:sp macro="" textlink="">
      <xdr:nvSpPr>
        <xdr:cNvPr id="90" name="楕円 89"/>
        <xdr:cNvSpPr/>
      </xdr:nvSpPr>
      <xdr:spPr>
        <a:xfrm>
          <a:off x="1079500" y="61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114564</xdr:rowOff>
    </xdr:from>
    <xdr:ext cx="599010" cy="259045"/>
    <xdr:sp macro="" textlink="">
      <xdr:nvSpPr>
        <xdr:cNvPr id="91" name="テキスト ボックス 90"/>
        <xdr:cNvSpPr txBox="1"/>
      </xdr:nvSpPr>
      <xdr:spPr>
        <a:xfrm>
          <a:off x="830795" y="594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151670</xdr:rowOff>
    </xdr:from>
    <xdr:to>
      <xdr:col>24</xdr:col>
      <xdr:colOff>63500</xdr:colOff>
      <xdr:row>56</xdr:row>
      <xdr:rowOff>91749</xdr:rowOff>
    </xdr:to>
    <xdr:cxnSp macro="">
      <xdr:nvCxnSpPr>
        <xdr:cNvPr id="118" name="直線コネクタ 117"/>
        <xdr:cNvCxnSpPr/>
      </xdr:nvCxnSpPr>
      <xdr:spPr>
        <a:xfrm flipV="1">
          <a:off x="3797300" y="9581420"/>
          <a:ext cx="838200" cy="1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91749</xdr:rowOff>
    </xdr:from>
    <xdr:to>
      <xdr:col>19</xdr:col>
      <xdr:colOff>177800</xdr:colOff>
      <xdr:row>56</xdr:row>
      <xdr:rowOff>110718</xdr:rowOff>
    </xdr:to>
    <xdr:cxnSp macro="">
      <xdr:nvCxnSpPr>
        <xdr:cNvPr id="121" name="直線コネクタ 120"/>
        <xdr:cNvCxnSpPr/>
      </xdr:nvCxnSpPr>
      <xdr:spPr>
        <a:xfrm flipV="1">
          <a:off x="2908300" y="9692949"/>
          <a:ext cx="889000" cy="1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110718</xdr:rowOff>
    </xdr:from>
    <xdr:to>
      <xdr:col>15</xdr:col>
      <xdr:colOff>50800</xdr:colOff>
      <xdr:row>56</xdr:row>
      <xdr:rowOff>160173</xdr:rowOff>
    </xdr:to>
    <xdr:cxnSp macro="">
      <xdr:nvCxnSpPr>
        <xdr:cNvPr id="124" name="直線コネクタ 123"/>
        <xdr:cNvCxnSpPr/>
      </xdr:nvCxnSpPr>
      <xdr:spPr>
        <a:xfrm flipV="1">
          <a:off x="2019300" y="9711918"/>
          <a:ext cx="889000" cy="4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160173</xdr:rowOff>
    </xdr:from>
    <xdr:to>
      <xdr:col>10</xdr:col>
      <xdr:colOff>114300</xdr:colOff>
      <xdr:row>57</xdr:row>
      <xdr:rowOff>45979</xdr:rowOff>
    </xdr:to>
    <xdr:cxnSp macro="">
      <xdr:nvCxnSpPr>
        <xdr:cNvPr id="127" name="直線コネクタ 126"/>
        <xdr:cNvCxnSpPr/>
      </xdr:nvCxnSpPr>
      <xdr:spPr>
        <a:xfrm flipV="1">
          <a:off x="1130300" y="9761373"/>
          <a:ext cx="889000" cy="5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100870</xdr:rowOff>
    </xdr:from>
    <xdr:to>
      <xdr:col>24</xdr:col>
      <xdr:colOff>114300</xdr:colOff>
      <xdr:row>56</xdr:row>
      <xdr:rowOff>31020</xdr:rowOff>
    </xdr:to>
    <xdr:sp macro="" textlink="">
      <xdr:nvSpPr>
        <xdr:cNvPr id="137" name="楕円 136"/>
        <xdr:cNvSpPr/>
      </xdr:nvSpPr>
      <xdr:spPr>
        <a:xfrm>
          <a:off x="4584700" y="95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79297</xdr:rowOff>
    </xdr:from>
    <xdr:ext cx="599010" cy="259045"/>
    <xdr:sp macro="" textlink="">
      <xdr:nvSpPr>
        <xdr:cNvPr id="138" name="物件費該当値テキスト"/>
        <xdr:cNvSpPr txBox="1"/>
      </xdr:nvSpPr>
      <xdr:spPr>
        <a:xfrm>
          <a:off x="4686300" y="950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40949</xdr:rowOff>
    </xdr:from>
    <xdr:to>
      <xdr:col>20</xdr:col>
      <xdr:colOff>38100</xdr:colOff>
      <xdr:row>56</xdr:row>
      <xdr:rowOff>142549</xdr:rowOff>
    </xdr:to>
    <xdr:sp macro="" textlink="">
      <xdr:nvSpPr>
        <xdr:cNvPr id="139" name="楕円 138"/>
        <xdr:cNvSpPr/>
      </xdr:nvSpPr>
      <xdr:spPr>
        <a:xfrm>
          <a:off x="3746500" y="96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133676</xdr:rowOff>
    </xdr:from>
    <xdr:ext cx="534377" cy="259045"/>
    <xdr:sp macro="" textlink="">
      <xdr:nvSpPr>
        <xdr:cNvPr id="140" name="テキスト ボックス 139"/>
        <xdr:cNvSpPr txBox="1"/>
      </xdr:nvSpPr>
      <xdr:spPr>
        <a:xfrm>
          <a:off x="3530111" y="973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59918</xdr:rowOff>
    </xdr:from>
    <xdr:to>
      <xdr:col>15</xdr:col>
      <xdr:colOff>101600</xdr:colOff>
      <xdr:row>56</xdr:row>
      <xdr:rowOff>161518</xdr:rowOff>
    </xdr:to>
    <xdr:sp macro="" textlink="">
      <xdr:nvSpPr>
        <xdr:cNvPr id="141" name="楕円 140"/>
        <xdr:cNvSpPr/>
      </xdr:nvSpPr>
      <xdr:spPr>
        <a:xfrm>
          <a:off x="2857500" y="96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152645</xdr:rowOff>
    </xdr:from>
    <xdr:ext cx="534377" cy="259045"/>
    <xdr:sp macro="" textlink="">
      <xdr:nvSpPr>
        <xdr:cNvPr id="142" name="テキスト ボックス 141"/>
        <xdr:cNvSpPr txBox="1"/>
      </xdr:nvSpPr>
      <xdr:spPr>
        <a:xfrm>
          <a:off x="2641111" y="97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109373</xdr:rowOff>
    </xdr:from>
    <xdr:to>
      <xdr:col>10</xdr:col>
      <xdr:colOff>165100</xdr:colOff>
      <xdr:row>57</xdr:row>
      <xdr:rowOff>39523</xdr:rowOff>
    </xdr:to>
    <xdr:sp macro="" textlink="">
      <xdr:nvSpPr>
        <xdr:cNvPr id="143" name="楕円 142"/>
        <xdr:cNvSpPr/>
      </xdr:nvSpPr>
      <xdr:spPr>
        <a:xfrm>
          <a:off x="1968500" y="971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30650</xdr:rowOff>
    </xdr:from>
    <xdr:ext cx="534377" cy="259045"/>
    <xdr:sp macro="" textlink="">
      <xdr:nvSpPr>
        <xdr:cNvPr id="144" name="テキスト ボックス 143"/>
        <xdr:cNvSpPr txBox="1"/>
      </xdr:nvSpPr>
      <xdr:spPr>
        <a:xfrm>
          <a:off x="1752111" y="98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166629</xdr:rowOff>
    </xdr:from>
    <xdr:to>
      <xdr:col>6</xdr:col>
      <xdr:colOff>38100</xdr:colOff>
      <xdr:row>57</xdr:row>
      <xdr:rowOff>96779</xdr:rowOff>
    </xdr:to>
    <xdr:sp macro="" textlink="">
      <xdr:nvSpPr>
        <xdr:cNvPr id="145" name="楕円 144"/>
        <xdr:cNvSpPr/>
      </xdr:nvSpPr>
      <xdr:spPr>
        <a:xfrm>
          <a:off x="1079500" y="97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87906</xdr:rowOff>
    </xdr:from>
    <xdr:ext cx="534377" cy="259045"/>
    <xdr:sp macro="" textlink="">
      <xdr:nvSpPr>
        <xdr:cNvPr id="146" name="テキスト ボックス 145"/>
        <xdr:cNvSpPr txBox="1"/>
      </xdr:nvSpPr>
      <xdr:spPr>
        <a:xfrm>
          <a:off x="863111" y="986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162396</xdr:rowOff>
    </xdr:from>
    <xdr:to>
      <xdr:col>24</xdr:col>
      <xdr:colOff>63500</xdr:colOff>
      <xdr:row>79</xdr:row>
      <xdr:rowOff>29155</xdr:rowOff>
    </xdr:to>
    <xdr:cxnSp macro="">
      <xdr:nvCxnSpPr>
        <xdr:cNvPr id="177" name="直線コネクタ 176"/>
        <xdr:cNvCxnSpPr/>
      </xdr:nvCxnSpPr>
      <xdr:spPr>
        <a:xfrm flipV="1">
          <a:off x="3797300" y="13535496"/>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8353</xdr:rowOff>
    </xdr:from>
    <xdr:to>
      <xdr:col>19</xdr:col>
      <xdr:colOff>177800</xdr:colOff>
      <xdr:row>79</xdr:row>
      <xdr:rowOff>29155</xdr:rowOff>
    </xdr:to>
    <xdr:cxnSp macro="">
      <xdr:nvCxnSpPr>
        <xdr:cNvPr id="180" name="直線コネクタ 179"/>
        <xdr:cNvCxnSpPr/>
      </xdr:nvCxnSpPr>
      <xdr:spPr>
        <a:xfrm>
          <a:off x="2908300" y="13552903"/>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165140</xdr:rowOff>
    </xdr:from>
    <xdr:to>
      <xdr:col>15</xdr:col>
      <xdr:colOff>50800</xdr:colOff>
      <xdr:row>79</xdr:row>
      <xdr:rowOff>8353</xdr:rowOff>
    </xdr:to>
    <xdr:cxnSp macro="">
      <xdr:nvCxnSpPr>
        <xdr:cNvPr id="183" name="直線コネクタ 182"/>
        <xdr:cNvCxnSpPr/>
      </xdr:nvCxnSpPr>
      <xdr:spPr>
        <a:xfrm>
          <a:off x="2019300" y="13538240"/>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165140</xdr:rowOff>
    </xdr:from>
    <xdr:to>
      <xdr:col>10</xdr:col>
      <xdr:colOff>114300</xdr:colOff>
      <xdr:row>79</xdr:row>
      <xdr:rowOff>5446</xdr:rowOff>
    </xdr:to>
    <xdr:cxnSp macro="">
      <xdr:nvCxnSpPr>
        <xdr:cNvPr id="186" name="直線コネクタ 185"/>
        <xdr:cNvCxnSpPr/>
      </xdr:nvCxnSpPr>
      <xdr:spPr>
        <a:xfrm flipV="1">
          <a:off x="1130300" y="1353824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111596</xdr:rowOff>
    </xdr:from>
    <xdr:to>
      <xdr:col>24</xdr:col>
      <xdr:colOff>114300</xdr:colOff>
      <xdr:row>79</xdr:row>
      <xdr:rowOff>41746</xdr:rowOff>
    </xdr:to>
    <xdr:sp macro="" textlink="">
      <xdr:nvSpPr>
        <xdr:cNvPr id="196" name="楕円 195"/>
        <xdr:cNvSpPr/>
      </xdr:nvSpPr>
      <xdr:spPr>
        <a:xfrm>
          <a:off x="4584700" y="134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26523</xdr:rowOff>
    </xdr:from>
    <xdr:ext cx="469744" cy="259045"/>
    <xdr:sp macro="" textlink="">
      <xdr:nvSpPr>
        <xdr:cNvPr id="197" name="維持補修費該当値テキスト"/>
        <xdr:cNvSpPr txBox="1"/>
      </xdr:nvSpPr>
      <xdr:spPr>
        <a:xfrm>
          <a:off x="4686300" y="1339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149805</xdr:rowOff>
    </xdr:from>
    <xdr:to>
      <xdr:col>20</xdr:col>
      <xdr:colOff>38100</xdr:colOff>
      <xdr:row>79</xdr:row>
      <xdr:rowOff>79955</xdr:rowOff>
    </xdr:to>
    <xdr:sp macro="" textlink="">
      <xdr:nvSpPr>
        <xdr:cNvPr id="198" name="楕円 197"/>
        <xdr:cNvSpPr/>
      </xdr:nvSpPr>
      <xdr:spPr>
        <a:xfrm>
          <a:off x="3746500" y="135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71082</xdr:rowOff>
    </xdr:from>
    <xdr:ext cx="469744" cy="259045"/>
    <xdr:sp macro="" textlink="">
      <xdr:nvSpPr>
        <xdr:cNvPr id="199" name="テキスト ボックス 198"/>
        <xdr:cNvSpPr txBox="1"/>
      </xdr:nvSpPr>
      <xdr:spPr>
        <a:xfrm>
          <a:off x="3562428" y="1361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129003</xdr:rowOff>
    </xdr:from>
    <xdr:to>
      <xdr:col>15</xdr:col>
      <xdr:colOff>101600</xdr:colOff>
      <xdr:row>79</xdr:row>
      <xdr:rowOff>59153</xdr:rowOff>
    </xdr:to>
    <xdr:sp macro="" textlink="">
      <xdr:nvSpPr>
        <xdr:cNvPr id="200" name="楕円 199"/>
        <xdr:cNvSpPr/>
      </xdr:nvSpPr>
      <xdr:spPr>
        <a:xfrm>
          <a:off x="2857500" y="135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50280</xdr:rowOff>
    </xdr:from>
    <xdr:ext cx="469744" cy="259045"/>
    <xdr:sp macro="" textlink="">
      <xdr:nvSpPr>
        <xdr:cNvPr id="201" name="テキスト ボックス 200"/>
        <xdr:cNvSpPr txBox="1"/>
      </xdr:nvSpPr>
      <xdr:spPr>
        <a:xfrm>
          <a:off x="2673428" y="1359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114340</xdr:rowOff>
    </xdr:from>
    <xdr:to>
      <xdr:col>10</xdr:col>
      <xdr:colOff>165100</xdr:colOff>
      <xdr:row>79</xdr:row>
      <xdr:rowOff>44490</xdr:rowOff>
    </xdr:to>
    <xdr:sp macro="" textlink="">
      <xdr:nvSpPr>
        <xdr:cNvPr id="202" name="楕円 201"/>
        <xdr:cNvSpPr/>
      </xdr:nvSpPr>
      <xdr:spPr>
        <a:xfrm>
          <a:off x="1968500" y="134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35617</xdr:rowOff>
    </xdr:from>
    <xdr:ext cx="469744" cy="259045"/>
    <xdr:sp macro="" textlink="">
      <xdr:nvSpPr>
        <xdr:cNvPr id="203" name="テキスト ボックス 202"/>
        <xdr:cNvSpPr txBox="1"/>
      </xdr:nvSpPr>
      <xdr:spPr>
        <a:xfrm>
          <a:off x="1784428" y="1358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126096</xdr:rowOff>
    </xdr:from>
    <xdr:to>
      <xdr:col>6</xdr:col>
      <xdr:colOff>38100</xdr:colOff>
      <xdr:row>79</xdr:row>
      <xdr:rowOff>56246</xdr:rowOff>
    </xdr:to>
    <xdr:sp macro="" textlink="">
      <xdr:nvSpPr>
        <xdr:cNvPr id="204" name="楕円 203"/>
        <xdr:cNvSpPr/>
      </xdr:nvSpPr>
      <xdr:spPr>
        <a:xfrm>
          <a:off x="1079500" y="134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47373</xdr:rowOff>
    </xdr:from>
    <xdr:ext cx="469744" cy="259045"/>
    <xdr:sp macro="" textlink="">
      <xdr:nvSpPr>
        <xdr:cNvPr id="205" name="テキスト ボックス 204"/>
        <xdr:cNvSpPr txBox="1"/>
      </xdr:nvSpPr>
      <xdr:spPr>
        <a:xfrm>
          <a:off x="895428" y="135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124840</xdr:rowOff>
    </xdr:from>
    <xdr:to>
      <xdr:col>24</xdr:col>
      <xdr:colOff>62865</xdr:colOff>
      <xdr:row>98</xdr:row>
      <xdr:rowOff>12337</xdr:rowOff>
    </xdr:to>
    <xdr:cxnSp macro="">
      <xdr:nvCxnSpPr>
        <xdr:cNvPr id="232" name="直線コネクタ 231"/>
        <xdr:cNvCxnSpPr/>
      </xdr:nvCxnSpPr>
      <xdr:spPr>
        <a:xfrm flipV="1">
          <a:off x="4633595" y="15383890"/>
          <a:ext cx="1270" cy="143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16164</xdr:rowOff>
    </xdr:from>
    <xdr:ext cx="534377" cy="259045"/>
    <xdr:sp macro="" textlink="">
      <xdr:nvSpPr>
        <xdr:cNvPr id="233" name="扶助費最小値テキスト"/>
        <xdr:cNvSpPr txBox="1"/>
      </xdr:nvSpPr>
      <xdr:spPr>
        <a:xfrm>
          <a:off x="4686300" y="168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12337</xdr:rowOff>
    </xdr:from>
    <xdr:to>
      <xdr:col>24</xdr:col>
      <xdr:colOff>152400</xdr:colOff>
      <xdr:row>98</xdr:row>
      <xdr:rowOff>12337</xdr:rowOff>
    </xdr:to>
    <xdr:cxnSp macro="">
      <xdr:nvCxnSpPr>
        <xdr:cNvPr id="234" name="直線コネクタ 233"/>
        <xdr:cNvCxnSpPr/>
      </xdr:nvCxnSpPr>
      <xdr:spPr>
        <a:xfrm>
          <a:off x="4546600" y="1681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71517</xdr:rowOff>
    </xdr:from>
    <xdr:ext cx="599010" cy="259045"/>
    <xdr:sp macro="" textlink="">
      <xdr:nvSpPr>
        <xdr:cNvPr id="235" name="扶助費最大値テキスト"/>
        <xdr:cNvSpPr txBox="1"/>
      </xdr:nvSpPr>
      <xdr:spPr>
        <a:xfrm>
          <a:off x="4686300" y="1515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124840</xdr:rowOff>
    </xdr:from>
    <xdr:to>
      <xdr:col>24</xdr:col>
      <xdr:colOff>152400</xdr:colOff>
      <xdr:row>89</xdr:row>
      <xdr:rowOff>124840</xdr:rowOff>
    </xdr:to>
    <xdr:cxnSp macro="">
      <xdr:nvCxnSpPr>
        <xdr:cNvPr id="236" name="直線コネクタ 235"/>
        <xdr:cNvCxnSpPr/>
      </xdr:nvCxnSpPr>
      <xdr:spPr>
        <a:xfrm>
          <a:off x="4546600" y="1538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29792</xdr:rowOff>
    </xdr:from>
    <xdr:to>
      <xdr:col>24</xdr:col>
      <xdr:colOff>63500</xdr:colOff>
      <xdr:row>97</xdr:row>
      <xdr:rowOff>43214</xdr:rowOff>
    </xdr:to>
    <xdr:cxnSp macro="">
      <xdr:nvCxnSpPr>
        <xdr:cNvPr id="237" name="直線コネクタ 236"/>
        <xdr:cNvCxnSpPr/>
      </xdr:nvCxnSpPr>
      <xdr:spPr>
        <a:xfrm flipV="1">
          <a:off x="3797300" y="16660442"/>
          <a:ext cx="8382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147046</xdr:rowOff>
    </xdr:from>
    <xdr:ext cx="534377" cy="259045"/>
    <xdr:sp macro="" textlink="">
      <xdr:nvSpPr>
        <xdr:cNvPr id="238" name="扶助費平均値テキスト"/>
        <xdr:cNvSpPr txBox="1"/>
      </xdr:nvSpPr>
      <xdr:spPr>
        <a:xfrm>
          <a:off x="4686300" y="1609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124169</xdr:rowOff>
    </xdr:from>
    <xdr:to>
      <xdr:col>24</xdr:col>
      <xdr:colOff>114300</xdr:colOff>
      <xdr:row>95</xdr:row>
      <xdr:rowOff>54319</xdr:rowOff>
    </xdr:to>
    <xdr:sp macro="" textlink="">
      <xdr:nvSpPr>
        <xdr:cNvPr id="239" name="フローチャート: 判断 238"/>
        <xdr:cNvSpPr/>
      </xdr:nvSpPr>
      <xdr:spPr>
        <a:xfrm>
          <a:off x="4584700" y="1624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43214</xdr:rowOff>
    </xdr:from>
    <xdr:to>
      <xdr:col>19</xdr:col>
      <xdr:colOff>177800</xdr:colOff>
      <xdr:row>97</xdr:row>
      <xdr:rowOff>123078</xdr:rowOff>
    </xdr:to>
    <xdr:cxnSp macro="">
      <xdr:nvCxnSpPr>
        <xdr:cNvPr id="240" name="直線コネクタ 239"/>
        <xdr:cNvCxnSpPr/>
      </xdr:nvCxnSpPr>
      <xdr:spPr>
        <a:xfrm flipV="1">
          <a:off x="2908300" y="16673864"/>
          <a:ext cx="889000" cy="7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137282</xdr:rowOff>
    </xdr:from>
    <xdr:to>
      <xdr:col>20</xdr:col>
      <xdr:colOff>38100</xdr:colOff>
      <xdr:row>95</xdr:row>
      <xdr:rowOff>67432</xdr:rowOff>
    </xdr:to>
    <xdr:sp macro="" textlink="">
      <xdr:nvSpPr>
        <xdr:cNvPr id="241" name="フローチャート: 判断 240"/>
        <xdr:cNvSpPr/>
      </xdr:nvSpPr>
      <xdr:spPr>
        <a:xfrm>
          <a:off x="37465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83959</xdr:rowOff>
    </xdr:from>
    <xdr:ext cx="534377" cy="259045"/>
    <xdr:sp macro="" textlink="">
      <xdr:nvSpPr>
        <xdr:cNvPr id="242" name="テキスト ボックス 241"/>
        <xdr:cNvSpPr txBox="1"/>
      </xdr:nvSpPr>
      <xdr:spPr>
        <a:xfrm>
          <a:off x="3530111" y="16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123078</xdr:rowOff>
    </xdr:from>
    <xdr:to>
      <xdr:col>15</xdr:col>
      <xdr:colOff>50800</xdr:colOff>
      <xdr:row>97</xdr:row>
      <xdr:rowOff>141562</xdr:rowOff>
    </xdr:to>
    <xdr:cxnSp macro="">
      <xdr:nvCxnSpPr>
        <xdr:cNvPr id="243" name="直線コネクタ 242"/>
        <xdr:cNvCxnSpPr/>
      </xdr:nvCxnSpPr>
      <xdr:spPr>
        <a:xfrm flipV="1">
          <a:off x="2019300" y="16753728"/>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72718</xdr:rowOff>
    </xdr:from>
    <xdr:to>
      <xdr:col>15</xdr:col>
      <xdr:colOff>101600</xdr:colOff>
      <xdr:row>96</xdr:row>
      <xdr:rowOff>2868</xdr:rowOff>
    </xdr:to>
    <xdr:sp macro="" textlink="">
      <xdr:nvSpPr>
        <xdr:cNvPr id="244" name="フローチャート: 判断 243"/>
        <xdr:cNvSpPr/>
      </xdr:nvSpPr>
      <xdr:spPr>
        <a:xfrm>
          <a:off x="2857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19395</xdr:rowOff>
    </xdr:from>
    <xdr:ext cx="534377" cy="259045"/>
    <xdr:sp macro="" textlink="">
      <xdr:nvSpPr>
        <xdr:cNvPr id="245" name="テキスト ボックス 244"/>
        <xdr:cNvSpPr txBox="1"/>
      </xdr:nvSpPr>
      <xdr:spPr>
        <a:xfrm>
          <a:off x="2641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141562</xdr:rowOff>
    </xdr:from>
    <xdr:to>
      <xdr:col>10</xdr:col>
      <xdr:colOff>114300</xdr:colOff>
      <xdr:row>98</xdr:row>
      <xdr:rowOff>68835</xdr:rowOff>
    </xdr:to>
    <xdr:cxnSp macro="">
      <xdr:nvCxnSpPr>
        <xdr:cNvPr id="246" name="直線コネクタ 245"/>
        <xdr:cNvCxnSpPr/>
      </xdr:nvCxnSpPr>
      <xdr:spPr>
        <a:xfrm flipV="1">
          <a:off x="1130300" y="16772212"/>
          <a:ext cx="889000" cy="9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116560</xdr:rowOff>
    </xdr:from>
    <xdr:to>
      <xdr:col>10</xdr:col>
      <xdr:colOff>165100</xdr:colOff>
      <xdr:row>96</xdr:row>
      <xdr:rowOff>46710</xdr:rowOff>
    </xdr:to>
    <xdr:sp macro="" textlink="">
      <xdr:nvSpPr>
        <xdr:cNvPr id="247" name="フローチャート: 判断 246"/>
        <xdr:cNvSpPr/>
      </xdr:nvSpPr>
      <xdr:spPr>
        <a:xfrm>
          <a:off x="1968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63237</xdr:rowOff>
    </xdr:from>
    <xdr:ext cx="534377" cy="259045"/>
    <xdr:sp macro="" textlink="">
      <xdr:nvSpPr>
        <xdr:cNvPr id="248" name="テキスト ボックス 247"/>
        <xdr:cNvSpPr txBox="1"/>
      </xdr:nvSpPr>
      <xdr:spPr>
        <a:xfrm>
          <a:off x="1752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17577</xdr:rowOff>
    </xdr:from>
    <xdr:to>
      <xdr:col>6</xdr:col>
      <xdr:colOff>38100</xdr:colOff>
      <xdr:row>96</xdr:row>
      <xdr:rowOff>119177</xdr:rowOff>
    </xdr:to>
    <xdr:sp macro="" textlink="">
      <xdr:nvSpPr>
        <xdr:cNvPr id="249" name="フローチャート: 判断 248"/>
        <xdr:cNvSpPr/>
      </xdr:nvSpPr>
      <xdr:spPr>
        <a:xfrm>
          <a:off x="1079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135704</xdr:rowOff>
    </xdr:from>
    <xdr:ext cx="534377" cy="259045"/>
    <xdr:sp macro="" textlink="">
      <xdr:nvSpPr>
        <xdr:cNvPr id="250" name="テキスト ボックス 249"/>
        <xdr:cNvSpPr txBox="1"/>
      </xdr:nvSpPr>
      <xdr:spPr>
        <a:xfrm>
          <a:off x="863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150442</xdr:rowOff>
    </xdr:from>
    <xdr:to>
      <xdr:col>24</xdr:col>
      <xdr:colOff>114300</xdr:colOff>
      <xdr:row>97</xdr:row>
      <xdr:rowOff>80592</xdr:rowOff>
    </xdr:to>
    <xdr:sp macro="" textlink="">
      <xdr:nvSpPr>
        <xdr:cNvPr id="256" name="楕円 255"/>
        <xdr:cNvSpPr/>
      </xdr:nvSpPr>
      <xdr:spPr>
        <a:xfrm>
          <a:off x="4584700" y="166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128869</xdr:rowOff>
    </xdr:from>
    <xdr:ext cx="534377" cy="259045"/>
    <xdr:sp macro="" textlink="">
      <xdr:nvSpPr>
        <xdr:cNvPr id="257" name="扶助費該当値テキスト"/>
        <xdr:cNvSpPr txBox="1"/>
      </xdr:nvSpPr>
      <xdr:spPr>
        <a:xfrm>
          <a:off x="4686300" y="165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163864</xdr:rowOff>
    </xdr:from>
    <xdr:to>
      <xdr:col>20</xdr:col>
      <xdr:colOff>38100</xdr:colOff>
      <xdr:row>97</xdr:row>
      <xdr:rowOff>94014</xdr:rowOff>
    </xdr:to>
    <xdr:sp macro="" textlink="">
      <xdr:nvSpPr>
        <xdr:cNvPr id="258" name="楕円 257"/>
        <xdr:cNvSpPr/>
      </xdr:nvSpPr>
      <xdr:spPr>
        <a:xfrm>
          <a:off x="3746500" y="166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85141</xdr:rowOff>
    </xdr:from>
    <xdr:ext cx="534377" cy="259045"/>
    <xdr:sp macro="" textlink="">
      <xdr:nvSpPr>
        <xdr:cNvPr id="259" name="テキスト ボックス 258"/>
        <xdr:cNvSpPr txBox="1"/>
      </xdr:nvSpPr>
      <xdr:spPr>
        <a:xfrm>
          <a:off x="3530111" y="1671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72278</xdr:rowOff>
    </xdr:from>
    <xdr:to>
      <xdr:col>15</xdr:col>
      <xdr:colOff>101600</xdr:colOff>
      <xdr:row>98</xdr:row>
      <xdr:rowOff>2428</xdr:rowOff>
    </xdr:to>
    <xdr:sp macro="" textlink="">
      <xdr:nvSpPr>
        <xdr:cNvPr id="260" name="楕円 259"/>
        <xdr:cNvSpPr/>
      </xdr:nvSpPr>
      <xdr:spPr>
        <a:xfrm>
          <a:off x="2857500" y="167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165005</xdr:rowOff>
    </xdr:from>
    <xdr:ext cx="534377" cy="259045"/>
    <xdr:sp macro="" textlink="">
      <xdr:nvSpPr>
        <xdr:cNvPr id="261" name="テキスト ボックス 260"/>
        <xdr:cNvSpPr txBox="1"/>
      </xdr:nvSpPr>
      <xdr:spPr>
        <a:xfrm>
          <a:off x="2641111" y="1679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90762</xdr:rowOff>
    </xdr:from>
    <xdr:to>
      <xdr:col>10</xdr:col>
      <xdr:colOff>165100</xdr:colOff>
      <xdr:row>98</xdr:row>
      <xdr:rowOff>20912</xdr:rowOff>
    </xdr:to>
    <xdr:sp macro="" textlink="">
      <xdr:nvSpPr>
        <xdr:cNvPr id="262" name="楕円 261"/>
        <xdr:cNvSpPr/>
      </xdr:nvSpPr>
      <xdr:spPr>
        <a:xfrm>
          <a:off x="1968500" y="167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12039</xdr:rowOff>
    </xdr:from>
    <xdr:ext cx="534377" cy="259045"/>
    <xdr:sp macro="" textlink="">
      <xdr:nvSpPr>
        <xdr:cNvPr id="263" name="テキスト ボックス 262"/>
        <xdr:cNvSpPr txBox="1"/>
      </xdr:nvSpPr>
      <xdr:spPr>
        <a:xfrm>
          <a:off x="1752111" y="168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18035</xdr:rowOff>
    </xdr:from>
    <xdr:to>
      <xdr:col>6</xdr:col>
      <xdr:colOff>38100</xdr:colOff>
      <xdr:row>98</xdr:row>
      <xdr:rowOff>119635</xdr:rowOff>
    </xdr:to>
    <xdr:sp macro="" textlink="">
      <xdr:nvSpPr>
        <xdr:cNvPr id="264" name="楕円 263"/>
        <xdr:cNvSpPr/>
      </xdr:nvSpPr>
      <xdr:spPr>
        <a:xfrm>
          <a:off x="1079500" y="168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110762</xdr:rowOff>
    </xdr:from>
    <xdr:ext cx="534377" cy="259045"/>
    <xdr:sp macro="" textlink="">
      <xdr:nvSpPr>
        <xdr:cNvPr id="265" name="テキスト ボックス 264"/>
        <xdr:cNvSpPr txBox="1"/>
      </xdr:nvSpPr>
      <xdr:spPr>
        <a:xfrm>
          <a:off x="863111" y="1691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91" name="直線コネクタ 290"/>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2"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3" name="直線コネクタ 292"/>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4"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5" name="直線コネクタ 294"/>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22673</xdr:rowOff>
    </xdr:from>
    <xdr:to>
      <xdr:col>55</xdr:col>
      <xdr:colOff>0</xdr:colOff>
      <xdr:row>38</xdr:row>
      <xdr:rowOff>45341</xdr:rowOff>
    </xdr:to>
    <xdr:cxnSp macro="">
      <xdr:nvCxnSpPr>
        <xdr:cNvPr id="296" name="直線コネクタ 295"/>
        <xdr:cNvCxnSpPr/>
      </xdr:nvCxnSpPr>
      <xdr:spPr>
        <a:xfrm flipV="1">
          <a:off x="9639300" y="6537773"/>
          <a:ext cx="838200" cy="2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7"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8" name="フローチャート: 判断 297"/>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45341</xdr:rowOff>
    </xdr:from>
    <xdr:to>
      <xdr:col>50</xdr:col>
      <xdr:colOff>114300</xdr:colOff>
      <xdr:row>38</xdr:row>
      <xdr:rowOff>49116</xdr:rowOff>
    </xdr:to>
    <xdr:cxnSp macro="">
      <xdr:nvCxnSpPr>
        <xdr:cNvPr id="299" name="直線コネクタ 298"/>
        <xdr:cNvCxnSpPr/>
      </xdr:nvCxnSpPr>
      <xdr:spPr>
        <a:xfrm flipV="1">
          <a:off x="8750300" y="6560441"/>
          <a:ext cx="889000" cy="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300" name="フローチャート: 判断 299"/>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301" name="テキスト ボックス 300"/>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49116</xdr:rowOff>
    </xdr:from>
    <xdr:to>
      <xdr:col>45</xdr:col>
      <xdr:colOff>177800</xdr:colOff>
      <xdr:row>38</xdr:row>
      <xdr:rowOff>62609</xdr:rowOff>
    </xdr:to>
    <xdr:cxnSp macro="">
      <xdr:nvCxnSpPr>
        <xdr:cNvPr id="302" name="直線コネクタ 301"/>
        <xdr:cNvCxnSpPr/>
      </xdr:nvCxnSpPr>
      <xdr:spPr>
        <a:xfrm flipV="1">
          <a:off x="7861300" y="6564216"/>
          <a:ext cx="889000" cy="1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3" name="フローチャート: 判断 302"/>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4" name="テキスト ボックス 303"/>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62609</xdr:rowOff>
    </xdr:from>
    <xdr:to>
      <xdr:col>41</xdr:col>
      <xdr:colOff>50800</xdr:colOff>
      <xdr:row>38</xdr:row>
      <xdr:rowOff>70095</xdr:rowOff>
    </xdr:to>
    <xdr:cxnSp macro="">
      <xdr:nvCxnSpPr>
        <xdr:cNvPr id="305" name="直線コネクタ 304"/>
        <xdr:cNvCxnSpPr/>
      </xdr:nvCxnSpPr>
      <xdr:spPr>
        <a:xfrm flipV="1">
          <a:off x="6972300" y="6577709"/>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6" name="フローチャート: 判断 305"/>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7" name="テキスト ボックス 306"/>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8" name="フローチャート: 判断 307"/>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9" name="テキスト ボックス 308"/>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143323</xdr:rowOff>
    </xdr:from>
    <xdr:to>
      <xdr:col>55</xdr:col>
      <xdr:colOff>50800</xdr:colOff>
      <xdr:row>38</xdr:row>
      <xdr:rowOff>73473</xdr:rowOff>
    </xdr:to>
    <xdr:sp macro="" textlink="">
      <xdr:nvSpPr>
        <xdr:cNvPr id="315" name="楕円 314"/>
        <xdr:cNvSpPr/>
      </xdr:nvSpPr>
      <xdr:spPr>
        <a:xfrm>
          <a:off x="10426700" y="64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121750</xdr:rowOff>
    </xdr:from>
    <xdr:ext cx="534377" cy="259045"/>
    <xdr:sp macro="" textlink="">
      <xdr:nvSpPr>
        <xdr:cNvPr id="316" name="補助費等該当値テキスト"/>
        <xdr:cNvSpPr txBox="1"/>
      </xdr:nvSpPr>
      <xdr:spPr>
        <a:xfrm>
          <a:off x="10528300" y="64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165991</xdr:rowOff>
    </xdr:from>
    <xdr:to>
      <xdr:col>50</xdr:col>
      <xdr:colOff>165100</xdr:colOff>
      <xdr:row>38</xdr:row>
      <xdr:rowOff>96141</xdr:rowOff>
    </xdr:to>
    <xdr:sp macro="" textlink="">
      <xdr:nvSpPr>
        <xdr:cNvPr id="317" name="楕円 316"/>
        <xdr:cNvSpPr/>
      </xdr:nvSpPr>
      <xdr:spPr>
        <a:xfrm>
          <a:off x="9588500" y="650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87268</xdr:rowOff>
    </xdr:from>
    <xdr:ext cx="534377" cy="259045"/>
    <xdr:sp macro="" textlink="">
      <xdr:nvSpPr>
        <xdr:cNvPr id="318" name="テキスト ボックス 317"/>
        <xdr:cNvSpPr txBox="1"/>
      </xdr:nvSpPr>
      <xdr:spPr>
        <a:xfrm>
          <a:off x="9372111" y="660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169766</xdr:rowOff>
    </xdr:from>
    <xdr:to>
      <xdr:col>46</xdr:col>
      <xdr:colOff>38100</xdr:colOff>
      <xdr:row>38</xdr:row>
      <xdr:rowOff>99916</xdr:rowOff>
    </xdr:to>
    <xdr:sp macro="" textlink="">
      <xdr:nvSpPr>
        <xdr:cNvPr id="319" name="楕円 318"/>
        <xdr:cNvSpPr/>
      </xdr:nvSpPr>
      <xdr:spPr>
        <a:xfrm>
          <a:off x="8699500" y="65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91043</xdr:rowOff>
    </xdr:from>
    <xdr:ext cx="534377" cy="259045"/>
    <xdr:sp macro="" textlink="">
      <xdr:nvSpPr>
        <xdr:cNvPr id="320" name="テキスト ボックス 319"/>
        <xdr:cNvSpPr txBox="1"/>
      </xdr:nvSpPr>
      <xdr:spPr>
        <a:xfrm>
          <a:off x="8483111" y="660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11809</xdr:rowOff>
    </xdr:from>
    <xdr:to>
      <xdr:col>41</xdr:col>
      <xdr:colOff>101600</xdr:colOff>
      <xdr:row>38</xdr:row>
      <xdr:rowOff>113409</xdr:rowOff>
    </xdr:to>
    <xdr:sp macro="" textlink="">
      <xdr:nvSpPr>
        <xdr:cNvPr id="321" name="楕円 320"/>
        <xdr:cNvSpPr/>
      </xdr:nvSpPr>
      <xdr:spPr>
        <a:xfrm>
          <a:off x="7810500" y="65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104536</xdr:rowOff>
    </xdr:from>
    <xdr:ext cx="534377" cy="259045"/>
    <xdr:sp macro="" textlink="">
      <xdr:nvSpPr>
        <xdr:cNvPr id="322" name="テキスト ボックス 321"/>
        <xdr:cNvSpPr txBox="1"/>
      </xdr:nvSpPr>
      <xdr:spPr>
        <a:xfrm>
          <a:off x="7594111" y="66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19295</xdr:rowOff>
    </xdr:from>
    <xdr:to>
      <xdr:col>36</xdr:col>
      <xdr:colOff>165100</xdr:colOff>
      <xdr:row>38</xdr:row>
      <xdr:rowOff>120895</xdr:rowOff>
    </xdr:to>
    <xdr:sp macro="" textlink="">
      <xdr:nvSpPr>
        <xdr:cNvPr id="323" name="楕円 322"/>
        <xdr:cNvSpPr/>
      </xdr:nvSpPr>
      <xdr:spPr>
        <a:xfrm>
          <a:off x="6921500" y="65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112022</xdr:rowOff>
    </xdr:from>
    <xdr:ext cx="534377" cy="259045"/>
    <xdr:sp macro="" textlink="">
      <xdr:nvSpPr>
        <xdr:cNvPr id="324" name="テキスト ボックス 323"/>
        <xdr:cNvSpPr txBox="1"/>
      </xdr:nvSpPr>
      <xdr:spPr>
        <a:xfrm>
          <a:off x="6705111" y="662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8" name="直線コネクタ 347"/>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9"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50" name="直線コネクタ 349"/>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51"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2" name="直線コネクタ 351"/>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128946</xdr:rowOff>
    </xdr:from>
    <xdr:to>
      <xdr:col>55</xdr:col>
      <xdr:colOff>0</xdr:colOff>
      <xdr:row>58</xdr:row>
      <xdr:rowOff>119743</xdr:rowOff>
    </xdr:to>
    <xdr:cxnSp macro="">
      <xdr:nvCxnSpPr>
        <xdr:cNvPr id="353" name="直線コネクタ 352"/>
        <xdr:cNvCxnSpPr/>
      </xdr:nvCxnSpPr>
      <xdr:spPr>
        <a:xfrm>
          <a:off x="9639300" y="9901596"/>
          <a:ext cx="838200" cy="16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4"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5" name="フローチャート: 判断 354"/>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128946</xdr:rowOff>
    </xdr:from>
    <xdr:to>
      <xdr:col>50</xdr:col>
      <xdr:colOff>114300</xdr:colOff>
      <xdr:row>58</xdr:row>
      <xdr:rowOff>96337</xdr:rowOff>
    </xdr:to>
    <xdr:cxnSp macro="">
      <xdr:nvCxnSpPr>
        <xdr:cNvPr id="356" name="直線コネクタ 355"/>
        <xdr:cNvCxnSpPr/>
      </xdr:nvCxnSpPr>
      <xdr:spPr>
        <a:xfrm flipV="1">
          <a:off x="8750300" y="9901596"/>
          <a:ext cx="889000" cy="13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7" name="フローチャート: 判断 356"/>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8" name="テキスト ボックス 357"/>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96337</xdr:rowOff>
    </xdr:from>
    <xdr:to>
      <xdr:col>45</xdr:col>
      <xdr:colOff>177800</xdr:colOff>
      <xdr:row>58</xdr:row>
      <xdr:rowOff>112053</xdr:rowOff>
    </xdr:to>
    <xdr:cxnSp macro="">
      <xdr:nvCxnSpPr>
        <xdr:cNvPr id="359" name="直線コネクタ 358"/>
        <xdr:cNvCxnSpPr/>
      </xdr:nvCxnSpPr>
      <xdr:spPr>
        <a:xfrm flipV="1">
          <a:off x="7861300" y="10040437"/>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60" name="フローチャート: 判断 359"/>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61" name="テキスト ボックス 360"/>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42053</xdr:rowOff>
    </xdr:from>
    <xdr:to>
      <xdr:col>41</xdr:col>
      <xdr:colOff>50800</xdr:colOff>
      <xdr:row>58</xdr:row>
      <xdr:rowOff>112053</xdr:rowOff>
    </xdr:to>
    <xdr:cxnSp macro="">
      <xdr:nvCxnSpPr>
        <xdr:cNvPr id="362" name="直線コネクタ 361"/>
        <xdr:cNvCxnSpPr/>
      </xdr:nvCxnSpPr>
      <xdr:spPr>
        <a:xfrm>
          <a:off x="6972300" y="9986153"/>
          <a:ext cx="889000" cy="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3" name="フローチャート: 判断 362"/>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4" name="テキスト ボックス 363"/>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5" name="フローチャート: 判断 364"/>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6" name="テキスト ボックス 365"/>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68943</xdr:rowOff>
    </xdr:from>
    <xdr:to>
      <xdr:col>55</xdr:col>
      <xdr:colOff>50800</xdr:colOff>
      <xdr:row>58</xdr:row>
      <xdr:rowOff>170543</xdr:rowOff>
    </xdr:to>
    <xdr:sp macro="" textlink="">
      <xdr:nvSpPr>
        <xdr:cNvPr id="372" name="楕円 371"/>
        <xdr:cNvSpPr/>
      </xdr:nvSpPr>
      <xdr:spPr>
        <a:xfrm>
          <a:off x="10426700" y="100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155320</xdr:rowOff>
    </xdr:from>
    <xdr:ext cx="534377" cy="259045"/>
    <xdr:sp macro="" textlink="">
      <xdr:nvSpPr>
        <xdr:cNvPr id="373" name="普通建設事業費該当値テキスト"/>
        <xdr:cNvSpPr txBox="1"/>
      </xdr:nvSpPr>
      <xdr:spPr>
        <a:xfrm>
          <a:off x="10528300" y="99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78146</xdr:rowOff>
    </xdr:from>
    <xdr:to>
      <xdr:col>50</xdr:col>
      <xdr:colOff>165100</xdr:colOff>
      <xdr:row>58</xdr:row>
      <xdr:rowOff>8296</xdr:rowOff>
    </xdr:to>
    <xdr:sp macro="" textlink="">
      <xdr:nvSpPr>
        <xdr:cNvPr id="374" name="楕円 373"/>
        <xdr:cNvSpPr/>
      </xdr:nvSpPr>
      <xdr:spPr>
        <a:xfrm>
          <a:off x="9588500" y="98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24823</xdr:rowOff>
    </xdr:from>
    <xdr:ext cx="599010" cy="259045"/>
    <xdr:sp macro="" textlink="">
      <xdr:nvSpPr>
        <xdr:cNvPr id="375" name="テキスト ボックス 374"/>
        <xdr:cNvSpPr txBox="1"/>
      </xdr:nvSpPr>
      <xdr:spPr>
        <a:xfrm>
          <a:off x="9339795" y="962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45537</xdr:rowOff>
    </xdr:from>
    <xdr:to>
      <xdr:col>46</xdr:col>
      <xdr:colOff>38100</xdr:colOff>
      <xdr:row>58</xdr:row>
      <xdr:rowOff>147137</xdr:rowOff>
    </xdr:to>
    <xdr:sp macro="" textlink="">
      <xdr:nvSpPr>
        <xdr:cNvPr id="376" name="楕円 375"/>
        <xdr:cNvSpPr/>
      </xdr:nvSpPr>
      <xdr:spPr>
        <a:xfrm>
          <a:off x="8699500" y="99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138264</xdr:rowOff>
    </xdr:from>
    <xdr:ext cx="534377" cy="259045"/>
    <xdr:sp macro="" textlink="">
      <xdr:nvSpPr>
        <xdr:cNvPr id="377" name="テキスト ボックス 376"/>
        <xdr:cNvSpPr txBox="1"/>
      </xdr:nvSpPr>
      <xdr:spPr>
        <a:xfrm>
          <a:off x="8483111" y="100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61253</xdr:rowOff>
    </xdr:from>
    <xdr:to>
      <xdr:col>41</xdr:col>
      <xdr:colOff>101600</xdr:colOff>
      <xdr:row>58</xdr:row>
      <xdr:rowOff>162853</xdr:rowOff>
    </xdr:to>
    <xdr:sp macro="" textlink="">
      <xdr:nvSpPr>
        <xdr:cNvPr id="378" name="楕円 377"/>
        <xdr:cNvSpPr/>
      </xdr:nvSpPr>
      <xdr:spPr>
        <a:xfrm>
          <a:off x="7810500" y="100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153980</xdr:rowOff>
    </xdr:from>
    <xdr:ext cx="534377" cy="259045"/>
    <xdr:sp macro="" textlink="">
      <xdr:nvSpPr>
        <xdr:cNvPr id="379" name="テキスト ボックス 378"/>
        <xdr:cNvSpPr txBox="1"/>
      </xdr:nvSpPr>
      <xdr:spPr>
        <a:xfrm>
          <a:off x="7594111" y="100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162703</xdr:rowOff>
    </xdr:from>
    <xdr:to>
      <xdr:col>36</xdr:col>
      <xdr:colOff>165100</xdr:colOff>
      <xdr:row>58</xdr:row>
      <xdr:rowOff>92853</xdr:rowOff>
    </xdr:to>
    <xdr:sp macro="" textlink="">
      <xdr:nvSpPr>
        <xdr:cNvPr id="380" name="楕円 379"/>
        <xdr:cNvSpPr/>
      </xdr:nvSpPr>
      <xdr:spPr>
        <a:xfrm>
          <a:off x="6921500" y="99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83980</xdr:rowOff>
    </xdr:from>
    <xdr:ext cx="534377" cy="259045"/>
    <xdr:sp macro="" textlink="">
      <xdr:nvSpPr>
        <xdr:cNvPr id="381" name="テキスト ボックス 380"/>
        <xdr:cNvSpPr txBox="1"/>
      </xdr:nvSpPr>
      <xdr:spPr>
        <a:xfrm>
          <a:off x="6705111" y="100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5" name="直線コネクタ 404"/>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8"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9" name="直線コネクタ 408"/>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136655</xdr:rowOff>
    </xdr:from>
    <xdr:to>
      <xdr:col>55</xdr:col>
      <xdr:colOff>0</xdr:colOff>
      <xdr:row>78</xdr:row>
      <xdr:rowOff>131871</xdr:rowOff>
    </xdr:to>
    <xdr:cxnSp macro="">
      <xdr:nvCxnSpPr>
        <xdr:cNvPr id="410" name="直線コネクタ 409"/>
        <xdr:cNvCxnSpPr/>
      </xdr:nvCxnSpPr>
      <xdr:spPr>
        <a:xfrm>
          <a:off x="9639300" y="13166855"/>
          <a:ext cx="838200" cy="33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11"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2" name="フローチャート: 判断 411"/>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136655</xdr:rowOff>
    </xdr:from>
    <xdr:to>
      <xdr:col>50</xdr:col>
      <xdr:colOff>114300</xdr:colOff>
      <xdr:row>78</xdr:row>
      <xdr:rowOff>59629</xdr:rowOff>
    </xdr:to>
    <xdr:cxnSp macro="">
      <xdr:nvCxnSpPr>
        <xdr:cNvPr id="413" name="直線コネクタ 412"/>
        <xdr:cNvCxnSpPr/>
      </xdr:nvCxnSpPr>
      <xdr:spPr>
        <a:xfrm flipV="1">
          <a:off x="8750300" y="13166855"/>
          <a:ext cx="889000" cy="26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4" name="フローチャート: 判断 413"/>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5" name="テキスト ボックス 414"/>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59629</xdr:rowOff>
    </xdr:from>
    <xdr:to>
      <xdr:col>45</xdr:col>
      <xdr:colOff>177800</xdr:colOff>
      <xdr:row>78</xdr:row>
      <xdr:rowOff>96498</xdr:rowOff>
    </xdr:to>
    <xdr:cxnSp macro="">
      <xdr:nvCxnSpPr>
        <xdr:cNvPr id="416" name="直線コネクタ 415"/>
        <xdr:cNvCxnSpPr/>
      </xdr:nvCxnSpPr>
      <xdr:spPr>
        <a:xfrm flipV="1">
          <a:off x="7861300" y="13432729"/>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7" name="フローチャート: 判断 416"/>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8" name="テキスト ボックス 417"/>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9" name="フローチャート: 判断 418"/>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20" name="テキスト ボックス 419"/>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81071</xdr:rowOff>
    </xdr:from>
    <xdr:to>
      <xdr:col>55</xdr:col>
      <xdr:colOff>50800</xdr:colOff>
      <xdr:row>79</xdr:row>
      <xdr:rowOff>11221</xdr:rowOff>
    </xdr:to>
    <xdr:sp macro="" textlink="">
      <xdr:nvSpPr>
        <xdr:cNvPr id="426" name="楕円 425"/>
        <xdr:cNvSpPr/>
      </xdr:nvSpPr>
      <xdr:spPr>
        <a:xfrm>
          <a:off x="10426700" y="134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167448</xdr:rowOff>
    </xdr:from>
    <xdr:ext cx="534377" cy="259045"/>
    <xdr:sp macro="" textlink="">
      <xdr:nvSpPr>
        <xdr:cNvPr id="427" name="普通建設事業費 （ うち新規整備　）該当値テキスト"/>
        <xdr:cNvSpPr txBox="1"/>
      </xdr:nvSpPr>
      <xdr:spPr>
        <a:xfrm>
          <a:off x="10528300" y="133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85855</xdr:rowOff>
    </xdr:from>
    <xdr:to>
      <xdr:col>50</xdr:col>
      <xdr:colOff>165100</xdr:colOff>
      <xdr:row>77</xdr:row>
      <xdr:rowOff>16005</xdr:rowOff>
    </xdr:to>
    <xdr:sp macro="" textlink="">
      <xdr:nvSpPr>
        <xdr:cNvPr id="428" name="楕円 427"/>
        <xdr:cNvSpPr/>
      </xdr:nvSpPr>
      <xdr:spPr>
        <a:xfrm>
          <a:off x="9588500" y="1311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32533</xdr:rowOff>
    </xdr:from>
    <xdr:ext cx="599010" cy="259045"/>
    <xdr:sp macro="" textlink="">
      <xdr:nvSpPr>
        <xdr:cNvPr id="429" name="テキスト ボックス 428"/>
        <xdr:cNvSpPr txBox="1"/>
      </xdr:nvSpPr>
      <xdr:spPr>
        <a:xfrm>
          <a:off x="9339795" y="1289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8829</xdr:rowOff>
    </xdr:from>
    <xdr:to>
      <xdr:col>46</xdr:col>
      <xdr:colOff>38100</xdr:colOff>
      <xdr:row>78</xdr:row>
      <xdr:rowOff>110429</xdr:rowOff>
    </xdr:to>
    <xdr:sp macro="" textlink="">
      <xdr:nvSpPr>
        <xdr:cNvPr id="430" name="楕円 429"/>
        <xdr:cNvSpPr/>
      </xdr:nvSpPr>
      <xdr:spPr>
        <a:xfrm>
          <a:off x="8699500" y="1338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101556</xdr:rowOff>
    </xdr:from>
    <xdr:ext cx="534377" cy="259045"/>
    <xdr:sp macro="" textlink="">
      <xdr:nvSpPr>
        <xdr:cNvPr id="431" name="テキスト ボックス 430"/>
        <xdr:cNvSpPr txBox="1"/>
      </xdr:nvSpPr>
      <xdr:spPr>
        <a:xfrm>
          <a:off x="8483111" y="1347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45698</xdr:rowOff>
    </xdr:from>
    <xdr:to>
      <xdr:col>41</xdr:col>
      <xdr:colOff>101600</xdr:colOff>
      <xdr:row>78</xdr:row>
      <xdr:rowOff>147298</xdr:rowOff>
    </xdr:to>
    <xdr:sp macro="" textlink="">
      <xdr:nvSpPr>
        <xdr:cNvPr id="432" name="楕円 431"/>
        <xdr:cNvSpPr/>
      </xdr:nvSpPr>
      <xdr:spPr>
        <a:xfrm>
          <a:off x="7810500" y="134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138425</xdr:rowOff>
    </xdr:from>
    <xdr:ext cx="534377" cy="259045"/>
    <xdr:sp macro="" textlink="">
      <xdr:nvSpPr>
        <xdr:cNvPr id="433" name="テキスト ボックス 432"/>
        <xdr:cNvSpPr txBox="1"/>
      </xdr:nvSpPr>
      <xdr:spPr>
        <a:xfrm>
          <a:off x="7594111" y="1351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3" name="直線コネクタ 452"/>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4"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5" name="直線コネクタ 454"/>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6"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7" name="直線コネクタ 456"/>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49231</xdr:rowOff>
    </xdr:from>
    <xdr:to>
      <xdr:col>55</xdr:col>
      <xdr:colOff>0</xdr:colOff>
      <xdr:row>97</xdr:row>
      <xdr:rowOff>71915</xdr:rowOff>
    </xdr:to>
    <xdr:cxnSp macro="">
      <xdr:nvCxnSpPr>
        <xdr:cNvPr id="458" name="直線コネクタ 457"/>
        <xdr:cNvCxnSpPr/>
      </xdr:nvCxnSpPr>
      <xdr:spPr>
        <a:xfrm flipV="1">
          <a:off x="9639300" y="16679881"/>
          <a:ext cx="838200" cy="2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9"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60" name="フローチャート: 判断 459"/>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71915</xdr:rowOff>
    </xdr:from>
    <xdr:to>
      <xdr:col>50</xdr:col>
      <xdr:colOff>114300</xdr:colOff>
      <xdr:row>97</xdr:row>
      <xdr:rowOff>89683</xdr:rowOff>
    </xdr:to>
    <xdr:cxnSp macro="">
      <xdr:nvCxnSpPr>
        <xdr:cNvPr id="461" name="直線コネクタ 460"/>
        <xdr:cNvCxnSpPr/>
      </xdr:nvCxnSpPr>
      <xdr:spPr>
        <a:xfrm flipV="1">
          <a:off x="8750300" y="16702565"/>
          <a:ext cx="8890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2" name="フローチャート: 判断 461"/>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3" name="テキスト ボックス 462"/>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80727</xdr:rowOff>
    </xdr:from>
    <xdr:to>
      <xdr:col>45</xdr:col>
      <xdr:colOff>177800</xdr:colOff>
      <xdr:row>97</xdr:row>
      <xdr:rowOff>89683</xdr:rowOff>
    </xdr:to>
    <xdr:cxnSp macro="">
      <xdr:nvCxnSpPr>
        <xdr:cNvPr id="464" name="直線コネクタ 463"/>
        <xdr:cNvCxnSpPr/>
      </xdr:nvCxnSpPr>
      <xdr:spPr>
        <a:xfrm>
          <a:off x="7861300" y="16711377"/>
          <a:ext cx="889000" cy="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5" name="フローチャート: 判断 464"/>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6" name="テキスト ボックス 465"/>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7" name="フローチャート: 判断 466"/>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8" name="テキスト ボックス 467"/>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169881</xdr:rowOff>
    </xdr:from>
    <xdr:to>
      <xdr:col>55</xdr:col>
      <xdr:colOff>50800</xdr:colOff>
      <xdr:row>97</xdr:row>
      <xdr:rowOff>100031</xdr:rowOff>
    </xdr:to>
    <xdr:sp macro="" textlink="">
      <xdr:nvSpPr>
        <xdr:cNvPr id="474" name="楕円 473"/>
        <xdr:cNvSpPr/>
      </xdr:nvSpPr>
      <xdr:spPr>
        <a:xfrm>
          <a:off x="10426700" y="166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84808</xdr:rowOff>
    </xdr:from>
    <xdr:ext cx="534377" cy="259045"/>
    <xdr:sp macro="" textlink="">
      <xdr:nvSpPr>
        <xdr:cNvPr id="475" name="普通建設事業費 （ うち更新整備　）該当値テキスト"/>
        <xdr:cNvSpPr txBox="1"/>
      </xdr:nvSpPr>
      <xdr:spPr>
        <a:xfrm>
          <a:off x="10528300" y="165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21115</xdr:rowOff>
    </xdr:from>
    <xdr:to>
      <xdr:col>50</xdr:col>
      <xdr:colOff>165100</xdr:colOff>
      <xdr:row>97</xdr:row>
      <xdr:rowOff>122715</xdr:rowOff>
    </xdr:to>
    <xdr:sp macro="" textlink="">
      <xdr:nvSpPr>
        <xdr:cNvPr id="476" name="楕円 475"/>
        <xdr:cNvSpPr/>
      </xdr:nvSpPr>
      <xdr:spPr>
        <a:xfrm>
          <a:off x="9588500" y="166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113842</xdr:rowOff>
    </xdr:from>
    <xdr:ext cx="534377" cy="259045"/>
    <xdr:sp macro="" textlink="">
      <xdr:nvSpPr>
        <xdr:cNvPr id="477" name="テキスト ボックス 476"/>
        <xdr:cNvSpPr txBox="1"/>
      </xdr:nvSpPr>
      <xdr:spPr>
        <a:xfrm>
          <a:off x="9372111" y="167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38883</xdr:rowOff>
    </xdr:from>
    <xdr:to>
      <xdr:col>46</xdr:col>
      <xdr:colOff>38100</xdr:colOff>
      <xdr:row>97</xdr:row>
      <xdr:rowOff>140483</xdr:rowOff>
    </xdr:to>
    <xdr:sp macro="" textlink="">
      <xdr:nvSpPr>
        <xdr:cNvPr id="478" name="楕円 477"/>
        <xdr:cNvSpPr/>
      </xdr:nvSpPr>
      <xdr:spPr>
        <a:xfrm>
          <a:off x="8699500" y="166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131610</xdr:rowOff>
    </xdr:from>
    <xdr:ext cx="534377" cy="259045"/>
    <xdr:sp macro="" textlink="">
      <xdr:nvSpPr>
        <xdr:cNvPr id="479" name="テキスト ボックス 478"/>
        <xdr:cNvSpPr txBox="1"/>
      </xdr:nvSpPr>
      <xdr:spPr>
        <a:xfrm>
          <a:off x="8483111" y="1676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29927</xdr:rowOff>
    </xdr:from>
    <xdr:to>
      <xdr:col>41</xdr:col>
      <xdr:colOff>101600</xdr:colOff>
      <xdr:row>97</xdr:row>
      <xdr:rowOff>131527</xdr:rowOff>
    </xdr:to>
    <xdr:sp macro="" textlink="">
      <xdr:nvSpPr>
        <xdr:cNvPr id="480" name="楕円 479"/>
        <xdr:cNvSpPr/>
      </xdr:nvSpPr>
      <xdr:spPr>
        <a:xfrm>
          <a:off x="7810500" y="1666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122654</xdr:rowOff>
    </xdr:from>
    <xdr:ext cx="534377" cy="259045"/>
    <xdr:sp macro="" textlink="">
      <xdr:nvSpPr>
        <xdr:cNvPr id="481" name="テキスト ボックス 480"/>
        <xdr:cNvSpPr txBox="1"/>
      </xdr:nvSpPr>
      <xdr:spPr>
        <a:xfrm>
          <a:off x="7594111" y="167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5" name="直線コネクタ 504"/>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8"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9" name="直線コネクタ 508"/>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163614</xdr:rowOff>
    </xdr:from>
    <xdr:to>
      <xdr:col>85</xdr:col>
      <xdr:colOff>127000</xdr:colOff>
      <xdr:row>39</xdr:row>
      <xdr:rowOff>44450</xdr:rowOff>
    </xdr:to>
    <xdr:cxnSp macro="">
      <xdr:nvCxnSpPr>
        <xdr:cNvPr id="510" name="直線コネクタ 509"/>
        <xdr:cNvCxnSpPr/>
      </xdr:nvCxnSpPr>
      <xdr:spPr>
        <a:xfrm flipV="1">
          <a:off x="15481300" y="6678714"/>
          <a:ext cx="838200" cy="5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11"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2" name="フローチャート: 判断 511"/>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35090</xdr:rowOff>
    </xdr:from>
    <xdr:to>
      <xdr:col>81</xdr:col>
      <xdr:colOff>50800</xdr:colOff>
      <xdr:row>39</xdr:row>
      <xdr:rowOff>44450</xdr:rowOff>
    </xdr:to>
    <xdr:cxnSp macro="">
      <xdr:nvCxnSpPr>
        <xdr:cNvPr id="513" name="直線コネクタ 512"/>
        <xdr:cNvCxnSpPr/>
      </xdr:nvCxnSpPr>
      <xdr:spPr>
        <a:xfrm>
          <a:off x="14592300" y="6721640"/>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4" name="フローチャート: 判断 513"/>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5" name="テキスト ボックス 514"/>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103772</xdr:rowOff>
    </xdr:from>
    <xdr:to>
      <xdr:col>76</xdr:col>
      <xdr:colOff>114300</xdr:colOff>
      <xdr:row>39</xdr:row>
      <xdr:rowOff>35090</xdr:rowOff>
    </xdr:to>
    <xdr:cxnSp macro="">
      <xdr:nvCxnSpPr>
        <xdr:cNvPr id="516" name="直線コネクタ 515"/>
        <xdr:cNvCxnSpPr/>
      </xdr:nvCxnSpPr>
      <xdr:spPr>
        <a:xfrm>
          <a:off x="13703300" y="6618872"/>
          <a:ext cx="889000" cy="1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7" name="フローチャート: 判断 516"/>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8" name="テキスト ボックス 517"/>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103772</xdr:rowOff>
    </xdr:from>
    <xdr:to>
      <xdr:col>71</xdr:col>
      <xdr:colOff>177800</xdr:colOff>
      <xdr:row>38</xdr:row>
      <xdr:rowOff>111290</xdr:rowOff>
    </xdr:to>
    <xdr:cxnSp macro="">
      <xdr:nvCxnSpPr>
        <xdr:cNvPr id="519" name="直線コネクタ 518"/>
        <xdr:cNvCxnSpPr/>
      </xdr:nvCxnSpPr>
      <xdr:spPr>
        <a:xfrm flipV="1">
          <a:off x="12814300" y="6618872"/>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20" name="フローチャート: 判断 519"/>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21" name="テキスト ボックス 520"/>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2" name="フローチャート: 判断 521"/>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3" name="テキスト ボックス 522"/>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112814</xdr:rowOff>
    </xdr:from>
    <xdr:to>
      <xdr:col>85</xdr:col>
      <xdr:colOff>177800</xdr:colOff>
      <xdr:row>39</xdr:row>
      <xdr:rowOff>42964</xdr:rowOff>
    </xdr:to>
    <xdr:sp macro="" textlink="">
      <xdr:nvSpPr>
        <xdr:cNvPr id="529" name="楕円 528"/>
        <xdr:cNvSpPr/>
      </xdr:nvSpPr>
      <xdr:spPr>
        <a:xfrm>
          <a:off x="16268700" y="6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27741</xdr:rowOff>
    </xdr:from>
    <xdr:ext cx="469744" cy="259045"/>
    <xdr:sp macro="" textlink="">
      <xdr:nvSpPr>
        <xdr:cNvPr id="530" name="災害復旧事業費該当値テキスト"/>
        <xdr:cNvSpPr txBox="1"/>
      </xdr:nvSpPr>
      <xdr:spPr>
        <a:xfrm>
          <a:off x="16370300" y="65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1" name="楕円 53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2" name="テキスト ボックス 53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155740</xdr:rowOff>
    </xdr:from>
    <xdr:to>
      <xdr:col>76</xdr:col>
      <xdr:colOff>165100</xdr:colOff>
      <xdr:row>39</xdr:row>
      <xdr:rowOff>85890</xdr:rowOff>
    </xdr:to>
    <xdr:sp macro="" textlink="">
      <xdr:nvSpPr>
        <xdr:cNvPr id="533" name="楕円 532"/>
        <xdr:cNvSpPr/>
      </xdr:nvSpPr>
      <xdr:spPr>
        <a:xfrm>
          <a:off x="14541500" y="66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77017</xdr:rowOff>
    </xdr:from>
    <xdr:ext cx="378565" cy="259045"/>
    <xdr:sp macro="" textlink="">
      <xdr:nvSpPr>
        <xdr:cNvPr id="534" name="テキスト ボックス 533"/>
        <xdr:cNvSpPr txBox="1"/>
      </xdr:nvSpPr>
      <xdr:spPr>
        <a:xfrm>
          <a:off x="14403017" y="67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52972</xdr:rowOff>
    </xdr:from>
    <xdr:to>
      <xdr:col>72</xdr:col>
      <xdr:colOff>38100</xdr:colOff>
      <xdr:row>38</xdr:row>
      <xdr:rowOff>154572</xdr:rowOff>
    </xdr:to>
    <xdr:sp macro="" textlink="">
      <xdr:nvSpPr>
        <xdr:cNvPr id="535" name="楕円 534"/>
        <xdr:cNvSpPr/>
      </xdr:nvSpPr>
      <xdr:spPr>
        <a:xfrm>
          <a:off x="13652500" y="65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145699</xdr:rowOff>
    </xdr:from>
    <xdr:ext cx="469744" cy="259045"/>
    <xdr:sp macro="" textlink="">
      <xdr:nvSpPr>
        <xdr:cNvPr id="536" name="テキスト ボックス 535"/>
        <xdr:cNvSpPr txBox="1"/>
      </xdr:nvSpPr>
      <xdr:spPr>
        <a:xfrm>
          <a:off x="13468428" y="66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60490</xdr:rowOff>
    </xdr:from>
    <xdr:to>
      <xdr:col>67</xdr:col>
      <xdr:colOff>101600</xdr:colOff>
      <xdr:row>38</xdr:row>
      <xdr:rowOff>162090</xdr:rowOff>
    </xdr:to>
    <xdr:sp macro="" textlink="">
      <xdr:nvSpPr>
        <xdr:cNvPr id="537" name="楕円 536"/>
        <xdr:cNvSpPr/>
      </xdr:nvSpPr>
      <xdr:spPr>
        <a:xfrm>
          <a:off x="12763500" y="65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153217</xdr:rowOff>
    </xdr:from>
    <xdr:ext cx="469744" cy="259045"/>
    <xdr:sp macro="" textlink="">
      <xdr:nvSpPr>
        <xdr:cNvPr id="538" name="テキスト ボックス 537"/>
        <xdr:cNvSpPr txBox="1"/>
      </xdr:nvSpPr>
      <xdr:spPr>
        <a:xfrm>
          <a:off x="12579428" y="666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9" name="直線コネクタ 608"/>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10"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11" name="直線コネクタ 610"/>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2"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3" name="直線コネクタ 612"/>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89531</xdr:rowOff>
    </xdr:from>
    <xdr:to>
      <xdr:col>85</xdr:col>
      <xdr:colOff>127000</xdr:colOff>
      <xdr:row>77</xdr:row>
      <xdr:rowOff>98625</xdr:rowOff>
    </xdr:to>
    <xdr:cxnSp macro="">
      <xdr:nvCxnSpPr>
        <xdr:cNvPr id="614" name="直線コネクタ 613"/>
        <xdr:cNvCxnSpPr/>
      </xdr:nvCxnSpPr>
      <xdr:spPr>
        <a:xfrm flipV="1">
          <a:off x="15481300" y="13291181"/>
          <a:ext cx="8382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5"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6" name="フローチャート: 判断 615"/>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98625</xdr:rowOff>
    </xdr:from>
    <xdr:to>
      <xdr:col>81</xdr:col>
      <xdr:colOff>50800</xdr:colOff>
      <xdr:row>77</xdr:row>
      <xdr:rowOff>106096</xdr:rowOff>
    </xdr:to>
    <xdr:cxnSp macro="">
      <xdr:nvCxnSpPr>
        <xdr:cNvPr id="617" name="直線コネクタ 616"/>
        <xdr:cNvCxnSpPr/>
      </xdr:nvCxnSpPr>
      <xdr:spPr>
        <a:xfrm flipV="1">
          <a:off x="14592300" y="13300275"/>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8" name="フローチャート: 判断 617"/>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9" name="テキスト ボックス 618"/>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99411</xdr:rowOff>
    </xdr:from>
    <xdr:to>
      <xdr:col>76</xdr:col>
      <xdr:colOff>114300</xdr:colOff>
      <xdr:row>77</xdr:row>
      <xdr:rowOff>106096</xdr:rowOff>
    </xdr:to>
    <xdr:cxnSp macro="">
      <xdr:nvCxnSpPr>
        <xdr:cNvPr id="620" name="直線コネクタ 619"/>
        <xdr:cNvCxnSpPr/>
      </xdr:nvCxnSpPr>
      <xdr:spPr>
        <a:xfrm>
          <a:off x="13703300" y="13301061"/>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21" name="フローチャート: 判断 620"/>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2" name="テキスト ボックス 621"/>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93294</xdr:rowOff>
    </xdr:from>
    <xdr:to>
      <xdr:col>71</xdr:col>
      <xdr:colOff>177800</xdr:colOff>
      <xdr:row>77</xdr:row>
      <xdr:rowOff>99411</xdr:rowOff>
    </xdr:to>
    <xdr:cxnSp macro="">
      <xdr:nvCxnSpPr>
        <xdr:cNvPr id="623" name="直線コネクタ 622"/>
        <xdr:cNvCxnSpPr/>
      </xdr:nvCxnSpPr>
      <xdr:spPr>
        <a:xfrm>
          <a:off x="12814300" y="13294944"/>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4" name="フローチャート: 判断 623"/>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5" name="テキスト ボックス 624"/>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6" name="フローチャート: 判断 625"/>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7" name="テキスト ボックス 626"/>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38731</xdr:rowOff>
    </xdr:from>
    <xdr:to>
      <xdr:col>85</xdr:col>
      <xdr:colOff>177800</xdr:colOff>
      <xdr:row>77</xdr:row>
      <xdr:rowOff>140331</xdr:rowOff>
    </xdr:to>
    <xdr:sp macro="" textlink="">
      <xdr:nvSpPr>
        <xdr:cNvPr id="633" name="楕円 632"/>
        <xdr:cNvSpPr/>
      </xdr:nvSpPr>
      <xdr:spPr>
        <a:xfrm>
          <a:off x="16268700" y="132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17158</xdr:rowOff>
    </xdr:from>
    <xdr:ext cx="534377" cy="259045"/>
    <xdr:sp macro="" textlink="">
      <xdr:nvSpPr>
        <xdr:cNvPr id="634" name="公債費該当値テキスト"/>
        <xdr:cNvSpPr txBox="1"/>
      </xdr:nvSpPr>
      <xdr:spPr>
        <a:xfrm>
          <a:off x="16370300" y="1321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47825</xdr:rowOff>
    </xdr:from>
    <xdr:to>
      <xdr:col>81</xdr:col>
      <xdr:colOff>101600</xdr:colOff>
      <xdr:row>77</xdr:row>
      <xdr:rowOff>149425</xdr:rowOff>
    </xdr:to>
    <xdr:sp macro="" textlink="">
      <xdr:nvSpPr>
        <xdr:cNvPr id="635" name="楕円 634"/>
        <xdr:cNvSpPr/>
      </xdr:nvSpPr>
      <xdr:spPr>
        <a:xfrm>
          <a:off x="15430500" y="132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140552</xdr:rowOff>
    </xdr:from>
    <xdr:ext cx="534377" cy="259045"/>
    <xdr:sp macro="" textlink="">
      <xdr:nvSpPr>
        <xdr:cNvPr id="636" name="テキスト ボックス 635"/>
        <xdr:cNvSpPr txBox="1"/>
      </xdr:nvSpPr>
      <xdr:spPr>
        <a:xfrm>
          <a:off x="15214111" y="133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55296</xdr:rowOff>
    </xdr:from>
    <xdr:to>
      <xdr:col>76</xdr:col>
      <xdr:colOff>165100</xdr:colOff>
      <xdr:row>77</xdr:row>
      <xdr:rowOff>156896</xdr:rowOff>
    </xdr:to>
    <xdr:sp macro="" textlink="">
      <xdr:nvSpPr>
        <xdr:cNvPr id="637" name="楕円 636"/>
        <xdr:cNvSpPr/>
      </xdr:nvSpPr>
      <xdr:spPr>
        <a:xfrm>
          <a:off x="14541500" y="132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148023</xdr:rowOff>
    </xdr:from>
    <xdr:ext cx="534377" cy="259045"/>
    <xdr:sp macro="" textlink="">
      <xdr:nvSpPr>
        <xdr:cNvPr id="638" name="テキスト ボックス 637"/>
        <xdr:cNvSpPr txBox="1"/>
      </xdr:nvSpPr>
      <xdr:spPr>
        <a:xfrm>
          <a:off x="14325111" y="133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48611</xdr:rowOff>
    </xdr:from>
    <xdr:to>
      <xdr:col>72</xdr:col>
      <xdr:colOff>38100</xdr:colOff>
      <xdr:row>77</xdr:row>
      <xdr:rowOff>150211</xdr:rowOff>
    </xdr:to>
    <xdr:sp macro="" textlink="">
      <xdr:nvSpPr>
        <xdr:cNvPr id="639" name="楕円 638"/>
        <xdr:cNvSpPr/>
      </xdr:nvSpPr>
      <xdr:spPr>
        <a:xfrm>
          <a:off x="13652500" y="132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141338</xdr:rowOff>
    </xdr:from>
    <xdr:ext cx="534377" cy="259045"/>
    <xdr:sp macro="" textlink="">
      <xdr:nvSpPr>
        <xdr:cNvPr id="640" name="テキスト ボックス 639"/>
        <xdr:cNvSpPr txBox="1"/>
      </xdr:nvSpPr>
      <xdr:spPr>
        <a:xfrm>
          <a:off x="13436111" y="133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42494</xdr:rowOff>
    </xdr:from>
    <xdr:to>
      <xdr:col>67</xdr:col>
      <xdr:colOff>101600</xdr:colOff>
      <xdr:row>77</xdr:row>
      <xdr:rowOff>144094</xdr:rowOff>
    </xdr:to>
    <xdr:sp macro="" textlink="">
      <xdr:nvSpPr>
        <xdr:cNvPr id="641" name="楕円 640"/>
        <xdr:cNvSpPr/>
      </xdr:nvSpPr>
      <xdr:spPr>
        <a:xfrm>
          <a:off x="12763500" y="132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135221</xdr:rowOff>
    </xdr:from>
    <xdr:ext cx="534377" cy="259045"/>
    <xdr:sp macro="" textlink="">
      <xdr:nvSpPr>
        <xdr:cNvPr id="642" name="テキスト ボックス 641"/>
        <xdr:cNvSpPr txBox="1"/>
      </xdr:nvSpPr>
      <xdr:spPr>
        <a:xfrm>
          <a:off x="12547111" y="133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6" name="直線コネクタ 665"/>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7"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8" name="直線コネクタ 667"/>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9"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70" name="直線コネクタ 669"/>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150968</xdr:rowOff>
    </xdr:from>
    <xdr:to>
      <xdr:col>85</xdr:col>
      <xdr:colOff>127000</xdr:colOff>
      <xdr:row>98</xdr:row>
      <xdr:rowOff>132997</xdr:rowOff>
    </xdr:to>
    <xdr:cxnSp macro="">
      <xdr:nvCxnSpPr>
        <xdr:cNvPr id="671" name="直線コネクタ 670"/>
        <xdr:cNvCxnSpPr/>
      </xdr:nvCxnSpPr>
      <xdr:spPr>
        <a:xfrm>
          <a:off x="15481300" y="16781618"/>
          <a:ext cx="838200" cy="15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2"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3" name="フローチャート: 判断 672"/>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150968</xdr:rowOff>
    </xdr:from>
    <xdr:to>
      <xdr:col>81</xdr:col>
      <xdr:colOff>50800</xdr:colOff>
      <xdr:row>98</xdr:row>
      <xdr:rowOff>155147</xdr:rowOff>
    </xdr:to>
    <xdr:cxnSp macro="">
      <xdr:nvCxnSpPr>
        <xdr:cNvPr id="674" name="直線コネクタ 673"/>
        <xdr:cNvCxnSpPr/>
      </xdr:nvCxnSpPr>
      <xdr:spPr>
        <a:xfrm flipV="1">
          <a:off x="14592300" y="16781618"/>
          <a:ext cx="889000" cy="17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5" name="フローチャート: 判断 674"/>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6" name="テキスト ボックス 675"/>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148256</xdr:rowOff>
    </xdr:from>
    <xdr:to>
      <xdr:col>76</xdr:col>
      <xdr:colOff>114300</xdr:colOff>
      <xdr:row>98</xdr:row>
      <xdr:rowOff>155147</xdr:rowOff>
    </xdr:to>
    <xdr:cxnSp macro="">
      <xdr:nvCxnSpPr>
        <xdr:cNvPr id="677" name="直線コネクタ 676"/>
        <xdr:cNvCxnSpPr/>
      </xdr:nvCxnSpPr>
      <xdr:spPr>
        <a:xfrm>
          <a:off x="13703300" y="16950356"/>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8" name="フローチャート: 判断 677"/>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9" name="テキスト ボックス 678"/>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132300</xdr:rowOff>
    </xdr:from>
    <xdr:to>
      <xdr:col>71</xdr:col>
      <xdr:colOff>177800</xdr:colOff>
      <xdr:row>98</xdr:row>
      <xdr:rowOff>148256</xdr:rowOff>
    </xdr:to>
    <xdr:cxnSp macro="">
      <xdr:nvCxnSpPr>
        <xdr:cNvPr id="680" name="直線コネクタ 679"/>
        <xdr:cNvCxnSpPr/>
      </xdr:nvCxnSpPr>
      <xdr:spPr>
        <a:xfrm>
          <a:off x="12814300" y="16934400"/>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81" name="フローチャート: 判断 680"/>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2" name="テキスト ボックス 681"/>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3" name="フローチャート: 判断 682"/>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4" name="テキスト ボックス 683"/>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82197</xdr:rowOff>
    </xdr:from>
    <xdr:to>
      <xdr:col>85</xdr:col>
      <xdr:colOff>177800</xdr:colOff>
      <xdr:row>99</xdr:row>
      <xdr:rowOff>12347</xdr:rowOff>
    </xdr:to>
    <xdr:sp macro="" textlink="">
      <xdr:nvSpPr>
        <xdr:cNvPr id="690" name="楕円 689"/>
        <xdr:cNvSpPr/>
      </xdr:nvSpPr>
      <xdr:spPr>
        <a:xfrm>
          <a:off x="16268700" y="1688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39816</xdr:rowOff>
    </xdr:from>
    <xdr:ext cx="534377" cy="259045"/>
    <xdr:sp macro="" textlink="">
      <xdr:nvSpPr>
        <xdr:cNvPr id="691" name="積立金該当値テキスト"/>
        <xdr:cNvSpPr txBox="1"/>
      </xdr:nvSpPr>
      <xdr:spPr>
        <a:xfrm>
          <a:off x="16370300" y="1684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100168</xdr:rowOff>
    </xdr:from>
    <xdr:to>
      <xdr:col>81</xdr:col>
      <xdr:colOff>101600</xdr:colOff>
      <xdr:row>98</xdr:row>
      <xdr:rowOff>30318</xdr:rowOff>
    </xdr:to>
    <xdr:sp macro="" textlink="">
      <xdr:nvSpPr>
        <xdr:cNvPr id="692" name="楕円 691"/>
        <xdr:cNvSpPr/>
      </xdr:nvSpPr>
      <xdr:spPr>
        <a:xfrm>
          <a:off x="15430500" y="1673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46845</xdr:rowOff>
    </xdr:from>
    <xdr:ext cx="599010" cy="259045"/>
    <xdr:sp macro="" textlink="">
      <xdr:nvSpPr>
        <xdr:cNvPr id="693" name="テキスト ボックス 692"/>
        <xdr:cNvSpPr txBox="1"/>
      </xdr:nvSpPr>
      <xdr:spPr>
        <a:xfrm>
          <a:off x="15181795" y="1650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104347</xdr:rowOff>
    </xdr:from>
    <xdr:to>
      <xdr:col>76</xdr:col>
      <xdr:colOff>165100</xdr:colOff>
      <xdr:row>99</xdr:row>
      <xdr:rowOff>34497</xdr:rowOff>
    </xdr:to>
    <xdr:sp macro="" textlink="">
      <xdr:nvSpPr>
        <xdr:cNvPr id="694" name="楕円 693"/>
        <xdr:cNvSpPr/>
      </xdr:nvSpPr>
      <xdr:spPr>
        <a:xfrm>
          <a:off x="14541500" y="1690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25624</xdr:rowOff>
    </xdr:from>
    <xdr:ext cx="534377" cy="259045"/>
    <xdr:sp macro="" textlink="">
      <xdr:nvSpPr>
        <xdr:cNvPr id="695" name="テキスト ボックス 694"/>
        <xdr:cNvSpPr txBox="1"/>
      </xdr:nvSpPr>
      <xdr:spPr>
        <a:xfrm>
          <a:off x="14325111" y="1699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97456</xdr:rowOff>
    </xdr:from>
    <xdr:to>
      <xdr:col>72</xdr:col>
      <xdr:colOff>38100</xdr:colOff>
      <xdr:row>99</xdr:row>
      <xdr:rowOff>27606</xdr:rowOff>
    </xdr:to>
    <xdr:sp macro="" textlink="">
      <xdr:nvSpPr>
        <xdr:cNvPr id="696" name="楕円 695"/>
        <xdr:cNvSpPr/>
      </xdr:nvSpPr>
      <xdr:spPr>
        <a:xfrm>
          <a:off x="13652500" y="168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18733</xdr:rowOff>
    </xdr:from>
    <xdr:ext cx="534377" cy="259045"/>
    <xdr:sp macro="" textlink="">
      <xdr:nvSpPr>
        <xdr:cNvPr id="697" name="テキスト ボックス 696"/>
        <xdr:cNvSpPr txBox="1"/>
      </xdr:nvSpPr>
      <xdr:spPr>
        <a:xfrm>
          <a:off x="13436111" y="169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81500</xdr:rowOff>
    </xdr:from>
    <xdr:to>
      <xdr:col>67</xdr:col>
      <xdr:colOff>101600</xdr:colOff>
      <xdr:row>99</xdr:row>
      <xdr:rowOff>11650</xdr:rowOff>
    </xdr:to>
    <xdr:sp macro="" textlink="">
      <xdr:nvSpPr>
        <xdr:cNvPr id="698" name="楕円 697"/>
        <xdr:cNvSpPr/>
      </xdr:nvSpPr>
      <xdr:spPr>
        <a:xfrm>
          <a:off x="12763500" y="1688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28177</xdr:rowOff>
    </xdr:from>
    <xdr:ext cx="534377" cy="259045"/>
    <xdr:sp macro="" textlink="">
      <xdr:nvSpPr>
        <xdr:cNvPr id="699" name="テキスト ボックス 698"/>
        <xdr:cNvSpPr txBox="1"/>
      </xdr:nvSpPr>
      <xdr:spPr>
        <a:xfrm>
          <a:off x="12547111" y="1665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21" name="直線コネクタ 720"/>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4"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5" name="直線コネクタ 724"/>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131333</xdr:rowOff>
    </xdr:from>
    <xdr:to>
      <xdr:col>116</xdr:col>
      <xdr:colOff>63500</xdr:colOff>
      <xdr:row>38</xdr:row>
      <xdr:rowOff>132751</xdr:rowOff>
    </xdr:to>
    <xdr:cxnSp macro="">
      <xdr:nvCxnSpPr>
        <xdr:cNvPr id="726" name="直線コネクタ 725"/>
        <xdr:cNvCxnSpPr/>
      </xdr:nvCxnSpPr>
      <xdr:spPr>
        <a:xfrm>
          <a:off x="21323300" y="6646433"/>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7"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8" name="フローチャート: 判断 727"/>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128544</xdr:rowOff>
    </xdr:from>
    <xdr:to>
      <xdr:col>111</xdr:col>
      <xdr:colOff>177800</xdr:colOff>
      <xdr:row>38</xdr:row>
      <xdr:rowOff>131333</xdr:rowOff>
    </xdr:to>
    <xdr:cxnSp macro="">
      <xdr:nvCxnSpPr>
        <xdr:cNvPr id="729" name="直線コネクタ 728"/>
        <xdr:cNvCxnSpPr/>
      </xdr:nvCxnSpPr>
      <xdr:spPr>
        <a:xfrm>
          <a:off x="20434300" y="664364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30" name="フローチャート: 判断 729"/>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31" name="テキスト ボックス 730"/>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119446</xdr:rowOff>
    </xdr:from>
    <xdr:to>
      <xdr:col>107</xdr:col>
      <xdr:colOff>50800</xdr:colOff>
      <xdr:row>38</xdr:row>
      <xdr:rowOff>128544</xdr:rowOff>
    </xdr:to>
    <xdr:cxnSp macro="">
      <xdr:nvCxnSpPr>
        <xdr:cNvPr id="732" name="直線コネクタ 731"/>
        <xdr:cNvCxnSpPr/>
      </xdr:nvCxnSpPr>
      <xdr:spPr>
        <a:xfrm>
          <a:off x="19545300" y="6634546"/>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3" name="フローチャート: 判断 732"/>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4" name="テキスト ボックス 733"/>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107741</xdr:rowOff>
    </xdr:from>
    <xdr:to>
      <xdr:col>102</xdr:col>
      <xdr:colOff>114300</xdr:colOff>
      <xdr:row>38</xdr:row>
      <xdr:rowOff>119446</xdr:rowOff>
    </xdr:to>
    <xdr:cxnSp macro="">
      <xdr:nvCxnSpPr>
        <xdr:cNvPr id="735" name="直線コネクタ 734"/>
        <xdr:cNvCxnSpPr/>
      </xdr:nvCxnSpPr>
      <xdr:spPr>
        <a:xfrm>
          <a:off x="18656300" y="6622841"/>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6" name="フローチャート: 判断 735"/>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7" name="テキスト ボックス 736"/>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8" name="フローチャート: 判断 737"/>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9" name="テキスト ボックス 738"/>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81951</xdr:rowOff>
    </xdr:from>
    <xdr:to>
      <xdr:col>116</xdr:col>
      <xdr:colOff>114300</xdr:colOff>
      <xdr:row>39</xdr:row>
      <xdr:rowOff>12101</xdr:rowOff>
    </xdr:to>
    <xdr:sp macro="" textlink="">
      <xdr:nvSpPr>
        <xdr:cNvPr id="745" name="楕円 744"/>
        <xdr:cNvSpPr/>
      </xdr:nvSpPr>
      <xdr:spPr>
        <a:xfrm>
          <a:off x="221107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168328</xdr:rowOff>
    </xdr:from>
    <xdr:ext cx="378565" cy="259045"/>
    <xdr:sp macro="" textlink="">
      <xdr:nvSpPr>
        <xdr:cNvPr id="746" name="投資及び出資金該当値テキスト"/>
        <xdr:cNvSpPr txBox="1"/>
      </xdr:nvSpPr>
      <xdr:spPr>
        <a:xfrm>
          <a:off x="22212300" y="651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80533</xdr:rowOff>
    </xdr:from>
    <xdr:to>
      <xdr:col>112</xdr:col>
      <xdr:colOff>38100</xdr:colOff>
      <xdr:row>39</xdr:row>
      <xdr:rowOff>10683</xdr:rowOff>
    </xdr:to>
    <xdr:sp macro="" textlink="">
      <xdr:nvSpPr>
        <xdr:cNvPr id="747" name="楕円 746"/>
        <xdr:cNvSpPr/>
      </xdr:nvSpPr>
      <xdr:spPr>
        <a:xfrm>
          <a:off x="21272500" y="65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1810</xdr:rowOff>
    </xdr:from>
    <xdr:ext cx="378565" cy="259045"/>
    <xdr:sp macro="" textlink="">
      <xdr:nvSpPr>
        <xdr:cNvPr id="748" name="テキスト ボックス 747"/>
        <xdr:cNvSpPr txBox="1"/>
      </xdr:nvSpPr>
      <xdr:spPr>
        <a:xfrm>
          <a:off x="21134017" y="668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77744</xdr:rowOff>
    </xdr:from>
    <xdr:to>
      <xdr:col>107</xdr:col>
      <xdr:colOff>101600</xdr:colOff>
      <xdr:row>39</xdr:row>
      <xdr:rowOff>7894</xdr:rowOff>
    </xdr:to>
    <xdr:sp macro="" textlink="">
      <xdr:nvSpPr>
        <xdr:cNvPr id="749" name="楕円 748"/>
        <xdr:cNvSpPr/>
      </xdr:nvSpPr>
      <xdr:spPr>
        <a:xfrm>
          <a:off x="20383500" y="65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170471</xdr:rowOff>
    </xdr:from>
    <xdr:ext cx="378565" cy="259045"/>
    <xdr:sp macro="" textlink="">
      <xdr:nvSpPr>
        <xdr:cNvPr id="750" name="テキスト ボックス 749"/>
        <xdr:cNvSpPr txBox="1"/>
      </xdr:nvSpPr>
      <xdr:spPr>
        <a:xfrm>
          <a:off x="20245017" y="6685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68646</xdr:rowOff>
    </xdr:from>
    <xdr:to>
      <xdr:col>102</xdr:col>
      <xdr:colOff>165100</xdr:colOff>
      <xdr:row>38</xdr:row>
      <xdr:rowOff>170246</xdr:rowOff>
    </xdr:to>
    <xdr:sp macro="" textlink="">
      <xdr:nvSpPr>
        <xdr:cNvPr id="751" name="楕円 750"/>
        <xdr:cNvSpPr/>
      </xdr:nvSpPr>
      <xdr:spPr>
        <a:xfrm>
          <a:off x="19494500" y="65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161373</xdr:rowOff>
    </xdr:from>
    <xdr:ext cx="378565" cy="259045"/>
    <xdr:sp macro="" textlink="">
      <xdr:nvSpPr>
        <xdr:cNvPr id="752" name="テキスト ボックス 751"/>
        <xdr:cNvSpPr txBox="1"/>
      </xdr:nvSpPr>
      <xdr:spPr>
        <a:xfrm>
          <a:off x="19356017" y="667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56941</xdr:rowOff>
    </xdr:from>
    <xdr:to>
      <xdr:col>98</xdr:col>
      <xdr:colOff>38100</xdr:colOff>
      <xdr:row>38</xdr:row>
      <xdr:rowOff>158541</xdr:rowOff>
    </xdr:to>
    <xdr:sp macro="" textlink="">
      <xdr:nvSpPr>
        <xdr:cNvPr id="753" name="楕円 752"/>
        <xdr:cNvSpPr/>
      </xdr:nvSpPr>
      <xdr:spPr>
        <a:xfrm>
          <a:off x="18605500" y="65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149668</xdr:rowOff>
    </xdr:from>
    <xdr:ext cx="378565" cy="259045"/>
    <xdr:sp macro="" textlink="">
      <xdr:nvSpPr>
        <xdr:cNvPr id="754" name="テキスト ボックス 753"/>
        <xdr:cNvSpPr txBox="1"/>
      </xdr:nvSpPr>
      <xdr:spPr>
        <a:xfrm>
          <a:off x="18467017" y="6664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6" name="直線コネクタ 775"/>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9"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80" name="直線コネクタ 779"/>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1" name="直線コネクタ 78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2"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3" name="フローチャート: 判断 782"/>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4" name="直線コネクタ 78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5" name="フローチャート: 判断 784"/>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6" name="テキスト ボックス 785"/>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7" name="直線コネクタ 78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8" name="フローチャート: 判断 787"/>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9" name="テキスト ボックス 788"/>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91" name="フローチャート: 判断 790"/>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2" name="テキスト ボックス 791"/>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3" name="フローチャート: 判断 792"/>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4" name="テキスト ボックス 793"/>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2" name="楕円 80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4" name="楕円 80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5" name="テキスト ボックス 80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8" name="テキスト ボックス 82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0" name="テキスト ボックス 82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4" name="直線コネクタ 833"/>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5"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6" name="直線コネクタ 835"/>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7"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8" name="直線コネクタ 837"/>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84455</xdr:rowOff>
    </xdr:from>
    <xdr:to>
      <xdr:col>116</xdr:col>
      <xdr:colOff>63500</xdr:colOff>
      <xdr:row>76</xdr:row>
      <xdr:rowOff>110110</xdr:rowOff>
    </xdr:to>
    <xdr:cxnSp macro="">
      <xdr:nvCxnSpPr>
        <xdr:cNvPr id="839" name="直線コネクタ 838"/>
        <xdr:cNvCxnSpPr/>
      </xdr:nvCxnSpPr>
      <xdr:spPr>
        <a:xfrm flipV="1">
          <a:off x="21323300" y="13114655"/>
          <a:ext cx="838200" cy="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40"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41" name="フローチャート: 判断 840"/>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110110</xdr:rowOff>
    </xdr:from>
    <xdr:to>
      <xdr:col>111</xdr:col>
      <xdr:colOff>177800</xdr:colOff>
      <xdr:row>76</xdr:row>
      <xdr:rowOff>121565</xdr:rowOff>
    </xdr:to>
    <xdr:cxnSp macro="">
      <xdr:nvCxnSpPr>
        <xdr:cNvPr id="842" name="直線コネクタ 841"/>
        <xdr:cNvCxnSpPr/>
      </xdr:nvCxnSpPr>
      <xdr:spPr>
        <a:xfrm flipV="1">
          <a:off x="20434300" y="13140310"/>
          <a:ext cx="8890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3" name="フローチャート: 判断 842"/>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4" name="テキスト ボックス 843"/>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121565</xdr:rowOff>
    </xdr:from>
    <xdr:to>
      <xdr:col>107</xdr:col>
      <xdr:colOff>50800</xdr:colOff>
      <xdr:row>77</xdr:row>
      <xdr:rowOff>3544</xdr:rowOff>
    </xdr:to>
    <xdr:cxnSp macro="">
      <xdr:nvCxnSpPr>
        <xdr:cNvPr id="845" name="直線コネクタ 844"/>
        <xdr:cNvCxnSpPr/>
      </xdr:nvCxnSpPr>
      <xdr:spPr>
        <a:xfrm flipV="1">
          <a:off x="19545300" y="13151765"/>
          <a:ext cx="889000" cy="5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6" name="フローチャート: 判断 845"/>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7" name="テキスト ボックス 846"/>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3544</xdr:rowOff>
    </xdr:from>
    <xdr:to>
      <xdr:col>102</xdr:col>
      <xdr:colOff>114300</xdr:colOff>
      <xdr:row>77</xdr:row>
      <xdr:rowOff>35509</xdr:rowOff>
    </xdr:to>
    <xdr:cxnSp macro="">
      <xdr:nvCxnSpPr>
        <xdr:cNvPr id="848" name="直線コネクタ 847"/>
        <xdr:cNvCxnSpPr/>
      </xdr:nvCxnSpPr>
      <xdr:spPr>
        <a:xfrm flipV="1">
          <a:off x="18656300" y="13205194"/>
          <a:ext cx="889000" cy="3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9" name="フローチャート: 判断 848"/>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50" name="テキスト ボックス 849"/>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51" name="フローチャート: 判断 850"/>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2" name="テキスト ボックス 851"/>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33655</xdr:rowOff>
    </xdr:from>
    <xdr:to>
      <xdr:col>116</xdr:col>
      <xdr:colOff>114300</xdr:colOff>
      <xdr:row>76</xdr:row>
      <xdr:rowOff>135255</xdr:rowOff>
    </xdr:to>
    <xdr:sp macro="" textlink="">
      <xdr:nvSpPr>
        <xdr:cNvPr id="858" name="楕円 857"/>
        <xdr:cNvSpPr/>
      </xdr:nvSpPr>
      <xdr:spPr>
        <a:xfrm>
          <a:off x="221107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12082</xdr:rowOff>
    </xdr:from>
    <xdr:ext cx="534377" cy="259045"/>
    <xdr:sp macro="" textlink="">
      <xdr:nvSpPr>
        <xdr:cNvPr id="859" name="繰出金該当値テキスト"/>
        <xdr:cNvSpPr txBox="1"/>
      </xdr:nvSpPr>
      <xdr:spPr>
        <a:xfrm>
          <a:off x="22212300" y="130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59310</xdr:rowOff>
    </xdr:from>
    <xdr:to>
      <xdr:col>112</xdr:col>
      <xdr:colOff>38100</xdr:colOff>
      <xdr:row>76</xdr:row>
      <xdr:rowOff>160910</xdr:rowOff>
    </xdr:to>
    <xdr:sp macro="" textlink="">
      <xdr:nvSpPr>
        <xdr:cNvPr id="860" name="楕円 859"/>
        <xdr:cNvSpPr/>
      </xdr:nvSpPr>
      <xdr:spPr>
        <a:xfrm>
          <a:off x="21272500" y="130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152037</xdr:rowOff>
    </xdr:from>
    <xdr:ext cx="534377" cy="259045"/>
    <xdr:sp macro="" textlink="">
      <xdr:nvSpPr>
        <xdr:cNvPr id="861" name="テキスト ボックス 860"/>
        <xdr:cNvSpPr txBox="1"/>
      </xdr:nvSpPr>
      <xdr:spPr>
        <a:xfrm>
          <a:off x="21056111" y="1318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70765</xdr:rowOff>
    </xdr:from>
    <xdr:to>
      <xdr:col>107</xdr:col>
      <xdr:colOff>101600</xdr:colOff>
      <xdr:row>77</xdr:row>
      <xdr:rowOff>915</xdr:rowOff>
    </xdr:to>
    <xdr:sp macro="" textlink="">
      <xdr:nvSpPr>
        <xdr:cNvPr id="862" name="楕円 861"/>
        <xdr:cNvSpPr/>
      </xdr:nvSpPr>
      <xdr:spPr>
        <a:xfrm>
          <a:off x="20383500" y="131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163492</xdr:rowOff>
    </xdr:from>
    <xdr:ext cx="534377" cy="259045"/>
    <xdr:sp macro="" textlink="">
      <xdr:nvSpPr>
        <xdr:cNvPr id="863" name="テキスト ボックス 862"/>
        <xdr:cNvSpPr txBox="1"/>
      </xdr:nvSpPr>
      <xdr:spPr>
        <a:xfrm>
          <a:off x="20167111" y="131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124194</xdr:rowOff>
    </xdr:from>
    <xdr:to>
      <xdr:col>102</xdr:col>
      <xdr:colOff>165100</xdr:colOff>
      <xdr:row>77</xdr:row>
      <xdr:rowOff>54344</xdr:rowOff>
    </xdr:to>
    <xdr:sp macro="" textlink="">
      <xdr:nvSpPr>
        <xdr:cNvPr id="864" name="楕円 863"/>
        <xdr:cNvSpPr/>
      </xdr:nvSpPr>
      <xdr:spPr>
        <a:xfrm>
          <a:off x="19494500" y="131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45471</xdr:rowOff>
    </xdr:from>
    <xdr:ext cx="534377" cy="259045"/>
    <xdr:sp macro="" textlink="">
      <xdr:nvSpPr>
        <xdr:cNvPr id="865" name="テキスト ボックス 864"/>
        <xdr:cNvSpPr txBox="1"/>
      </xdr:nvSpPr>
      <xdr:spPr>
        <a:xfrm>
          <a:off x="19278111" y="132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156159</xdr:rowOff>
    </xdr:from>
    <xdr:to>
      <xdr:col>98</xdr:col>
      <xdr:colOff>38100</xdr:colOff>
      <xdr:row>77</xdr:row>
      <xdr:rowOff>86309</xdr:rowOff>
    </xdr:to>
    <xdr:sp macro="" textlink="">
      <xdr:nvSpPr>
        <xdr:cNvPr id="866" name="楕円 865"/>
        <xdr:cNvSpPr/>
      </xdr:nvSpPr>
      <xdr:spPr>
        <a:xfrm>
          <a:off x="18605500" y="131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77436</xdr:rowOff>
    </xdr:from>
    <xdr:ext cx="534377" cy="259045"/>
    <xdr:sp macro="" textlink="">
      <xdr:nvSpPr>
        <xdr:cNvPr id="867" name="テキスト ボックス 866"/>
        <xdr:cNvSpPr txBox="1"/>
      </xdr:nvSpPr>
      <xdr:spPr>
        <a:xfrm>
          <a:off x="18389111" y="1327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人件費については、定員適正化計画に基づき職員数の適正化に努めた結果、類似団体平均とほぼ同じとなっている。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物件費については、地籍調査事業の実施</a:t>
          </a:r>
          <a:r>
            <a:rPr kumimoji="1" lang="ja-JP" altLang="en-US" sz="1100" b="0" i="0" baseline="0">
              <a:solidFill>
                <a:schemeClr val="dk1"/>
              </a:solidFill>
              <a:effectLst/>
              <a:latin typeface="+mn-lt"/>
              <a:ea typeface="+mn-ea"/>
              <a:cs typeface="+mn-cs"/>
            </a:rPr>
            <a:t>やスクールバスの運行開始、</a:t>
          </a:r>
          <a:r>
            <a:rPr kumimoji="1" lang="ja-JP" altLang="ja-JP" sz="1100" b="0" i="0" baseline="0">
              <a:solidFill>
                <a:schemeClr val="dk1"/>
              </a:solidFill>
              <a:effectLst/>
              <a:latin typeface="+mn-lt"/>
              <a:ea typeface="+mn-ea"/>
              <a:cs typeface="+mn-cs"/>
            </a:rPr>
            <a:t>各種業務委託の増加により増加傾向にある。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扶助費については、高齢化に連動し、年々増加傾向にある。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普通建設事業費については、</a:t>
          </a:r>
          <a:r>
            <a:rPr kumimoji="1" lang="ja-JP" altLang="en-US" sz="1100" b="0" i="0" baseline="0">
              <a:solidFill>
                <a:schemeClr val="dk1"/>
              </a:solidFill>
              <a:effectLst/>
              <a:latin typeface="+mn-lt"/>
              <a:ea typeface="+mn-ea"/>
              <a:cs typeface="+mn-cs"/>
            </a:rPr>
            <a:t>平成２８年度に</a:t>
          </a:r>
          <a:r>
            <a:rPr kumimoji="1" lang="ja-JP" altLang="ja-JP" sz="1100" b="0" i="0" baseline="0">
              <a:solidFill>
                <a:schemeClr val="dk1"/>
              </a:solidFill>
              <a:effectLst/>
              <a:latin typeface="+mn-lt"/>
              <a:ea typeface="+mn-ea"/>
              <a:cs typeface="+mn-cs"/>
            </a:rPr>
            <a:t>小学校建設</a:t>
          </a:r>
          <a:r>
            <a:rPr kumimoji="1" lang="ja-JP" altLang="en-US" sz="1100" b="0" i="0" baseline="0">
              <a:solidFill>
                <a:schemeClr val="dk1"/>
              </a:solidFill>
              <a:effectLst/>
              <a:latin typeface="+mn-lt"/>
              <a:ea typeface="+mn-ea"/>
              <a:cs typeface="+mn-cs"/>
            </a:rPr>
            <a:t>を実施したことで一時的に</a:t>
          </a:r>
          <a:r>
            <a:rPr kumimoji="1" lang="ja-JP" altLang="ja-JP" sz="1100" b="0" i="0" baseline="0">
              <a:solidFill>
                <a:schemeClr val="dk1"/>
              </a:solidFill>
              <a:effectLst/>
              <a:latin typeface="+mn-lt"/>
              <a:ea typeface="+mn-ea"/>
              <a:cs typeface="+mn-cs"/>
            </a:rPr>
            <a:t>事業費が伸び、一人当たりのコストが増え</a:t>
          </a:r>
          <a:r>
            <a:rPr kumimoji="1" lang="ja-JP" altLang="en-US" sz="1100" b="0" i="0" baseline="0">
              <a:solidFill>
                <a:schemeClr val="dk1"/>
              </a:solidFill>
              <a:effectLst/>
              <a:latin typeface="+mn-lt"/>
              <a:ea typeface="+mn-ea"/>
              <a:cs typeface="+mn-cs"/>
            </a:rPr>
            <a:t>たが、平成２９年度は例年並みの数値となっている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8,168
8,128
65.51
4,862,510
4,616,293
221,506
3,060,089
4,280,389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52324</xdr:rowOff>
    </xdr:from>
    <xdr:to>
      <xdr:col>24</xdr:col>
      <xdr:colOff>63500</xdr:colOff>
      <xdr:row>36</xdr:row>
      <xdr:rowOff>78232</xdr:rowOff>
    </xdr:to>
    <xdr:cxnSp macro="">
      <xdr:nvCxnSpPr>
        <xdr:cNvPr id="61" name="直線コネクタ 60"/>
        <xdr:cNvCxnSpPr/>
      </xdr:nvCxnSpPr>
      <xdr:spPr>
        <a:xfrm flipV="1">
          <a:off x="3797300" y="6224524"/>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163068</xdr:rowOff>
    </xdr:from>
    <xdr:to>
      <xdr:col>19</xdr:col>
      <xdr:colOff>177800</xdr:colOff>
      <xdr:row>36</xdr:row>
      <xdr:rowOff>78232</xdr:rowOff>
    </xdr:to>
    <xdr:cxnSp macro="">
      <xdr:nvCxnSpPr>
        <xdr:cNvPr id="64" name="直線コネクタ 63"/>
        <xdr:cNvCxnSpPr/>
      </xdr:nvCxnSpPr>
      <xdr:spPr>
        <a:xfrm>
          <a:off x="2908300" y="6163818"/>
          <a:ext cx="8890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54229</xdr:rowOff>
    </xdr:from>
    <xdr:to>
      <xdr:col>15</xdr:col>
      <xdr:colOff>50800</xdr:colOff>
      <xdr:row>35</xdr:row>
      <xdr:rowOff>163068</xdr:rowOff>
    </xdr:to>
    <xdr:cxnSp macro="">
      <xdr:nvCxnSpPr>
        <xdr:cNvPr id="67" name="直線コネクタ 66"/>
        <xdr:cNvCxnSpPr/>
      </xdr:nvCxnSpPr>
      <xdr:spPr>
        <a:xfrm>
          <a:off x="2019300" y="6054979"/>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54229</xdr:rowOff>
    </xdr:from>
    <xdr:to>
      <xdr:col>10</xdr:col>
      <xdr:colOff>114300</xdr:colOff>
      <xdr:row>36</xdr:row>
      <xdr:rowOff>50927</xdr:rowOff>
    </xdr:to>
    <xdr:cxnSp macro="">
      <xdr:nvCxnSpPr>
        <xdr:cNvPr id="70" name="直線コネクタ 69"/>
        <xdr:cNvCxnSpPr/>
      </xdr:nvCxnSpPr>
      <xdr:spPr>
        <a:xfrm flipV="1">
          <a:off x="1130300" y="6054979"/>
          <a:ext cx="889000" cy="1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1524</xdr:rowOff>
    </xdr:from>
    <xdr:to>
      <xdr:col>24</xdr:col>
      <xdr:colOff>114300</xdr:colOff>
      <xdr:row>36</xdr:row>
      <xdr:rowOff>103124</xdr:rowOff>
    </xdr:to>
    <xdr:sp macro="" textlink="">
      <xdr:nvSpPr>
        <xdr:cNvPr id="80" name="楕円 79"/>
        <xdr:cNvSpPr/>
      </xdr:nvSpPr>
      <xdr:spPr>
        <a:xfrm>
          <a:off x="4584700" y="61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24401</xdr:rowOff>
    </xdr:from>
    <xdr:ext cx="469744" cy="259045"/>
    <xdr:sp macro="" textlink="">
      <xdr:nvSpPr>
        <xdr:cNvPr id="81" name="議会費該当値テキスト"/>
        <xdr:cNvSpPr txBox="1"/>
      </xdr:nvSpPr>
      <xdr:spPr>
        <a:xfrm>
          <a:off x="4686300" y="602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27432</xdr:rowOff>
    </xdr:from>
    <xdr:to>
      <xdr:col>20</xdr:col>
      <xdr:colOff>38100</xdr:colOff>
      <xdr:row>36</xdr:row>
      <xdr:rowOff>129032</xdr:rowOff>
    </xdr:to>
    <xdr:sp macro="" textlink="">
      <xdr:nvSpPr>
        <xdr:cNvPr id="82" name="楕円 81"/>
        <xdr:cNvSpPr/>
      </xdr:nvSpPr>
      <xdr:spPr>
        <a:xfrm>
          <a:off x="3746500" y="61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145559</xdr:rowOff>
    </xdr:from>
    <xdr:ext cx="469744" cy="259045"/>
    <xdr:sp macro="" textlink="">
      <xdr:nvSpPr>
        <xdr:cNvPr id="83" name="テキスト ボックス 82"/>
        <xdr:cNvSpPr txBox="1"/>
      </xdr:nvSpPr>
      <xdr:spPr>
        <a:xfrm>
          <a:off x="3562428" y="597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112268</xdr:rowOff>
    </xdr:from>
    <xdr:to>
      <xdr:col>15</xdr:col>
      <xdr:colOff>101600</xdr:colOff>
      <xdr:row>36</xdr:row>
      <xdr:rowOff>42418</xdr:rowOff>
    </xdr:to>
    <xdr:sp macro="" textlink="">
      <xdr:nvSpPr>
        <xdr:cNvPr id="84" name="楕円 83"/>
        <xdr:cNvSpPr/>
      </xdr:nvSpPr>
      <xdr:spPr>
        <a:xfrm>
          <a:off x="2857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58945</xdr:rowOff>
    </xdr:from>
    <xdr:ext cx="534377" cy="259045"/>
    <xdr:sp macro="" textlink="">
      <xdr:nvSpPr>
        <xdr:cNvPr id="85" name="テキスト ボックス 84"/>
        <xdr:cNvSpPr txBox="1"/>
      </xdr:nvSpPr>
      <xdr:spPr>
        <a:xfrm>
          <a:off x="2641111" y="5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3429</xdr:rowOff>
    </xdr:from>
    <xdr:to>
      <xdr:col>10</xdr:col>
      <xdr:colOff>165100</xdr:colOff>
      <xdr:row>35</xdr:row>
      <xdr:rowOff>105029</xdr:rowOff>
    </xdr:to>
    <xdr:sp macro="" textlink="">
      <xdr:nvSpPr>
        <xdr:cNvPr id="86" name="楕円 85"/>
        <xdr:cNvSpPr/>
      </xdr:nvSpPr>
      <xdr:spPr>
        <a:xfrm>
          <a:off x="1968500" y="60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121556</xdr:rowOff>
    </xdr:from>
    <xdr:ext cx="534377" cy="259045"/>
    <xdr:sp macro="" textlink="">
      <xdr:nvSpPr>
        <xdr:cNvPr id="87" name="テキスト ボックス 86"/>
        <xdr:cNvSpPr txBox="1"/>
      </xdr:nvSpPr>
      <xdr:spPr>
        <a:xfrm>
          <a:off x="1752111" y="57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xdr:rowOff>
    </xdr:from>
    <xdr:to>
      <xdr:col>6</xdr:col>
      <xdr:colOff>38100</xdr:colOff>
      <xdr:row>36</xdr:row>
      <xdr:rowOff>101727</xdr:rowOff>
    </xdr:to>
    <xdr:sp macro="" textlink="">
      <xdr:nvSpPr>
        <xdr:cNvPr id="88" name="楕円 87"/>
        <xdr:cNvSpPr/>
      </xdr:nvSpPr>
      <xdr:spPr>
        <a:xfrm>
          <a:off x="1079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118254</xdr:rowOff>
    </xdr:from>
    <xdr:ext cx="469744" cy="259045"/>
    <xdr:sp macro="" textlink="">
      <xdr:nvSpPr>
        <xdr:cNvPr id="89" name="テキスト ボックス 88"/>
        <xdr:cNvSpPr txBox="1"/>
      </xdr:nvSpPr>
      <xdr:spPr>
        <a:xfrm>
          <a:off x="895428" y="594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82029</xdr:rowOff>
    </xdr:from>
    <xdr:to>
      <xdr:col>24</xdr:col>
      <xdr:colOff>63500</xdr:colOff>
      <xdr:row>57</xdr:row>
      <xdr:rowOff>166791</xdr:rowOff>
    </xdr:to>
    <xdr:cxnSp macro="">
      <xdr:nvCxnSpPr>
        <xdr:cNvPr id="118" name="直線コネクタ 117"/>
        <xdr:cNvCxnSpPr/>
      </xdr:nvCxnSpPr>
      <xdr:spPr>
        <a:xfrm>
          <a:off x="3797300" y="9854679"/>
          <a:ext cx="838200" cy="8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82029</xdr:rowOff>
    </xdr:from>
    <xdr:to>
      <xdr:col>19</xdr:col>
      <xdr:colOff>177800</xdr:colOff>
      <xdr:row>58</xdr:row>
      <xdr:rowOff>31980</xdr:rowOff>
    </xdr:to>
    <xdr:cxnSp macro="">
      <xdr:nvCxnSpPr>
        <xdr:cNvPr id="121" name="直線コネクタ 120"/>
        <xdr:cNvCxnSpPr/>
      </xdr:nvCxnSpPr>
      <xdr:spPr>
        <a:xfrm flipV="1">
          <a:off x="2908300" y="9854679"/>
          <a:ext cx="889000" cy="1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31980</xdr:rowOff>
    </xdr:from>
    <xdr:to>
      <xdr:col>15</xdr:col>
      <xdr:colOff>50800</xdr:colOff>
      <xdr:row>58</xdr:row>
      <xdr:rowOff>70338</xdr:rowOff>
    </xdr:to>
    <xdr:cxnSp macro="">
      <xdr:nvCxnSpPr>
        <xdr:cNvPr id="124" name="直線コネクタ 123"/>
        <xdr:cNvCxnSpPr/>
      </xdr:nvCxnSpPr>
      <xdr:spPr>
        <a:xfrm flipV="1">
          <a:off x="2019300" y="9976080"/>
          <a:ext cx="889000" cy="3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70338</xdr:rowOff>
    </xdr:from>
    <xdr:to>
      <xdr:col>10</xdr:col>
      <xdr:colOff>114300</xdr:colOff>
      <xdr:row>58</xdr:row>
      <xdr:rowOff>78362</xdr:rowOff>
    </xdr:to>
    <xdr:cxnSp macro="">
      <xdr:nvCxnSpPr>
        <xdr:cNvPr id="127" name="直線コネクタ 126"/>
        <xdr:cNvCxnSpPr/>
      </xdr:nvCxnSpPr>
      <xdr:spPr>
        <a:xfrm flipV="1">
          <a:off x="1130300" y="10014438"/>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115991</xdr:rowOff>
    </xdr:from>
    <xdr:to>
      <xdr:col>24</xdr:col>
      <xdr:colOff>114300</xdr:colOff>
      <xdr:row>58</xdr:row>
      <xdr:rowOff>46141</xdr:rowOff>
    </xdr:to>
    <xdr:sp macro="" textlink="">
      <xdr:nvSpPr>
        <xdr:cNvPr id="137" name="楕円 136"/>
        <xdr:cNvSpPr/>
      </xdr:nvSpPr>
      <xdr:spPr>
        <a:xfrm>
          <a:off x="4584700" y="98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94418</xdr:rowOff>
    </xdr:from>
    <xdr:ext cx="599010" cy="259045"/>
    <xdr:sp macro="" textlink="">
      <xdr:nvSpPr>
        <xdr:cNvPr id="138" name="総務費該当値テキスト"/>
        <xdr:cNvSpPr txBox="1"/>
      </xdr:nvSpPr>
      <xdr:spPr>
        <a:xfrm>
          <a:off x="4686300" y="986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31229</xdr:rowOff>
    </xdr:from>
    <xdr:to>
      <xdr:col>20</xdr:col>
      <xdr:colOff>38100</xdr:colOff>
      <xdr:row>57</xdr:row>
      <xdr:rowOff>132829</xdr:rowOff>
    </xdr:to>
    <xdr:sp macro="" textlink="">
      <xdr:nvSpPr>
        <xdr:cNvPr id="139" name="楕円 138"/>
        <xdr:cNvSpPr/>
      </xdr:nvSpPr>
      <xdr:spPr>
        <a:xfrm>
          <a:off x="3746500" y="98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149356</xdr:rowOff>
    </xdr:from>
    <xdr:ext cx="599010" cy="259045"/>
    <xdr:sp macro="" textlink="">
      <xdr:nvSpPr>
        <xdr:cNvPr id="140" name="テキスト ボックス 139"/>
        <xdr:cNvSpPr txBox="1"/>
      </xdr:nvSpPr>
      <xdr:spPr>
        <a:xfrm>
          <a:off x="3497795" y="957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152630</xdr:rowOff>
    </xdr:from>
    <xdr:to>
      <xdr:col>15</xdr:col>
      <xdr:colOff>101600</xdr:colOff>
      <xdr:row>58</xdr:row>
      <xdr:rowOff>82780</xdr:rowOff>
    </xdr:to>
    <xdr:sp macro="" textlink="">
      <xdr:nvSpPr>
        <xdr:cNvPr id="141" name="楕円 140"/>
        <xdr:cNvSpPr/>
      </xdr:nvSpPr>
      <xdr:spPr>
        <a:xfrm>
          <a:off x="2857500" y="99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99307</xdr:rowOff>
    </xdr:from>
    <xdr:ext cx="599010" cy="259045"/>
    <xdr:sp macro="" textlink="">
      <xdr:nvSpPr>
        <xdr:cNvPr id="142" name="テキスト ボックス 141"/>
        <xdr:cNvSpPr txBox="1"/>
      </xdr:nvSpPr>
      <xdr:spPr>
        <a:xfrm>
          <a:off x="2608795" y="970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19538</xdr:rowOff>
    </xdr:from>
    <xdr:to>
      <xdr:col>10</xdr:col>
      <xdr:colOff>165100</xdr:colOff>
      <xdr:row>58</xdr:row>
      <xdr:rowOff>121138</xdr:rowOff>
    </xdr:to>
    <xdr:sp macro="" textlink="">
      <xdr:nvSpPr>
        <xdr:cNvPr id="143" name="楕円 142"/>
        <xdr:cNvSpPr/>
      </xdr:nvSpPr>
      <xdr:spPr>
        <a:xfrm>
          <a:off x="1968500" y="99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112265</xdr:rowOff>
    </xdr:from>
    <xdr:ext cx="599010" cy="259045"/>
    <xdr:sp macro="" textlink="">
      <xdr:nvSpPr>
        <xdr:cNvPr id="144" name="テキスト ボックス 143"/>
        <xdr:cNvSpPr txBox="1"/>
      </xdr:nvSpPr>
      <xdr:spPr>
        <a:xfrm>
          <a:off x="1719795" y="1005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27562</xdr:rowOff>
    </xdr:from>
    <xdr:to>
      <xdr:col>6</xdr:col>
      <xdr:colOff>38100</xdr:colOff>
      <xdr:row>58</xdr:row>
      <xdr:rowOff>129162</xdr:rowOff>
    </xdr:to>
    <xdr:sp macro="" textlink="">
      <xdr:nvSpPr>
        <xdr:cNvPr id="145" name="楕円 144"/>
        <xdr:cNvSpPr/>
      </xdr:nvSpPr>
      <xdr:spPr>
        <a:xfrm>
          <a:off x="1079500" y="997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120289</xdr:rowOff>
    </xdr:from>
    <xdr:ext cx="599010" cy="259045"/>
    <xdr:sp macro="" textlink="">
      <xdr:nvSpPr>
        <xdr:cNvPr id="146" name="テキスト ボックス 145"/>
        <xdr:cNvSpPr txBox="1"/>
      </xdr:nvSpPr>
      <xdr:spPr>
        <a:xfrm>
          <a:off x="830795" y="1006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102133</xdr:rowOff>
    </xdr:from>
    <xdr:to>
      <xdr:col>24</xdr:col>
      <xdr:colOff>63500</xdr:colOff>
      <xdr:row>78</xdr:row>
      <xdr:rowOff>37832</xdr:rowOff>
    </xdr:to>
    <xdr:cxnSp macro="">
      <xdr:nvCxnSpPr>
        <xdr:cNvPr id="178" name="直線コネクタ 177"/>
        <xdr:cNvCxnSpPr/>
      </xdr:nvCxnSpPr>
      <xdr:spPr>
        <a:xfrm flipV="1">
          <a:off x="3797300" y="13303783"/>
          <a:ext cx="838200" cy="10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37832</xdr:rowOff>
    </xdr:from>
    <xdr:to>
      <xdr:col>19</xdr:col>
      <xdr:colOff>177800</xdr:colOff>
      <xdr:row>78</xdr:row>
      <xdr:rowOff>102961</xdr:rowOff>
    </xdr:to>
    <xdr:cxnSp macro="">
      <xdr:nvCxnSpPr>
        <xdr:cNvPr id="181" name="直線コネクタ 180"/>
        <xdr:cNvCxnSpPr/>
      </xdr:nvCxnSpPr>
      <xdr:spPr>
        <a:xfrm flipV="1">
          <a:off x="2908300" y="13410932"/>
          <a:ext cx="889000" cy="6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102961</xdr:rowOff>
    </xdr:from>
    <xdr:to>
      <xdr:col>15</xdr:col>
      <xdr:colOff>50800</xdr:colOff>
      <xdr:row>78</xdr:row>
      <xdr:rowOff>141681</xdr:rowOff>
    </xdr:to>
    <xdr:cxnSp macro="">
      <xdr:nvCxnSpPr>
        <xdr:cNvPr id="184" name="直線コネクタ 183"/>
        <xdr:cNvCxnSpPr/>
      </xdr:nvCxnSpPr>
      <xdr:spPr>
        <a:xfrm flipV="1">
          <a:off x="2019300" y="13476061"/>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103048</xdr:rowOff>
    </xdr:from>
    <xdr:to>
      <xdr:col>10</xdr:col>
      <xdr:colOff>114300</xdr:colOff>
      <xdr:row>78</xdr:row>
      <xdr:rowOff>141681</xdr:rowOff>
    </xdr:to>
    <xdr:cxnSp macro="">
      <xdr:nvCxnSpPr>
        <xdr:cNvPr id="187" name="直線コネクタ 186"/>
        <xdr:cNvCxnSpPr/>
      </xdr:nvCxnSpPr>
      <xdr:spPr>
        <a:xfrm>
          <a:off x="1130300" y="13476148"/>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51333</xdr:rowOff>
    </xdr:from>
    <xdr:to>
      <xdr:col>24</xdr:col>
      <xdr:colOff>114300</xdr:colOff>
      <xdr:row>77</xdr:row>
      <xdr:rowOff>152933</xdr:rowOff>
    </xdr:to>
    <xdr:sp macro="" textlink="">
      <xdr:nvSpPr>
        <xdr:cNvPr id="197" name="楕円 196"/>
        <xdr:cNvSpPr/>
      </xdr:nvSpPr>
      <xdr:spPr>
        <a:xfrm>
          <a:off x="4584700" y="132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29760</xdr:rowOff>
    </xdr:from>
    <xdr:ext cx="599010" cy="259045"/>
    <xdr:sp macro="" textlink="">
      <xdr:nvSpPr>
        <xdr:cNvPr id="198" name="民生費該当値テキスト"/>
        <xdr:cNvSpPr txBox="1"/>
      </xdr:nvSpPr>
      <xdr:spPr>
        <a:xfrm>
          <a:off x="4686300" y="1323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158482</xdr:rowOff>
    </xdr:from>
    <xdr:to>
      <xdr:col>20</xdr:col>
      <xdr:colOff>38100</xdr:colOff>
      <xdr:row>78</xdr:row>
      <xdr:rowOff>88632</xdr:rowOff>
    </xdr:to>
    <xdr:sp macro="" textlink="">
      <xdr:nvSpPr>
        <xdr:cNvPr id="199" name="楕円 198"/>
        <xdr:cNvSpPr/>
      </xdr:nvSpPr>
      <xdr:spPr>
        <a:xfrm>
          <a:off x="3746500" y="1336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79759</xdr:rowOff>
    </xdr:from>
    <xdr:ext cx="599010" cy="259045"/>
    <xdr:sp macro="" textlink="">
      <xdr:nvSpPr>
        <xdr:cNvPr id="200" name="テキスト ボックス 199"/>
        <xdr:cNvSpPr txBox="1"/>
      </xdr:nvSpPr>
      <xdr:spPr>
        <a:xfrm>
          <a:off x="3497795" y="1345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52161</xdr:rowOff>
    </xdr:from>
    <xdr:to>
      <xdr:col>15</xdr:col>
      <xdr:colOff>101600</xdr:colOff>
      <xdr:row>78</xdr:row>
      <xdr:rowOff>153761</xdr:rowOff>
    </xdr:to>
    <xdr:sp macro="" textlink="">
      <xdr:nvSpPr>
        <xdr:cNvPr id="201" name="楕円 200"/>
        <xdr:cNvSpPr/>
      </xdr:nvSpPr>
      <xdr:spPr>
        <a:xfrm>
          <a:off x="2857500" y="134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144888</xdr:rowOff>
    </xdr:from>
    <xdr:ext cx="599010" cy="259045"/>
    <xdr:sp macro="" textlink="">
      <xdr:nvSpPr>
        <xdr:cNvPr id="202" name="テキスト ボックス 201"/>
        <xdr:cNvSpPr txBox="1"/>
      </xdr:nvSpPr>
      <xdr:spPr>
        <a:xfrm>
          <a:off x="2608795" y="1351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90881</xdr:rowOff>
    </xdr:from>
    <xdr:to>
      <xdr:col>10</xdr:col>
      <xdr:colOff>165100</xdr:colOff>
      <xdr:row>79</xdr:row>
      <xdr:rowOff>21031</xdr:rowOff>
    </xdr:to>
    <xdr:sp macro="" textlink="">
      <xdr:nvSpPr>
        <xdr:cNvPr id="203" name="楕円 202"/>
        <xdr:cNvSpPr/>
      </xdr:nvSpPr>
      <xdr:spPr>
        <a:xfrm>
          <a:off x="1968500" y="134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12158</xdr:rowOff>
    </xdr:from>
    <xdr:ext cx="599010" cy="259045"/>
    <xdr:sp macro="" textlink="">
      <xdr:nvSpPr>
        <xdr:cNvPr id="204" name="テキスト ボックス 203"/>
        <xdr:cNvSpPr txBox="1"/>
      </xdr:nvSpPr>
      <xdr:spPr>
        <a:xfrm>
          <a:off x="1719795" y="1355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52248</xdr:rowOff>
    </xdr:from>
    <xdr:to>
      <xdr:col>6</xdr:col>
      <xdr:colOff>38100</xdr:colOff>
      <xdr:row>78</xdr:row>
      <xdr:rowOff>153848</xdr:rowOff>
    </xdr:to>
    <xdr:sp macro="" textlink="">
      <xdr:nvSpPr>
        <xdr:cNvPr id="205" name="楕円 204"/>
        <xdr:cNvSpPr/>
      </xdr:nvSpPr>
      <xdr:spPr>
        <a:xfrm>
          <a:off x="1079500" y="134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144975</xdr:rowOff>
    </xdr:from>
    <xdr:ext cx="599010" cy="259045"/>
    <xdr:sp macro="" textlink="">
      <xdr:nvSpPr>
        <xdr:cNvPr id="206" name="テキスト ボックス 205"/>
        <xdr:cNvSpPr txBox="1"/>
      </xdr:nvSpPr>
      <xdr:spPr>
        <a:xfrm>
          <a:off x="830795" y="1351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38525</xdr:rowOff>
    </xdr:from>
    <xdr:to>
      <xdr:col>24</xdr:col>
      <xdr:colOff>63500</xdr:colOff>
      <xdr:row>98</xdr:row>
      <xdr:rowOff>61351</xdr:rowOff>
    </xdr:to>
    <xdr:cxnSp macro="">
      <xdr:nvCxnSpPr>
        <xdr:cNvPr id="235" name="直線コネクタ 234"/>
        <xdr:cNvCxnSpPr/>
      </xdr:nvCxnSpPr>
      <xdr:spPr>
        <a:xfrm flipV="1">
          <a:off x="3797300" y="16840625"/>
          <a:ext cx="838200" cy="2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61351</xdr:rowOff>
    </xdr:from>
    <xdr:to>
      <xdr:col>19</xdr:col>
      <xdr:colOff>177800</xdr:colOff>
      <xdr:row>98</xdr:row>
      <xdr:rowOff>77208</xdr:rowOff>
    </xdr:to>
    <xdr:cxnSp macro="">
      <xdr:nvCxnSpPr>
        <xdr:cNvPr id="238" name="直線コネクタ 237"/>
        <xdr:cNvCxnSpPr/>
      </xdr:nvCxnSpPr>
      <xdr:spPr>
        <a:xfrm flipV="1">
          <a:off x="2908300" y="16863451"/>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65725</xdr:rowOff>
    </xdr:from>
    <xdr:to>
      <xdr:col>15</xdr:col>
      <xdr:colOff>50800</xdr:colOff>
      <xdr:row>98</xdr:row>
      <xdr:rowOff>77208</xdr:rowOff>
    </xdr:to>
    <xdr:cxnSp macro="">
      <xdr:nvCxnSpPr>
        <xdr:cNvPr id="241" name="直線コネクタ 240"/>
        <xdr:cNvCxnSpPr/>
      </xdr:nvCxnSpPr>
      <xdr:spPr>
        <a:xfrm>
          <a:off x="2019300" y="16867825"/>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60638</xdr:rowOff>
    </xdr:from>
    <xdr:to>
      <xdr:col>10</xdr:col>
      <xdr:colOff>114300</xdr:colOff>
      <xdr:row>98</xdr:row>
      <xdr:rowOff>65725</xdr:rowOff>
    </xdr:to>
    <xdr:cxnSp macro="">
      <xdr:nvCxnSpPr>
        <xdr:cNvPr id="244" name="直線コネクタ 243"/>
        <xdr:cNvCxnSpPr/>
      </xdr:nvCxnSpPr>
      <xdr:spPr>
        <a:xfrm>
          <a:off x="1130300" y="16862738"/>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159175</xdr:rowOff>
    </xdr:from>
    <xdr:to>
      <xdr:col>24</xdr:col>
      <xdr:colOff>114300</xdr:colOff>
      <xdr:row>98</xdr:row>
      <xdr:rowOff>89325</xdr:rowOff>
    </xdr:to>
    <xdr:sp macro="" textlink="">
      <xdr:nvSpPr>
        <xdr:cNvPr id="254" name="楕円 253"/>
        <xdr:cNvSpPr/>
      </xdr:nvSpPr>
      <xdr:spPr>
        <a:xfrm>
          <a:off x="4584700" y="167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74102</xdr:rowOff>
    </xdr:from>
    <xdr:ext cx="534377" cy="259045"/>
    <xdr:sp macro="" textlink="">
      <xdr:nvSpPr>
        <xdr:cNvPr id="255" name="衛生費該当値テキスト"/>
        <xdr:cNvSpPr txBox="1"/>
      </xdr:nvSpPr>
      <xdr:spPr>
        <a:xfrm>
          <a:off x="4686300" y="1670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10551</xdr:rowOff>
    </xdr:from>
    <xdr:to>
      <xdr:col>20</xdr:col>
      <xdr:colOff>38100</xdr:colOff>
      <xdr:row>98</xdr:row>
      <xdr:rowOff>112151</xdr:rowOff>
    </xdr:to>
    <xdr:sp macro="" textlink="">
      <xdr:nvSpPr>
        <xdr:cNvPr id="256" name="楕円 255"/>
        <xdr:cNvSpPr/>
      </xdr:nvSpPr>
      <xdr:spPr>
        <a:xfrm>
          <a:off x="3746500" y="168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103278</xdr:rowOff>
    </xdr:from>
    <xdr:ext cx="534377" cy="259045"/>
    <xdr:sp macro="" textlink="">
      <xdr:nvSpPr>
        <xdr:cNvPr id="257" name="テキスト ボックス 256"/>
        <xdr:cNvSpPr txBox="1"/>
      </xdr:nvSpPr>
      <xdr:spPr>
        <a:xfrm>
          <a:off x="3530111" y="169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26408</xdr:rowOff>
    </xdr:from>
    <xdr:to>
      <xdr:col>15</xdr:col>
      <xdr:colOff>101600</xdr:colOff>
      <xdr:row>98</xdr:row>
      <xdr:rowOff>128008</xdr:rowOff>
    </xdr:to>
    <xdr:sp macro="" textlink="">
      <xdr:nvSpPr>
        <xdr:cNvPr id="258" name="楕円 257"/>
        <xdr:cNvSpPr/>
      </xdr:nvSpPr>
      <xdr:spPr>
        <a:xfrm>
          <a:off x="2857500" y="1682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119135</xdr:rowOff>
    </xdr:from>
    <xdr:ext cx="534377" cy="259045"/>
    <xdr:sp macro="" textlink="">
      <xdr:nvSpPr>
        <xdr:cNvPr id="259" name="テキスト ボックス 258"/>
        <xdr:cNvSpPr txBox="1"/>
      </xdr:nvSpPr>
      <xdr:spPr>
        <a:xfrm>
          <a:off x="2641111" y="169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14925</xdr:rowOff>
    </xdr:from>
    <xdr:to>
      <xdr:col>10</xdr:col>
      <xdr:colOff>165100</xdr:colOff>
      <xdr:row>98</xdr:row>
      <xdr:rowOff>116525</xdr:rowOff>
    </xdr:to>
    <xdr:sp macro="" textlink="">
      <xdr:nvSpPr>
        <xdr:cNvPr id="260" name="楕円 259"/>
        <xdr:cNvSpPr/>
      </xdr:nvSpPr>
      <xdr:spPr>
        <a:xfrm>
          <a:off x="1968500" y="168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107652</xdr:rowOff>
    </xdr:from>
    <xdr:ext cx="534377" cy="259045"/>
    <xdr:sp macro="" textlink="">
      <xdr:nvSpPr>
        <xdr:cNvPr id="261" name="テキスト ボックス 260"/>
        <xdr:cNvSpPr txBox="1"/>
      </xdr:nvSpPr>
      <xdr:spPr>
        <a:xfrm>
          <a:off x="1752111" y="169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9838</xdr:rowOff>
    </xdr:from>
    <xdr:to>
      <xdr:col>6</xdr:col>
      <xdr:colOff>38100</xdr:colOff>
      <xdr:row>98</xdr:row>
      <xdr:rowOff>111438</xdr:rowOff>
    </xdr:to>
    <xdr:sp macro="" textlink="">
      <xdr:nvSpPr>
        <xdr:cNvPr id="262" name="楕円 261"/>
        <xdr:cNvSpPr/>
      </xdr:nvSpPr>
      <xdr:spPr>
        <a:xfrm>
          <a:off x="1079500" y="168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102565</xdr:rowOff>
    </xdr:from>
    <xdr:ext cx="534377" cy="259045"/>
    <xdr:sp macro="" textlink="">
      <xdr:nvSpPr>
        <xdr:cNvPr id="263" name="テキスト ボックス 262"/>
        <xdr:cNvSpPr txBox="1"/>
      </xdr:nvSpPr>
      <xdr:spPr>
        <a:xfrm>
          <a:off x="863111" y="169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121846</xdr:rowOff>
    </xdr:from>
    <xdr:to>
      <xdr:col>55</xdr:col>
      <xdr:colOff>0</xdr:colOff>
      <xdr:row>56</xdr:row>
      <xdr:rowOff>138511</xdr:rowOff>
    </xdr:to>
    <xdr:cxnSp macro="">
      <xdr:nvCxnSpPr>
        <xdr:cNvPr id="347" name="直線コネクタ 346"/>
        <xdr:cNvCxnSpPr/>
      </xdr:nvCxnSpPr>
      <xdr:spPr>
        <a:xfrm flipV="1">
          <a:off x="9639300" y="9723046"/>
          <a:ext cx="8382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138511</xdr:rowOff>
    </xdr:from>
    <xdr:to>
      <xdr:col>50</xdr:col>
      <xdr:colOff>114300</xdr:colOff>
      <xdr:row>56</xdr:row>
      <xdr:rowOff>167040</xdr:rowOff>
    </xdr:to>
    <xdr:cxnSp macro="">
      <xdr:nvCxnSpPr>
        <xdr:cNvPr id="350" name="直線コネクタ 349"/>
        <xdr:cNvCxnSpPr/>
      </xdr:nvCxnSpPr>
      <xdr:spPr>
        <a:xfrm flipV="1">
          <a:off x="8750300" y="9739711"/>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167040</xdr:rowOff>
    </xdr:from>
    <xdr:to>
      <xdr:col>45</xdr:col>
      <xdr:colOff>177800</xdr:colOff>
      <xdr:row>57</xdr:row>
      <xdr:rowOff>45745</xdr:rowOff>
    </xdr:to>
    <xdr:cxnSp macro="">
      <xdr:nvCxnSpPr>
        <xdr:cNvPr id="353" name="直線コネクタ 352"/>
        <xdr:cNvCxnSpPr/>
      </xdr:nvCxnSpPr>
      <xdr:spPr>
        <a:xfrm flipV="1">
          <a:off x="7861300" y="9768240"/>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38979</xdr:rowOff>
    </xdr:from>
    <xdr:to>
      <xdr:col>41</xdr:col>
      <xdr:colOff>50800</xdr:colOff>
      <xdr:row>57</xdr:row>
      <xdr:rowOff>45745</xdr:rowOff>
    </xdr:to>
    <xdr:cxnSp macro="">
      <xdr:nvCxnSpPr>
        <xdr:cNvPr id="356" name="直線コネクタ 355"/>
        <xdr:cNvCxnSpPr/>
      </xdr:nvCxnSpPr>
      <xdr:spPr>
        <a:xfrm>
          <a:off x="6972300" y="9640179"/>
          <a:ext cx="889000" cy="17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71046</xdr:rowOff>
    </xdr:from>
    <xdr:to>
      <xdr:col>55</xdr:col>
      <xdr:colOff>50800</xdr:colOff>
      <xdr:row>57</xdr:row>
      <xdr:rowOff>1196</xdr:rowOff>
    </xdr:to>
    <xdr:sp macro="" textlink="">
      <xdr:nvSpPr>
        <xdr:cNvPr id="366" name="楕円 365"/>
        <xdr:cNvSpPr/>
      </xdr:nvSpPr>
      <xdr:spPr>
        <a:xfrm>
          <a:off x="10426700" y="967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93923</xdr:rowOff>
    </xdr:from>
    <xdr:ext cx="534377" cy="259045"/>
    <xdr:sp macro="" textlink="">
      <xdr:nvSpPr>
        <xdr:cNvPr id="367" name="農林水産業費該当値テキスト"/>
        <xdr:cNvSpPr txBox="1"/>
      </xdr:nvSpPr>
      <xdr:spPr>
        <a:xfrm>
          <a:off x="10528300" y="95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87711</xdr:rowOff>
    </xdr:from>
    <xdr:to>
      <xdr:col>50</xdr:col>
      <xdr:colOff>165100</xdr:colOff>
      <xdr:row>57</xdr:row>
      <xdr:rowOff>17861</xdr:rowOff>
    </xdr:to>
    <xdr:sp macro="" textlink="">
      <xdr:nvSpPr>
        <xdr:cNvPr id="368" name="楕円 367"/>
        <xdr:cNvSpPr/>
      </xdr:nvSpPr>
      <xdr:spPr>
        <a:xfrm>
          <a:off x="9588500" y="968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34388</xdr:rowOff>
    </xdr:from>
    <xdr:ext cx="534377" cy="259045"/>
    <xdr:sp macro="" textlink="">
      <xdr:nvSpPr>
        <xdr:cNvPr id="369" name="テキスト ボックス 368"/>
        <xdr:cNvSpPr txBox="1"/>
      </xdr:nvSpPr>
      <xdr:spPr>
        <a:xfrm>
          <a:off x="9372111" y="946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116240</xdr:rowOff>
    </xdr:from>
    <xdr:to>
      <xdr:col>46</xdr:col>
      <xdr:colOff>38100</xdr:colOff>
      <xdr:row>57</xdr:row>
      <xdr:rowOff>46390</xdr:rowOff>
    </xdr:to>
    <xdr:sp macro="" textlink="">
      <xdr:nvSpPr>
        <xdr:cNvPr id="370" name="楕円 369"/>
        <xdr:cNvSpPr/>
      </xdr:nvSpPr>
      <xdr:spPr>
        <a:xfrm>
          <a:off x="8699500" y="971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62917</xdr:rowOff>
    </xdr:from>
    <xdr:ext cx="534377" cy="259045"/>
    <xdr:sp macro="" textlink="">
      <xdr:nvSpPr>
        <xdr:cNvPr id="371" name="テキスト ボックス 370"/>
        <xdr:cNvSpPr txBox="1"/>
      </xdr:nvSpPr>
      <xdr:spPr>
        <a:xfrm>
          <a:off x="8483111" y="949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166395</xdr:rowOff>
    </xdr:from>
    <xdr:to>
      <xdr:col>41</xdr:col>
      <xdr:colOff>101600</xdr:colOff>
      <xdr:row>57</xdr:row>
      <xdr:rowOff>96545</xdr:rowOff>
    </xdr:to>
    <xdr:sp macro="" textlink="">
      <xdr:nvSpPr>
        <xdr:cNvPr id="372" name="楕円 371"/>
        <xdr:cNvSpPr/>
      </xdr:nvSpPr>
      <xdr:spPr>
        <a:xfrm>
          <a:off x="78105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113072</xdr:rowOff>
    </xdr:from>
    <xdr:ext cx="534377" cy="259045"/>
    <xdr:sp macro="" textlink="">
      <xdr:nvSpPr>
        <xdr:cNvPr id="373" name="テキスト ボックス 372"/>
        <xdr:cNvSpPr txBox="1"/>
      </xdr:nvSpPr>
      <xdr:spPr>
        <a:xfrm>
          <a:off x="7594111" y="95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159629</xdr:rowOff>
    </xdr:from>
    <xdr:to>
      <xdr:col>36</xdr:col>
      <xdr:colOff>165100</xdr:colOff>
      <xdr:row>56</xdr:row>
      <xdr:rowOff>89779</xdr:rowOff>
    </xdr:to>
    <xdr:sp macro="" textlink="">
      <xdr:nvSpPr>
        <xdr:cNvPr id="374" name="楕円 373"/>
        <xdr:cNvSpPr/>
      </xdr:nvSpPr>
      <xdr:spPr>
        <a:xfrm>
          <a:off x="6921500" y="958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106306</xdr:rowOff>
    </xdr:from>
    <xdr:ext cx="534377" cy="259045"/>
    <xdr:sp macro="" textlink="">
      <xdr:nvSpPr>
        <xdr:cNvPr id="375" name="テキスト ボックス 374"/>
        <xdr:cNvSpPr txBox="1"/>
      </xdr:nvSpPr>
      <xdr:spPr>
        <a:xfrm>
          <a:off x="6705111" y="936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143630</xdr:rowOff>
    </xdr:from>
    <xdr:to>
      <xdr:col>55</xdr:col>
      <xdr:colOff>0</xdr:colOff>
      <xdr:row>79</xdr:row>
      <xdr:rowOff>32998</xdr:rowOff>
    </xdr:to>
    <xdr:cxnSp macro="">
      <xdr:nvCxnSpPr>
        <xdr:cNvPr id="406" name="直線コネクタ 405"/>
        <xdr:cNvCxnSpPr/>
      </xdr:nvCxnSpPr>
      <xdr:spPr>
        <a:xfrm>
          <a:off x="9639300" y="13516730"/>
          <a:ext cx="838200" cy="6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143630</xdr:rowOff>
    </xdr:from>
    <xdr:to>
      <xdr:col>50</xdr:col>
      <xdr:colOff>114300</xdr:colOff>
      <xdr:row>79</xdr:row>
      <xdr:rowOff>39681</xdr:rowOff>
    </xdr:to>
    <xdr:cxnSp macro="">
      <xdr:nvCxnSpPr>
        <xdr:cNvPr id="409" name="直線コネクタ 408"/>
        <xdr:cNvCxnSpPr/>
      </xdr:nvCxnSpPr>
      <xdr:spPr>
        <a:xfrm flipV="1">
          <a:off x="8750300" y="13516730"/>
          <a:ext cx="889000" cy="6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39681</xdr:rowOff>
    </xdr:from>
    <xdr:to>
      <xdr:col>45</xdr:col>
      <xdr:colOff>177800</xdr:colOff>
      <xdr:row>79</xdr:row>
      <xdr:rowOff>54018</xdr:rowOff>
    </xdr:to>
    <xdr:cxnSp macro="">
      <xdr:nvCxnSpPr>
        <xdr:cNvPr id="412" name="直線コネクタ 411"/>
        <xdr:cNvCxnSpPr/>
      </xdr:nvCxnSpPr>
      <xdr:spPr>
        <a:xfrm flipV="1">
          <a:off x="7861300" y="13584231"/>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33618</xdr:rowOff>
    </xdr:from>
    <xdr:to>
      <xdr:col>41</xdr:col>
      <xdr:colOff>50800</xdr:colOff>
      <xdr:row>79</xdr:row>
      <xdr:rowOff>54018</xdr:rowOff>
    </xdr:to>
    <xdr:cxnSp macro="">
      <xdr:nvCxnSpPr>
        <xdr:cNvPr id="415" name="直線コネクタ 414"/>
        <xdr:cNvCxnSpPr/>
      </xdr:nvCxnSpPr>
      <xdr:spPr>
        <a:xfrm>
          <a:off x="6972300" y="13578168"/>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153648</xdr:rowOff>
    </xdr:from>
    <xdr:to>
      <xdr:col>55</xdr:col>
      <xdr:colOff>50800</xdr:colOff>
      <xdr:row>79</xdr:row>
      <xdr:rowOff>83798</xdr:rowOff>
    </xdr:to>
    <xdr:sp macro="" textlink="">
      <xdr:nvSpPr>
        <xdr:cNvPr id="425" name="楕円 424"/>
        <xdr:cNvSpPr/>
      </xdr:nvSpPr>
      <xdr:spPr>
        <a:xfrm>
          <a:off x="10426700" y="135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68575</xdr:rowOff>
    </xdr:from>
    <xdr:ext cx="469744" cy="259045"/>
    <xdr:sp macro="" textlink="">
      <xdr:nvSpPr>
        <xdr:cNvPr id="426" name="商工費該当値テキスト"/>
        <xdr:cNvSpPr txBox="1"/>
      </xdr:nvSpPr>
      <xdr:spPr>
        <a:xfrm>
          <a:off x="10528300" y="1344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92830</xdr:rowOff>
    </xdr:from>
    <xdr:to>
      <xdr:col>50</xdr:col>
      <xdr:colOff>165100</xdr:colOff>
      <xdr:row>79</xdr:row>
      <xdr:rowOff>22980</xdr:rowOff>
    </xdr:to>
    <xdr:sp macro="" textlink="">
      <xdr:nvSpPr>
        <xdr:cNvPr id="427" name="楕円 426"/>
        <xdr:cNvSpPr/>
      </xdr:nvSpPr>
      <xdr:spPr>
        <a:xfrm>
          <a:off x="9588500" y="134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14107</xdr:rowOff>
    </xdr:from>
    <xdr:ext cx="534377" cy="259045"/>
    <xdr:sp macro="" textlink="">
      <xdr:nvSpPr>
        <xdr:cNvPr id="428" name="テキスト ボックス 427"/>
        <xdr:cNvSpPr txBox="1"/>
      </xdr:nvSpPr>
      <xdr:spPr>
        <a:xfrm>
          <a:off x="9372111" y="1355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160331</xdr:rowOff>
    </xdr:from>
    <xdr:to>
      <xdr:col>46</xdr:col>
      <xdr:colOff>38100</xdr:colOff>
      <xdr:row>79</xdr:row>
      <xdr:rowOff>90481</xdr:rowOff>
    </xdr:to>
    <xdr:sp macro="" textlink="">
      <xdr:nvSpPr>
        <xdr:cNvPr id="429" name="楕円 428"/>
        <xdr:cNvSpPr/>
      </xdr:nvSpPr>
      <xdr:spPr>
        <a:xfrm>
          <a:off x="8699500" y="135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81608</xdr:rowOff>
    </xdr:from>
    <xdr:ext cx="469744" cy="259045"/>
    <xdr:sp macro="" textlink="">
      <xdr:nvSpPr>
        <xdr:cNvPr id="430" name="テキスト ボックス 429"/>
        <xdr:cNvSpPr txBox="1"/>
      </xdr:nvSpPr>
      <xdr:spPr>
        <a:xfrm>
          <a:off x="8515428" y="1362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3218</xdr:rowOff>
    </xdr:from>
    <xdr:to>
      <xdr:col>41</xdr:col>
      <xdr:colOff>101600</xdr:colOff>
      <xdr:row>79</xdr:row>
      <xdr:rowOff>104818</xdr:rowOff>
    </xdr:to>
    <xdr:sp macro="" textlink="">
      <xdr:nvSpPr>
        <xdr:cNvPr id="431" name="楕円 430"/>
        <xdr:cNvSpPr/>
      </xdr:nvSpPr>
      <xdr:spPr>
        <a:xfrm>
          <a:off x="7810500" y="1354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95945</xdr:rowOff>
    </xdr:from>
    <xdr:ext cx="469744" cy="259045"/>
    <xdr:sp macro="" textlink="">
      <xdr:nvSpPr>
        <xdr:cNvPr id="432" name="テキスト ボックス 431"/>
        <xdr:cNvSpPr txBox="1"/>
      </xdr:nvSpPr>
      <xdr:spPr>
        <a:xfrm>
          <a:off x="7626428" y="1364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154268</xdr:rowOff>
    </xdr:from>
    <xdr:to>
      <xdr:col>36</xdr:col>
      <xdr:colOff>165100</xdr:colOff>
      <xdr:row>79</xdr:row>
      <xdr:rowOff>84418</xdr:rowOff>
    </xdr:to>
    <xdr:sp macro="" textlink="">
      <xdr:nvSpPr>
        <xdr:cNvPr id="433" name="楕円 432"/>
        <xdr:cNvSpPr/>
      </xdr:nvSpPr>
      <xdr:spPr>
        <a:xfrm>
          <a:off x="6921500" y="135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75545</xdr:rowOff>
    </xdr:from>
    <xdr:ext cx="469744" cy="259045"/>
    <xdr:sp macro="" textlink="">
      <xdr:nvSpPr>
        <xdr:cNvPr id="434" name="テキスト ボックス 433"/>
        <xdr:cNvSpPr txBox="1"/>
      </xdr:nvSpPr>
      <xdr:spPr>
        <a:xfrm>
          <a:off x="6737428" y="136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1205</xdr:rowOff>
    </xdr:from>
    <xdr:to>
      <xdr:col>55</xdr:col>
      <xdr:colOff>0</xdr:colOff>
      <xdr:row>98</xdr:row>
      <xdr:rowOff>4533</xdr:rowOff>
    </xdr:to>
    <xdr:cxnSp macro="">
      <xdr:nvCxnSpPr>
        <xdr:cNvPr id="461" name="直線コネクタ 460"/>
        <xdr:cNvCxnSpPr/>
      </xdr:nvCxnSpPr>
      <xdr:spPr>
        <a:xfrm flipV="1">
          <a:off x="9639300" y="16803305"/>
          <a:ext cx="8382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157037</xdr:rowOff>
    </xdr:from>
    <xdr:to>
      <xdr:col>50</xdr:col>
      <xdr:colOff>114300</xdr:colOff>
      <xdr:row>98</xdr:row>
      <xdr:rowOff>4533</xdr:rowOff>
    </xdr:to>
    <xdr:cxnSp macro="">
      <xdr:nvCxnSpPr>
        <xdr:cNvPr id="464" name="直線コネクタ 463"/>
        <xdr:cNvCxnSpPr/>
      </xdr:nvCxnSpPr>
      <xdr:spPr>
        <a:xfrm>
          <a:off x="8750300" y="16787687"/>
          <a:ext cx="8890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137057</xdr:rowOff>
    </xdr:from>
    <xdr:to>
      <xdr:col>45</xdr:col>
      <xdr:colOff>177800</xdr:colOff>
      <xdr:row>97</xdr:row>
      <xdr:rowOff>157037</xdr:rowOff>
    </xdr:to>
    <xdr:cxnSp macro="">
      <xdr:nvCxnSpPr>
        <xdr:cNvPr id="467" name="直線コネクタ 466"/>
        <xdr:cNvCxnSpPr/>
      </xdr:nvCxnSpPr>
      <xdr:spPr>
        <a:xfrm>
          <a:off x="7861300" y="16767707"/>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59572</xdr:rowOff>
    </xdr:from>
    <xdr:to>
      <xdr:col>41</xdr:col>
      <xdr:colOff>50800</xdr:colOff>
      <xdr:row>97</xdr:row>
      <xdr:rowOff>137057</xdr:rowOff>
    </xdr:to>
    <xdr:cxnSp macro="">
      <xdr:nvCxnSpPr>
        <xdr:cNvPr id="470" name="直線コネクタ 469"/>
        <xdr:cNvCxnSpPr/>
      </xdr:nvCxnSpPr>
      <xdr:spPr>
        <a:xfrm>
          <a:off x="6972300" y="16690222"/>
          <a:ext cx="889000" cy="7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121855</xdr:rowOff>
    </xdr:from>
    <xdr:to>
      <xdr:col>55</xdr:col>
      <xdr:colOff>50800</xdr:colOff>
      <xdr:row>98</xdr:row>
      <xdr:rowOff>52005</xdr:rowOff>
    </xdr:to>
    <xdr:sp macro="" textlink="">
      <xdr:nvSpPr>
        <xdr:cNvPr id="480" name="楕円 479"/>
        <xdr:cNvSpPr/>
      </xdr:nvSpPr>
      <xdr:spPr>
        <a:xfrm>
          <a:off x="10426700" y="1675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36782</xdr:rowOff>
    </xdr:from>
    <xdr:ext cx="534377" cy="259045"/>
    <xdr:sp macro="" textlink="">
      <xdr:nvSpPr>
        <xdr:cNvPr id="481" name="土木費該当値テキスト"/>
        <xdr:cNvSpPr txBox="1"/>
      </xdr:nvSpPr>
      <xdr:spPr>
        <a:xfrm>
          <a:off x="10528300" y="1666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125183</xdr:rowOff>
    </xdr:from>
    <xdr:to>
      <xdr:col>50</xdr:col>
      <xdr:colOff>165100</xdr:colOff>
      <xdr:row>98</xdr:row>
      <xdr:rowOff>55333</xdr:rowOff>
    </xdr:to>
    <xdr:sp macro="" textlink="">
      <xdr:nvSpPr>
        <xdr:cNvPr id="482" name="楕円 481"/>
        <xdr:cNvSpPr/>
      </xdr:nvSpPr>
      <xdr:spPr>
        <a:xfrm>
          <a:off x="9588500" y="167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46460</xdr:rowOff>
    </xdr:from>
    <xdr:ext cx="534377" cy="259045"/>
    <xdr:sp macro="" textlink="">
      <xdr:nvSpPr>
        <xdr:cNvPr id="483" name="テキスト ボックス 482"/>
        <xdr:cNvSpPr txBox="1"/>
      </xdr:nvSpPr>
      <xdr:spPr>
        <a:xfrm>
          <a:off x="9372111" y="1684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106237</xdr:rowOff>
    </xdr:from>
    <xdr:to>
      <xdr:col>46</xdr:col>
      <xdr:colOff>38100</xdr:colOff>
      <xdr:row>98</xdr:row>
      <xdr:rowOff>36387</xdr:rowOff>
    </xdr:to>
    <xdr:sp macro="" textlink="">
      <xdr:nvSpPr>
        <xdr:cNvPr id="484" name="楕円 483"/>
        <xdr:cNvSpPr/>
      </xdr:nvSpPr>
      <xdr:spPr>
        <a:xfrm>
          <a:off x="8699500" y="167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27514</xdr:rowOff>
    </xdr:from>
    <xdr:ext cx="534377" cy="259045"/>
    <xdr:sp macro="" textlink="">
      <xdr:nvSpPr>
        <xdr:cNvPr id="485" name="テキスト ボックス 484"/>
        <xdr:cNvSpPr txBox="1"/>
      </xdr:nvSpPr>
      <xdr:spPr>
        <a:xfrm>
          <a:off x="8483111" y="168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86257</xdr:rowOff>
    </xdr:from>
    <xdr:to>
      <xdr:col>41</xdr:col>
      <xdr:colOff>101600</xdr:colOff>
      <xdr:row>98</xdr:row>
      <xdr:rowOff>16407</xdr:rowOff>
    </xdr:to>
    <xdr:sp macro="" textlink="">
      <xdr:nvSpPr>
        <xdr:cNvPr id="486" name="楕円 485"/>
        <xdr:cNvSpPr/>
      </xdr:nvSpPr>
      <xdr:spPr>
        <a:xfrm>
          <a:off x="7810500" y="167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7534</xdr:rowOff>
    </xdr:from>
    <xdr:ext cx="534377" cy="259045"/>
    <xdr:sp macro="" textlink="">
      <xdr:nvSpPr>
        <xdr:cNvPr id="487" name="テキスト ボックス 486"/>
        <xdr:cNvSpPr txBox="1"/>
      </xdr:nvSpPr>
      <xdr:spPr>
        <a:xfrm>
          <a:off x="7594111" y="1680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8772</xdr:rowOff>
    </xdr:from>
    <xdr:to>
      <xdr:col>36</xdr:col>
      <xdr:colOff>165100</xdr:colOff>
      <xdr:row>97</xdr:row>
      <xdr:rowOff>110372</xdr:rowOff>
    </xdr:to>
    <xdr:sp macro="" textlink="">
      <xdr:nvSpPr>
        <xdr:cNvPr id="488" name="楕円 487"/>
        <xdr:cNvSpPr/>
      </xdr:nvSpPr>
      <xdr:spPr>
        <a:xfrm>
          <a:off x="6921500" y="166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101499</xdr:rowOff>
    </xdr:from>
    <xdr:ext cx="534377" cy="259045"/>
    <xdr:sp macro="" textlink="">
      <xdr:nvSpPr>
        <xdr:cNvPr id="489" name="テキスト ボックス 488"/>
        <xdr:cNvSpPr txBox="1"/>
      </xdr:nvSpPr>
      <xdr:spPr>
        <a:xfrm>
          <a:off x="6705111" y="167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82298</xdr:rowOff>
    </xdr:from>
    <xdr:to>
      <xdr:col>85</xdr:col>
      <xdr:colOff>127000</xdr:colOff>
      <xdr:row>38</xdr:row>
      <xdr:rowOff>147015</xdr:rowOff>
    </xdr:to>
    <xdr:cxnSp macro="">
      <xdr:nvCxnSpPr>
        <xdr:cNvPr id="517" name="直線コネクタ 516"/>
        <xdr:cNvCxnSpPr/>
      </xdr:nvCxnSpPr>
      <xdr:spPr>
        <a:xfrm>
          <a:off x="15481300" y="6425948"/>
          <a:ext cx="838200" cy="23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82298</xdr:rowOff>
    </xdr:from>
    <xdr:to>
      <xdr:col>81</xdr:col>
      <xdr:colOff>50800</xdr:colOff>
      <xdr:row>37</xdr:row>
      <xdr:rowOff>102918</xdr:rowOff>
    </xdr:to>
    <xdr:cxnSp macro="">
      <xdr:nvCxnSpPr>
        <xdr:cNvPr id="520" name="直線コネクタ 519"/>
        <xdr:cNvCxnSpPr/>
      </xdr:nvCxnSpPr>
      <xdr:spPr>
        <a:xfrm flipV="1">
          <a:off x="14592300" y="6425948"/>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102918</xdr:rowOff>
    </xdr:from>
    <xdr:to>
      <xdr:col>76</xdr:col>
      <xdr:colOff>114300</xdr:colOff>
      <xdr:row>38</xdr:row>
      <xdr:rowOff>21628</xdr:rowOff>
    </xdr:to>
    <xdr:cxnSp macro="">
      <xdr:nvCxnSpPr>
        <xdr:cNvPr id="523" name="直線コネクタ 522"/>
        <xdr:cNvCxnSpPr/>
      </xdr:nvCxnSpPr>
      <xdr:spPr>
        <a:xfrm flipV="1">
          <a:off x="13703300" y="6446568"/>
          <a:ext cx="8890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21628</xdr:rowOff>
    </xdr:from>
    <xdr:to>
      <xdr:col>71</xdr:col>
      <xdr:colOff>177800</xdr:colOff>
      <xdr:row>38</xdr:row>
      <xdr:rowOff>164915</xdr:rowOff>
    </xdr:to>
    <xdr:cxnSp macro="">
      <xdr:nvCxnSpPr>
        <xdr:cNvPr id="526" name="直線コネクタ 525"/>
        <xdr:cNvCxnSpPr/>
      </xdr:nvCxnSpPr>
      <xdr:spPr>
        <a:xfrm flipV="1">
          <a:off x="12814300" y="6536728"/>
          <a:ext cx="889000" cy="14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96215</xdr:rowOff>
    </xdr:from>
    <xdr:to>
      <xdr:col>85</xdr:col>
      <xdr:colOff>177800</xdr:colOff>
      <xdr:row>39</xdr:row>
      <xdr:rowOff>26365</xdr:rowOff>
    </xdr:to>
    <xdr:sp macro="" textlink="">
      <xdr:nvSpPr>
        <xdr:cNvPr id="536" name="楕円 535"/>
        <xdr:cNvSpPr/>
      </xdr:nvSpPr>
      <xdr:spPr>
        <a:xfrm>
          <a:off x="16268700" y="66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11142</xdr:rowOff>
    </xdr:from>
    <xdr:ext cx="534377" cy="259045"/>
    <xdr:sp macro="" textlink="">
      <xdr:nvSpPr>
        <xdr:cNvPr id="537" name="消防費該当値テキスト"/>
        <xdr:cNvSpPr txBox="1"/>
      </xdr:nvSpPr>
      <xdr:spPr>
        <a:xfrm>
          <a:off x="16370300" y="65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31498</xdr:rowOff>
    </xdr:from>
    <xdr:to>
      <xdr:col>81</xdr:col>
      <xdr:colOff>101600</xdr:colOff>
      <xdr:row>37</xdr:row>
      <xdr:rowOff>133098</xdr:rowOff>
    </xdr:to>
    <xdr:sp macro="" textlink="">
      <xdr:nvSpPr>
        <xdr:cNvPr id="538" name="楕円 537"/>
        <xdr:cNvSpPr/>
      </xdr:nvSpPr>
      <xdr:spPr>
        <a:xfrm>
          <a:off x="15430500" y="63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124225</xdr:rowOff>
    </xdr:from>
    <xdr:ext cx="534377" cy="259045"/>
    <xdr:sp macro="" textlink="">
      <xdr:nvSpPr>
        <xdr:cNvPr id="539" name="テキスト ボックス 538"/>
        <xdr:cNvSpPr txBox="1"/>
      </xdr:nvSpPr>
      <xdr:spPr>
        <a:xfrm>
          <a:off x="15214111" y="646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52118</xdr:rowOff>
    </xdr:from>
    <xdr:to>
      <xdr:col>76</xdr:col>
      <xdr:colOff>165100</xdr:colOff>
      <xdr:row>37</xdr:row>
      <xdr:rowOff>153718</xdr:rowOff>
    </xdr:to>
    <xdr:sp macro="" textlink="">
      <xdr:nvSpPr>
        <xdr:cNvPr id="540" name="楕円 539"/>
        <xdr:cNvSpPr/>
      </xdr:nvSpPr>
      <xdr:spPr>
        <a:xfrm>
          <a:off x="14541500" y="639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144846</xdr:rowOff>
    </xdr:from>
    <xdr:ext cx="534377" cy="259045"/>
    <xdr:sp macro="" textlink="">
      <xdr:nvSpPr>
        <xdr:cNvPr id="541" name="テキスト ボックス 540"/>
        <xdr:cNvSpPr txBox="1"/>
      </xdr:nvSpPr>
      <xdr:spPr>
        <a:xfrm>
          <a:off x="14325111" y="648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142278</xdr:rowOff>
    </xdr:from>
    <xdr:to>
      <xdr:col>72</xdr:col>
      <xdr:colOff>38100</xdr:colOff>
      <xdr:row>38</xdr:row>
      <xdr:rowOff>72428</xdr:rowOff>
    </xdr:to>
    <xdr:sp macro="" textlink="">
      <xdr:nvSpPr>
        <xdr:cNvPr id="542" name="楕円 541"/>
        <xdr:cNvSpPr/>
      </xdr:nvSpPr>
      <xdr:spPr>
        <a:xfrm>
          <a:off x="13652500" y="64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63555</xdr:rowOff>
    </xdr:from>
    <xdr:ext cx="534377" cy="259045"/>
    <xdr:sp macro="" textlink="">
      <xdr:nvSpPr>
        <xdr:cNvPr id="543" name="テキスト ボックス 542"/>
        <xdr:cNvSpPr txBox="1"/>
      </xdr:nvSpPr>
      <xdr:spPr>
        <a:xfrm>
          <a:off x="13436111" y="65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114115</xdr:rowOff>
    </xdr:from>
    <xdr:to>
      <xdr:col>67</xdr:col>
      <xdr:colOff>101600</xdr:colOff>
      <xdr:row>39</xdr:row>
      <xdr:rowOff>44265</xdr:rowOff>
    </xdr:to>
    <xdr:sp macro="" textlink="">
      <xdr:nvSpPr>
        <xdr:cNvPr id="544" name="楕円 543"/>
        <xdr:cNvSpPr/>
      </xdr:nvSpPr>
      <xdr:spPr>
        <a:xfrm>
          <a:off x="12763500" y="66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35392</xdr:rowOff>
    </xdr:from>
    <xdr:ext cx="534377" cy="259045"/>
    <xdr:sp macro="" textlink="">
      <xdr:nvSpPr>
        <xdr:cNvPr id="545" name="テキスト ボックス 544"/>
        <xdr:cNvSpPr txBox="1"/>
      </xdr:nvSpPr>
      <xdr:spPr>
        <a:xfrm>
          <a:off x="12547111" y="67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43185</xdr:rowOff>
    </xdr:from>
    <xdr:to>
      <xdr:col>85</xdr:col>
      <xdr:colOff>127000</xdr:colOff>
      <xdr:row>57</xdr:row>
      <xdr:rowOff>23130</xdr:rowOff>
    </xdr:to>
    <xdr:cxnSp macro="">
      <xdr:nvCxnSpPr>
        <xdr:cNvPr id="574" name="直線コネクタ 573"/>
        <xdr:cNvCxnSpPr/>
      </xdr:nvCxnSpPr>
      <xdr:spPr>
        <a:xfrm>
          <a:off x="15481300" y="9301485"/>
          <a:ext cx="838200" cy="49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43185</xdr:rowOff>
    </xdr:from>
    <xdr:to>
      <xdr:col>81</xdr:col>
      <xdr:colOff>50800</xdr:colOff>
      <xdr:row>57</xdr:row>
      <xdr:rowOff>11150</xdr:rowOff>
    </xdr:to>
    <xdr:cxnSp macro="">
      <xdr:nvCxnSpPr>
        <xdr:cNvPr id="577" name="直線コネクタ 576"/>
        <xdr:cNvCxnSpPr/>
      </xdr:nvCxnSpPr>
      <xdr:spPr>
        <a:xfrm flipV="1">
          <a:off x="14592300" y="9301485"/>
          <a:ext cx="889000" cy="4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92143</xdr:rowOff>
    </xdr:from>
    <xdr:to>
      <xdr:col>76</xdr:col>
      <xdr:colOff>114300</xdr:colOff>
      <xdr:row>57</xdr:row>
      <xdr:rowOff>11150</xdr:rowOff>
    </xdr:to>
    <xdr:cxnSp macro="">
      <xdr:nvCxnSpPr>
        <xdr:cNvPr id="580" name="直線コネクタ 579"/>
        <xdr:cNvCxnSpPr/>
      </xdr:nvCxnSpPr>
      <xdr:spPr>
        <a:xfrm>
          <a:off x="13703300" y="9693343"/>
          <a:ext cx="889000" cy="9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92143</xdr:rowOff>
    </xdr:from>
    <xdr:to>
      <xdr:col>71</xdr:col>
      <xdr:colOff>177800</xdr:colOff>
      <xdr:row>57</xdr:row>
      <xdr:rowOff>25378</xdr:rowOff>
    </xdr:to>
    <xdr:cxnSp macro="">
      <xdr:nvCxnSpPr>
        <xdr:cNvPr id="583" name="直線コネクタ 582"/>
        <xdr:cNvCxnSpPr/>
      </xdr:nvCxnSpPr>
      <xdr:spPr>
        <a:xfrm flipV="1">
          <a:off x="12814300" y="9693343"/>
          <a:ext cx="889000" cy="10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143780</xdr:rowOff>
    </xdr:from>
    <xdr:to>
      <xdr:col>85</xdr:col>
      <xdr:colOff>177800</xdr:colOff>
      <xdr:row>57</xdr:row>
      <xdr:rowOff>73930</xdr:rowOff>
    </xdr:to>
    <xdr:sp macro="" textlink="">
      <xdr:nvSpPr>
        <xdr:cNvPr id="593" name="楕円 592"/>
        <xdr:cNvSpPr/>
      </xdr:nvSpPr>
      <xdr:spPr>
        <a:xfrm>
          <a:off x="16268700" y="974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58707</xdr:rowOff>
    </xdr:from>
    <xdr:ext cx="534377" cy="259045"/>
    <xdr:sp macro="" textlink="">
      <xdr:nvSpPr>
        <xdr:cNvPr id="594" name="教育費該当値テキスト"/>
        <xdr:cNvSpPr txBox="1"/>
      </xdr:nvSpPr>
      <xdr:spPr>
        <a:xfrm>
          <a:off x="16370300" y="96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163835</xdr:rowOff>
    </xdr:from>
    <xdr:to>
      <xdr:col>81</xdr:col>
      <xdr:colOff>101600</xdr:colOff>
      <xdr:row>54</xdr:row>
      <xdr:rowOff>93985</xdr:rowOff>
    </xdr:to>
    <xdr:sp macro="" textlink="">
      <xdr:nvSpPr>
        <xdr:cNvPr id="595" name="楕円 594"/>
        <xdr:cNvSpPr/>
      </xdr:nvSpPr>
      <xdr:spPr>
        <a:xfrm>
          <a:off x="15430500" y="92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110512</xdr:rowOff>
    </xdr:from>
    <xdr:ext cx="599010" cy="259045"/>
    <xdr:sp macro="" textlink="">
      <xdr:nvSpPr>
        <xdr:cNvPr id="596" name="テキスト ボックス 595"/>
        <xdr:cNvSpPr txBox="1"/>
      </xdr:nvSpPr>
      <xdr:spPr>
        <a:xfrm>
          <a:off x="15181795" y="902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131800</xdr:rowOff>
    </xdr:from>
    <xdr:to>
      <xdr:col>76</xdr:col>
      <xdr:colOff>165100</xdr:colOff>
      <xdr:row>57</xdr:row>
      <xdr:rowOff>61950</xdr:rowOff>
    </xdr:to>
    <xdr:sp macro="" textlink="">
      <xdr:nvSpPr>
        <xdr:cNvPr id="597" name="楕円 596"/>
        <xdr:cNvSpPr/>
      </xdr:nvSpPr>
      <xdr:spPr>
        <a:xfrm>
          <a:off x="14541500" y="97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53077</xdr:rowOff>
    </xdr:from>
    <xdr:ext cx="534377" cy="259045"/>
    <xdr:sp macro="" textlink="">
      <xdr:nvSpPr>
        <xdr:cNvPr id="598" name="テキスト ボックス 597"/>
        <xdr:cNvSpPr txBox="1"/>
      </xdr:nvSpPr>
      <xdr:spPr>
        <a:xfrm>
          <a:off x="14325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41343</xdr:rowOff>
    </xdr:from>
    <xdr:to>
      <xdr:col>72</xdr:col>
      <xdr:colOff>38100</xdr:colOff>
      <xdr:row>56</xdr:row>
      <xdr:rowOff>142943</xdr:rowOff>
    </xdr:to>
    <xdr:sp macro="" textlink="">
      <xdr:nvSpPr>
        <xdr:cNvPr id="599" name="楕円 598"/>
        <xdr:cNvSpPr/>
      </xdr:nvSpPr>
      <xdr:spPr>
        <a:xfrm>
          <a:off x="13652500" y="96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134070</xdr:rowOff>
    </xdr:from>
    <xdr:ext cx="534377" cy="259045"/>
    <xdr:sp macro="" textlink="">
      <xdr:nvSpPr>
        <xdr:cNvPr id="600" name="テキスト ボックス 599"/>
        <xdr:cNvSpPr txBox="1"/>
      </xdr:nvSpPr>
      <xdr:spPr>
        <a:xfrm>
          <a:off x="13436111" y="97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146028</xdr:rowOff>
    </xdr:from>
    <xdr:to>
      <xdr:col>67</xdr:col>
      <xdr:colOff>101600</xdr:colOff>
      <xdr:row>57</xdr:row>
      <xdr:rowOff>76178</xdr:rowOff>
    </xdr:to>
    <xdr:sp macro="" textlink="">
      <xdr:nvSpPr>
        <xdr:cNvPr id="601" name="楕円 600"/>
        <xdr:cNvSpPr/>
      </xdr:nvSpPr>
      <xdr:spPr>
        <a:xfrm>
          <a:off x="12763500" y="974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67305</xdr:rowOff>
    </xdr:from>
    <xdr:ext cx="534377" cy="259045"/>
    <xdr:sp macro="" textlink="">
      <xdr:nvSpPr>
        <xdr:cNvPr id="602" name="テキスト ボックス 601"/>
        <xdr:cNvSpPr txBox="1"/>
      </xdr:nvSpPr>
      <xdr:spPr>
        <a:xfrm>
          <a:off x="12547111" y="983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163615</xdr:rowOff>
    </xdr:from>
    <xdr:to>
      <xdr:col>85</xdr:col>
      <xdr:colOff>127000</xdr:colOff>
      <xdr:row>79</xdr:row>
      <xdr:rowOff>44450</xdr:rowOff>
    </xdr:to>
    <xdr:cxnSp macro="">
      <xdr:nvCxnSpPr>
        <xdr:cNvPr id="631" name="直線コネクタ 630"/>
        <xdr:cNvCxnSpPr/>
      </xdr:nvCxnSpPr>
      <xdr:spPr>
        <a:xfrm flipV="1">
          <a:off x="15481300" y="13536715"/>
          <a:ext cx="838200" cy="5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35089</xdr:rowOff>
    </xdr:from>
    <xdr:to>
      <xdr:col>81</xdr:col>
      <xdr:colOff>50800</xdr:colOff>
      <xdr:row>79</xdr:row>
      <xdr:rowOff>44450</xdr:rowOff>
    </xdr:to>
    <xdr:cxnSp macro="">
      <xdr:nvCxnSpPr>
        <xdr:cNvPr id="634" name="直線コネクタ 633"/>
        <xdr:cNvCxnSpPr/>
      </xdr:nvCxnSpPr>
      <xdr:spPr>
        <a:xfrm>
          <a:off x="14592300" y="13579639"/>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103772</xdr:rowOff>
    </xdr:from>
    <xdr:to>
      <xdr:col>76</xdr:col>
      <xdr:colOff>114300</xdr:colOff>
      <xdr:row>79</xdr:row>
      <xdr:rowOff>35089</xdr:rowOff>
    </xdr:to>
    <xdr:cxnSp macro="">
      <xdr:nvCxnSpPr>
        <xdr:cNvPr id="637" name="直線コネクタ 636"/>
        <xdr:cNvCxnSpPr/>
      </xdr:nvCxnSpPr>
      <xdr:spPr>
        <a:xfrm>
          <a:off x="13703300" y="13476872"/>
          <a:ext cx="889000" cy="10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103772</xdr:rowOff>
    </xdr:from>
    <xdr:to>
      <xdr:col>71</xdr:col>
      <xdr:colOff>177800</xdr:colOff>
      <xdr:row>78</xdr:row>
      <xdr:rowOff>111289</xdr:rowOff>
    </xdr:to>
    <xdr:cxnSp macro="">
      <xdr:nvCxnSpPr>
        <xdr:cNvPr id="640" name="直線コネクタ 639"/>
        <xdr:cNvCxnSpPr/>
      </xdr:nvCxnSpPr>
      <xdr:spPr>
        <a:xfrm flipV="1">
          <a:off x="12814300" y="13476872"/>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112815</xdr:rowOff>
    </xdr:from>
    <xdr:to>
      <xdr:col>85</xdr:col>
      <xdr:colOff>177800</xdr:colOff>
      <xdr:row>79</xdr:row>
      <xdr:rowOff>42965</xdr:rowOff>
    </xdr:to>
    <xdr:sp macro="" textlink="">
      <xdr:nvSpPr>
        <xdr:cNvPr id="650" name="楕円 649"/>
        <xdr:cNvSpPr/>
      </xdr:nvSpPr>
      <xdr:spPr>
        <a:xfrm>
          <a:off x="16268700" y="13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27742</xdr:rowOff>
    </xdr:from>
    <xdr:ext cx="469744" cy="259045"/>
    <xdr:sp macro="" textlink="">
      <xdr:nvSpPr>
        <xdr:cNvPr id="651" name="災害復旧費該当値テキスト"/>
        <xdr:cNvSpPr txBox="1"/>
      </xdr:nvSpPr>
      <xdr:spPr>
        <a:xfrm>
          <a:off x="16370300" y="1340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155739</xdr:rowOff>
    </xdr:from>
    <xdr:to>
      <xdr:col>76</xdr:col>
      <xdr:colOff>165100</xdr:colOff>
      <xdr:row>79</xdr:row>
      <xdr:rowOff>85889</xdr:rowOff>
    </xdr:to>
    <xdr:sp macro="" textlink="">
      <xdr:nvSpPr>
        <xdr:cNvPr id="654" name="楕円 653"/>
        <xdr:cNvSpPr/>
      </xdr:nvSpPr>
      <xdr:spPr>
        <a:xfrm>
          <a:off x="14541500" y="135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77016</xdr:rowOff>
    </xdr:from>
    <xdr:ext cx="378565" cy="259045"/>
    <xdr:sp macro="" textlink="">
      <xdr:nvSpPr>
        <xdr:cNvPr id="655" name="テキスト ボックス 654"/>
        <xdr:cNvSpPr txBox="1"/>
      </xdr:nvSpPr>
      <xdr:spPr>
        <a:xfrm>
          <a:off x="14403017" y="13621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52972</xdr:rowOff>
    </xdr:from>
    <xdr:to>
      <xdr:col>72</xdr:col>
      <xdr:colOff>38100</xdr:colOff>
      <xdr:row>78</xdr:row>
      <xdr:rowOff>154572</xdr:rowOff>
    </xdr:to>
    <xdr:sp macro="" textlink="">
      <xdr:nvSpPr>
        <xdr:cNvPr id="656" name="楕円 655"/>
        <xdr:cNvSpPr/>
      </xdr:nvSpPr>
      <xdr:spPr>
        <a:xfrm>
          <a:off x="13652500" y="134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145699</xdr:rowOff>
    </xdr:from>
    <xdr:ext cx="469744" cy="259045"/>
    <xdr:sp macro="" textlink="">
      <xdr:nvSpPr>
        <xdr:cNvPr id="657" name="テキスト ボックス 656"/>
        <xdr:cNvSpPr txBox="1"/>
      </xdr:nvSpPr>
      <xdr:spPr>
        <a:xfrm>
          <a:off x="13468428" y="1351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60489</xdr:rowOff>
    </xdr:from>
    <xdr:to>
      <xdr:col>67</xdr:col>
      <xdr:colOff>101600</xdr:colOff>
      <xdr:row>78</xdr:row>
      <xdr:rowOff>162089</xdr:rowOff>
    </xdr:to>
    <xdr:sp macro="" textlink="">
      <xdr:nvSpPr>
        <xdr:cNvPr id="658" name="楕円 657"/>
        <xdr:cNvSpPr/>
      </xdr:nvSpPr>
      <xdr:spPr>
        <a:xfrm>
          <a:off x="12763500" y="134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153216</xdr:rowOff>
    </xdr:from>
    <xdr:ext cx="469744" cy="259045"/>
    <xdr:sp macro="" textlink="">
      <xdr:nvSpPr>
        <xdr:cNvPr id="659" name="テキスト ボックス 658"/>
        <xdr:cNvSpPr txBox="1"/>
      </xdr:nvSpPr>
      <xdr:spPr>
        <a:xfrm>
          <a:off x="12579428" y="1352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89531</xdr:rowOff>
    </xdr:from>
    <xdr:to>
      <xdr:col>85</xdr:col>
      <xdr:colOff>127000</xdr:colOff>
      <xdr:row>97</xdr:row>
      <xdr:rowOff>98625</xdr:rowOff>
    </xdr:to>
    <xdr:cxnSp macro="">
      <xdr:nvCxnSpPr>
        <xdr:cNvPr id="686" name="直線コネクタ 685"/>
        <xdr:cNvCxnSpPr/>
      </xdr:nvCxnSpPr>
      <xdr:spPr>
        <a:xfrm flipV="1">
          <a:off x="15481300" y="16720181"/>
          <a:ext cx="8382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98625</xdr:rowOff>
    </xdr:from>
    <xdr:to>
      <xdr:col>81</xdr:col>
      <xdr:colOff>50800</xdr:colOff>
      <xdr:row>97</xdr:row>
      <xdr:rowOff>106096</xdr:rowOff>
    </xdr:to>
    <xdr:cxnSp macro="">
      <xdr:nvCxnSpPr>
        <xdr:cNvPr id="689" name="直線コネクタ 688"/>
        <xdr:cNvCxnSpPr/>
      </xdr:nvCxnSpPr>
      <xdr:spPr>
        <a:xfrm flipV="1">
          <a:off x="14592300" y="16729275"/>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99411</xdr:rowOff>
    </xdr:from>
    <xdr:to>
      <xdr:col>76</xdr:col>
      <xdr:colOff>114300</xdr:colOff>
      <xdr:row>97</xdr:row>
      <xdr:rowOff>106096</xdr:rowOff>
    </xdr:to>
    <xdr:cxnSp macro="">
      <xdr:nvCxnSpPr>
        <xdr:cNvPr id="692" name="直線コネクタ 691"/>
        <xdr:cNvCxnSpPr/>
      </xdr:nvCxnSpPr>
      <xdr:spPr>
        <a:xfrm>
          <a:off x="13703300" y="16730061"/>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93294</xdr:rowOff>
    </xdr:from>
    <xdr:to>
      <xdr:col>71</xdr:col>
      <xdr:colOff>177800</xdr:colOff>
      <xdr:row>97</xdr:row>
      <xdr:rowOff>99411</xdr:rowOff>
    </xdr:to>
    <xdr:cxnSp macro="">
      <xdr:nvCxnSpPr>
        <xdr:cNvPr id="695" name="直線コネクタ 694"/>
        <xdr:cNvCxnSpPr/>
      </xdr:nvCxnSpPr>
      <xdr:spPr>
        <a:xfrm>
          <a:off x="12814300" y="16723944"/>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38731</xdr:rowOff>
    </xdr:from>
    <xdr:to>
      <xdr:col>85</xdr:col>
      <xdr:colOff>177800</xdr:colOff>
      <xdr:row>97</xdr:row>
      <xdr:rowOff>140331</xdr:rowOff>
    </xdr:to>
    <xdr:sp macro="" textlink="">
      <xdr:nvSpPr>
        <xdr:cNvPr id="705" name="楕円 704"/>
        <xdr:cNvSpPr/>
      </xdr:nvSpPr>
      <xdr:spPr>
        <a:xfrm>
          <a:off x="16268700" y="166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17158</xdr:rowOff>
    </xdr:from>
    <xdr:ext cx="534377" cy="259045"/>
    <xdr:sp macro="" textlink="">
      <xdr:nvSpPr>
        <xdr:cNvPr id="706" name="公債費該当値テキスト"/>
        <xdr:cNvSpPr txBox="1"/>
      </xdr:nvSpPr>
      <xdr:spPr>
        <a:xfrm>
          <a:off x="16370300" y="1664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47825</xdr:rowOff>
    </xdr:from>
    <xdr:to>
      <xdr:col>81</xdr:col>
      <xdr:colOff>101600</xdr:colOff>
      <xdr:row>97</xdr:row>
      <xdr:rowOff>149425</xdr:rowOff>
    </xdr:to>
    <xdr:sp macro="" textlink="">
      <xdr:nvSpPr>
        <xdr:cNvPr id="707" name="楕円 706"/>
        <xdr:cNvSpPr/>
      </xdr:nvSpPr>
      <xdr:spPr>
        <a:xfrm>
          <a:off x="15430500" y="166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140552</xdr:rowOff>
    </xdr:from>
    <xdr:ext cx="534377" cy="259045"/>
    <xdr:sp macro="" textlink="">
      <xdr:nvSpPr>
        <xdr:cNvPr id="708" name="テキスト ボックス 707"/>
        <xdr:cNvSpPr txBox="1"/>
      </xdr:nvSpPr>
      <xdr:spPr>
        <a:xfrm>
          <a:off x="15214111" y="167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55296</xdr:rowOff>
    </xdr:from>
    <xdr:to>
      <xdr:col>76</xdr:col>
      <xdr:colOff>165100</xdr:colOff>
      <xdr:row>97</xdr:row>
      <xdr:rowOff>156896</xdr:rowOff>
    </xdr:to>
    <xdr:sp macro="" textlink="">
      <xdr:nvSpPr>
        <xdr:cNvPr id="709" name="楕円 708"/>
        <xdr:cNvSpPr/>
      </xdr:nvSpPr>
      <xdr:spPr>
        <a:xfrm>
          <a:off x="14541500" y="166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148023</xdr:rowOff>
    </xdr:from>
    <xdr:ext cx="534377" cy="259045"/>
    <xdr:sp macro="" textlink="">
      <xdr:nvSpPr>
        <xdr:cNvPr id="710" name="テキスト ボックス 709"/>
        <xdr:cNvSpPr txBox="1"/>
      </xdr:nvSpPr>
      <xdr:spPr>
        <a:xfrm>
          <a:off x="14325111" y="167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48611</xdr:rowOff>
    </xdr:from>
    <xdr:to>
      <xdr:col>72</xdr:col>
      <xdr:colOff>38100</xdr:colOff>
      <xdr:row>97</xdr:row>
      <xdr:rowOff>150211</xdr:rowOff>
    </xdr:to>
    <xdr:sp macro="" textlink="">
      <xdr:nvSpPr>
        <xdr:cNvPr id="711" name="楕円 710"/>
        <xdr:cNvSpPr/>
      </xdr:nvSpPr>
      <xdr:spPr>
        <a:xfrm>
          <a:off x="13652500" y="16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141338</xdr:rowOff>
    </xdr:from>
    <xdr:ext cx="534377" cy="259045"/>
    <xdr:sp macro="" textlink="">
      <xdr:nvSpPr>
        <xdr:cNvPr id="712" name="テキスト ボックス 711"/>
        <xdr:cNvSpPr txBox="1"/>
      </xdr:nvSpPr>
      <xdr:spPr>
        <a:xfrm>
          <a:off x="13436111" y="167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42494</xdr:rowOff>
    </xdr:from>
    <xdr:to>
      <xdr:col>67</xdr:col>
      <xdr:colOff>101600</xdr:colOff>
      <xdr:row>97</xdr:row>
      <xdr:rowOff>144094</xdr:rowOff>
    </xdr:to>
    <xdr:sp macro="" textlink="">
      <xdr:nvSpPr>
        <xdr:cNvPr id="713" name="楕円 712"/>
        <xdr:cNvSpPr/>
      </xdr:nvSpPr>
      <xdr:spPr>
        <a:xfrm>
          <a:off x="12763500" y="1667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135221</xdr:rowOff>
    </xdr:from>
    <xdr:ext cx="534377" cy="259045"/>
    <xdr:sp macro="" textlink="">
      <xdr:nvSpPr>
        <xdr:cNvPr id="714" name="テキスト ボックス 713"/>
        <xdr:cNvSpPr txBox="1"/>
      </xdr:nvSpPr>
      <xdr:spPr>
        <a:xfrm>
          <a:off x="12547111" y="167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a:t>
          </a:r>
          <a:r>
            <a:rPr kumimoji="1" lang="ja-JP" altLang="en-US" sz="1100" b="0" i="0" baseline="0">
              <a:solidFill>
                <a:schemeClr val="dk1"/>
              </a:solidFill>
              <a:effectLst/>
              <a:latin typeface="+mn-lt"/>
              <a:ea typeface="+mn-ea"/>
              <a:cs typeface="+mn-cs"/>
            </a:rPr>
            <a:t>平成２８年度に</a:t>
          </a:r>
          <a:r>
            <a:rPr kumimoji="1" lang="ja-JP" altLang="ja-JP" sz="1100" b="0" i="0" baseline="0">
              <a:solidFill>
                <a:schemeClr val="dk1"/>
              </a:solidFill>
              <a:effectLst/>
              <a:latin typeface="+mn-lt"/>
              <a:ea typeface="+mn-ea"/>
              <a:cs typeface="+mn-cs"/>
            </a:rPr>
            <a:t>公共施設等整備基金を始めとする基金への積立金の増などにより類似団体平均を上回った</a:t>
          </a:r>
          <a:r>
            <a:rPr kumimoji="1" lang="ja-JP" altLang="en-US" sz="1100" b="0" i="0" baseline="0">
              <a:solidFill>
                <a:schemeClr val="dk1"/>
              </a:solidFill>
              <a:effectLst/>
              <a:latin typeface="+mn-lt"/>
              <a:ea typeface="+mn-ea"/>
              <a:cs typeface="+mn-cs"/>
            </a:rPr>
            <a:t>が、平成２９年度は同水準となっている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民生費は放課後児童クラブ建設を実施したことから、前年度数値を上回った。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教育費は</a:t>
          </a:r>
          <a:r>
            <a:rPr kumimoji="1" lang="ja-JP" altLang="en-US" sz="1100" b="0" i="0" baseline="0">
              <a:solidFill>
                <a:schemeClr val="dk1"/>
              </a:solidFill>
              <a:effectLst/>
              <a:latin typeface="+mn-lt"/>
              <a:ea typeface="+mn-ea"/>
              <a:cs typeface="+mn-cs"/>
            </a:rPr>
            <a:t>平成２８年度に</a:t>
          </a:r>
          <a:r>
            <a:rPr kumimoji="1" lang="ja-JP" altLang="ja-JP" sz="1100" b="0" i="0" baseline="0">
              <a:solidFill>
                <a:schemeClr val="dk1"/>
              </a:solidFill>
              <a:effectLst/>
              <a:latin typeface="+mn-lt"/>
              <a:ea typeface="+mn-ea"/>
              <a:cs typeface="+mn-cs"/>
            </a:rPr>
            <a:t>小学校建設を実施したことから、類似団体平均を上回った</a:t>
          </a:r>
          <a:r>
            <a:rPr kumimoji="1" lang="ja-JP" altLang="en-US" sz="1100" b="0" i="0" baseline="0">
              <a:solidFill>
                <a:schemeClr val="dk1"/>
              </a:solidFill>
              <a:effectLst/>
              <a:latin typeface="+mn-lt"/>
              <a:ea typeface="+mn-ea"/>
              <a:cs typeface="+mn-cs"/>
            </a:rPr>
            <a:t>が、平成２９年度は下回った水準となっている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農林水産業費は農業集落排水事業特別会計への繰出金が多額であることから、類似団体平均を上回った水準となっている。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標準財政規模に対する実質収支額の割合（実質収支比率）は一般的に３％から５％程度が望ましいとされているが、本町は例年</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％から</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％台で推移している。平成２７年度は徴収猶予していた特別土地保有税が収入になったため、数値が大幅に増加したが、平成２８年度</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は例年並みの数値となった。今後も経常一般財源たる標準財政規模を意識した予算編成を行っていく必要がある。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また、財政調整基金は長期的な視野に立った計画的な財政運営を行うため、決算余剰金等を適切に積み立てていく。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一般会計及び公営事業会計の実質収支額が黒字又は資金不足に該当がないため、連結実質赤字比率も各年度において黒字となっている。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ガス事業会計が標準財政規模比において最も大きな割合を占めているが、これは各年度において流動資産が流動負債の額を一定規模以上、上回っているためである。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一般会計については、前年度に比べ、実質収支額が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したため、標準財政規模比が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4862510</v>
      </c>
      <c r="BO4" s="441"/>
      <c r="BP4" s="441"/>
      <c r="BQ4" s="441"/>
      <c r="BR4" s="441"/>
      <c r="BS4" s="441"/>
      <c r="BT4" s="441"/>
      <c r="BU4" s="442"/>
      <c r="BV4" s="440">
        <v>5984396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7.2</v>
      </c>
      <c r="CU4" s="622"/>
      <c r="CV4" s="622"/>
      <c r="CW4" s="622"/>
      <c r="CX4" s="622"/>
      <c r="CY4" s="622"/>
      <c r="CZ4" s="622"/>
      <c r="DA4" s="623"/>
      <c r="DB4" s="621">
        <v>6.1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4616293</v>
      </c>
      <c r="BO5" s="446"/>
      <c r="BP5" s="446"/>
      <c r="BQ5" s="446"/>
      <c r="BR5" s="446"/>
      <c r="BS5" s="446"/>
      <c r="BT5" s="446"/>
      <c r="BU5" s="447"/>
      <c r="BV5" s="445">
        <v>5768576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86.6</v>
      </c>
      <c r="CU5" s="416"/>
      <c r="CV5" s="416"/>
      <c r="CW5" s="416"/>
      <c r="CX5" s="416"/>
      <c r="CY5" s="416"/>
      <c r="CZ5" s="416"/>
      <c r="DA5" s="417"/>
      <c r="DB5" s="415">
        <v>84.4</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246217</v>
      </c>
      <c r="BO6" s="446"/>
      <c r="BP6" s="446"/>
      <c r="BQ6" s="446"/>
      <c r="BR6" s="446"/>
      <c r="BS6" s="446"/>
      <c r="BT6" s="446"/>
      <c r="BU6" s="447"/>
      <c r="BV6" s="445">
        <v>215820</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92.5</v>
      </c>
      <c r="CU6" s="596"/>
      <c r="CV6" s="596"/>
      <c r="CW6" s="596"/>
      <c r="CX6" s="596"/>
      <c r="CY6" s="596"/>
      <c r="CZ6" s="596"/>
      <c r="DA6" s="597"/>
      <c r="DB6" s="595">
        <v>89.8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24711</v>
      </c>
      <c r="BO7" s="446"/>
      <c r="BP7" s="446"/>
      <c r="BQ7" s="446"/>
      <c r="BR7" s="446"/>
      <c r="BS7" s="446"/>
      <c r="BT7" s="446"/>
      <c r="BU7" s="447"/>
      <c r="BV7" s="445">
        <v>29252</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3060089</v>
      </c>
      <c r="CU7" s="446"/>
      <c r="CV7" s="446"/>
      <c r="CW7" s="446"/>
      <c r="CX7" s="446"/>
      <c r="CY7" s="446"/>
      <c r="CZ7" s="446"/>
      <c r="DA7" s="447"/>
      <c r="DB7" s="445">
        <v>3034684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221506</v>
      </c>
      <c r="BO8" s="446"/>
      <c r="BP8" s="446"/>
      <c r="BQ8" s="446"/>
      <c r="BR8" s="446"/>
      <c r="BS8" s="446"/>
      <c r="BT8" s="446"/>
      <c r="BU8" s="447"/>
      <c r="BV8" s="445">
        <v>186568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0.47</v>
      </c>
      <c r="CU8" s="559"/>
      <c r="CV8" s="559"/>
      <c r="CW8" s="559"/>
      <c r="CX8" s="559"/>
      <c r="CY8" s="559"/>
      <c r="CZ8" s="559"/>
      <c r="DA8" s="560"/>
      <c r="DB8" s="558">
        <v>0.48</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8206</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34938</v>
      </c>
      <c r="BO9" s="446"/>
      <c r="BP9" s="446"/>
      <c r="BQ9" s="446"/>
      <c r="BR9" s="446"/>
      <c r="BS9" s="446"/>
      <c r="BT9" s="446"/>
      <c r="BU9" s="447"/>
      <c r="BV9" s="445">
        <v>-692801</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10.6</v>
      </c>
      <c r="CU9" s="416"/>
      <c r="CV9" s="416"/>
      <c r="CW9" s="416"/>
      <c r="CX9" s="416"/>
      <c r="CY9" s="416"/>
      <c r="CZ9" s="416"/>
      <c r="DA9" s="417"/>
      <c r="DB9" s="415">
        <v>9.1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9073</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306233</v>
      </c>
      <c r="BO10" s="446"/>
      <c r="BP10" s="446"/>
      <c r="BQ10" s="446"/>
      <c r="BR10" s="446"/>
      <c r="BS10" s="446"/>
      <c r="BT10" s="446"/>
      <c r="BU10" s="447"/>
      <c r="BV10" s="445">
        <v>403771</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8168</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101</v>
      </c>
      <c r="AV12" s="503"/>
      <c r="AW12" s="503"/>
      <c r="AX12" s="503"/>
      <c r="AY12" s="425" t="s">
        <v>126</v>
      </c>
      <c r="AZ12" s="426"/>
      <c r="BA12" s="426"/>
      <c r="BB12" s="426"/>
      <c r="BC12" s="426"/>
      <c r="BD12" s="426"/>
      <c r="BE12" s="426"/>
      <c r="BF12" s="426"/>
      <c r="BG12" s="426"/>
      <c r="BH12" s="426"/>
      <c r="BI12" s="426"/>
      <c r="BJ12" s="426"/>
      <c r="BK12" s="426"/>
      <c r="BL12" s="426"/>
      <c r="BM12" s="427"/>
      <c r="BN12" s="445">
        <v>243300</v>
      </c>
      <c r="BO12" s="446"/>
      <c r="BP12" s="446"/>
      <c r="BQ12" s="446"/>
      <c r="BR12" s="446"/>
      <c r="BS12" s="446"/>
      <c r="BT12" s="446"/>
      <c r="BU12" s="447"/>
      <c r="BV12" s="445">
        <v>208433</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128</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8128</v>
      </c>
      <c r="S13" s="549"/>
      <c r="T13" s="549"/>
      <c r="U13" s="549"/>
      <c r="V13" s="550"/>
      <c r="W13" s="536" t="s">
        <v>131</v>
      </c>
      <c r="X13" s="458"/>
      <c r="Y13" s="458"/>
      <c r="Z13" s="458"/>
      <c r="AA13" s="458"/>
      <c r="AB13" s="459"/>
      <c r="AC13" s="421">
        <v>382</v>
      </c>
      <c r="AD13" s="422"/>
      <c r="AE13" s="422"/>
      <c r="AF13" s="422"/>
      <c r="AG13" s="423"/>
      <c r="AH13" s="421">
        <v>374</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97871</v>
      </c>
      <c r="BO13" s="446"/>
      <c r="BP13" s="446"/>
      <c r="BQ13" s="446"/>
      <c r="BR13" s="446"/>
      <c r="BS13" s="446"/>
      <c r="BT13" s="446"/>
      <c r="BU13" s="447"/>
      <c r="BV13" s="445">
        <v>-497463</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6.9</v>
      </c>
      <c r="CU13" s="416"/>
      <c r="CV13" s="416"/>
      <c r="CW13" s="416"/>
      <c r="CX13" s="416"/>
      <c r="CY13" s="416"/>
      <c r="CZ13" s="416"/>
      <c r="DA13" s="417"/>
      <c r="DB13" s="415">
        <v>7.6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8389</v>
      </c>
      <c r="S14" s="549"/>
      <c r="T14" s="549"/>
      <c r="U14" s="549"/>
      <c r="V14" s="550"/>
      <c r="W14" s="551"/>
      <c r="X14" s="461"/>
      <c r="Y14" s="461"/>
      <c r="Z14" s="461"/>
      <c r="AA14" s="461"/>
      <c r="AB14" s="462"/>
      <c r="AC14" s="541">
        <v>10</v>
      </c>
      <c r="AD14" s="542"/>
      <c r="AE14" s="542"/>
      <c r="AF14" s="542"/>
      <c r="AG14" s="543"/>
      <c r="AH14" s="541">
        <v>9.3000000000000007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35.799999999999997</v>
      </c>
      <c r="CU14" s="553"/>
      <c r="CV14" s="553"/>
      <c r="CW14" s="553"/>
      <c r="CX14" s="553"/>
      <c r="CY14" s="553"/>
      <c r="CZ14" s="553"/>
      <c r="DA14" s="554"/>
      <c r="DB14" s="552">
        <v>47.5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130</v>
      </c>
      <c r="N15" s="546"/>
      <c r="O15" s="546"/>
      <c r="P15" s="546"/>
      <c r="Q15" s="547"/>
      <c r="R15" s="548">
        <v>8347</v>
      </c>
      <c r="S15" s="549"/>
      <c r="T15" s="549"/>
      <c r="U15" s="549"/>
      <c r="V15" s="550"/>
      <c r="W15" s="536" t="s">
        <v>138</v>
      </c>
      <c r="X15" s="458"/>
      <c r="Y15" s="458"/>
      <c r="Z15" s="458"/>
      <c r="AA15" s="458"/>
      <c r="AB15" s="459"/>
      <c r="AC15" s="421">
        <v>1031</v>
      </c>
      <c r="AD15" s="422"/>
      <c r="AE15" s="422"/>
      <c r="AF15" s="422"/>
      <c r="AG15" s="423"/>
      <c r="AH15" s="421">
        <v>1108</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1167468</v>
      </c>
      <c r="BO15" s="441"/>
      <c r="BP15" s="441"/>
      <c r="BQ15" s="441"/>
      <c r="BR15" s="441"/>
      <c r="BS15" s="441"/>
      <c r="BT15" s="441"/>
      <c r="BU15" s="442"/>
      <c r="BV15" s="440">
        <v>1196102</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27.1</v>
      </c>
      <c r="AD16" s="542"/>
      <c r="AE16" s="542"/>
      <c r="AF16" s="542"/>
      <c r="AG16" s="543"/>
      <c r="AH16" s="541">
        <v>27.6</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2553079</v>
      </c>
      <c r="BO16" s="446"/>
      <c r="BP16" s="446"/>
      <c r="BQ16" s="446"/>
      <c r="BR16" s="446"/>
      <c r="BS16" s="446"/>
      <c r="BT16" s="446"/>
      <c r="BU16" s="447"/>
      <c r="BV16" s="445">
        <v>2539600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2393</v>
      </c>
      <c r="AD17" s="422"/>
      <c r="AE17" s="422"/>
      <c r="AF17" s="422"/>
      <c r="AG17" s="423"/>
      <c r="AH17" s="421">
        <v>2533</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1479732</v>
      </c>
      <c r="BO17" s="446"/>
      <c r="BP17" s="446"/>
      <c r="BQ17" s="446"/>
      <c r="BR17" s="446"/>
      <c r="BS17" s="446"/>
      <c r="BT17" s="446"/>
      <c r="BU17" s="447"/>
      <c r="BV17" s="445">
        <v>1512091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65.510000000000005</v>
      </c>
      <c r="M18" s="510"/>
      <c r="N18" s="510"/>
      <c r="O18" s="510"/>
      <c r="P18" s="510"/>
      <c r="Q18" s="510"/>
      <c r="R18" s="511"/>
      <c r="S18" s="511"/>
      <c r="T18" s="511"/>
      <c r="U18" s="511"/>
      <c r="V18" s="512"/>
      <c r="W18" s="526"/>
      <c r="X18" s="527"/>
      <c r="Y18" s="527"/>
      <c r="Z18" s="527"/>
      <c r="AA18" s="527"/>
      <c r="AB18" s="537"/>
      <c r="AC18" s="409">
        <v>62.9</v>
      </c>
      <c r="AD18" s="410"/>
      <c r="AE18" s="410"/>
      <c r="AF18" s="410"/>
      <c r="AG18" s="513"/>
      <c r="AH18" s="409">
        <v>63.1</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2676602</v>
      </c>
      <c r="BO18" s="446"/>
      <c r="BP18" s="446"/>
      <c r="BQ18" s="446"/>
      <c r="BR18" s="446"/>
      <c r="BS18" s="446"/>
      <c r="BT18" s="446"/>
      <c r="BU18" s="447"/>
      <c r="BV18" s="445">
        <v>2539326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125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3745710</v>
      </c>
      <c r="BO19" s="446"/>
      <c r="BP19" s="446"/>
      <c r="BQ19" s="446"/>
      <c r="BR19" s="446"/>
      <c r="BS19" s="446"/>
      <c r="BT19" s="446"/>
      <c r="BU19" s="447"/>
      <c r="BV19" s="445">
        <v>4297477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2789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4280389</v>
      </c>
      <c r="BO23" s="446"/>
      <c r="BP23" s="446"/>
      <c r="BQ23" s="446"/>
      <c r="BR23" s="446"/>
      <c r="BS23" s="446"/>
      <c r="BT23" s="446"/>
      <c r="BU23" s="447"/>
      <c r="BV23" s="445">
        <v>4397242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7880</v>
      </c>
      <c r="R24" s="422"/>
      <c r="S24" s="422"/>
      <c r="T24" s="422"/>
      <c r="U24" s="422"/>
      <c r="V24" s="423"/>
      <c r="W24" s="487"/>
      <c r="X24" s="478"/>
      <c r="Y24" s="479"/>
      <c r="Z24" s="418" t="s">
        <v>162</v>
      </c>
      <c r="AA24" s="419"/>
      <c r="AB24" s="419"/>
      <c r="AC24" s="419"/>
      <c r="AD24" s="419"/>
      <c r="AE24" s="419"/>
      <c r="AF24" s="419"/>
      <c r="AG24" s="420"/>
      <c r="AH24" s="421">
        <v>111</v>
      </c>
      <c r="AI24" s="422"/>
      <c r="AJ24" s="422"/>
      <c r="AK24" s="422"/>
      <c r="AL24" s="423"/>
      <c r="AM24" s="421">
        <v>326895</v>
      </c>
      <c r="AN24" s="422"/>
      <c r="AO24" s="422"/>
      <c r="AP24" s="422"/>
      <c r="AQ24" s="422"/>
      <c r="AR24" s="423"/>
      <c r="AS24" s="421">
        <v>2945</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3743740</v>
      </c>
      <c r="BO24" s="446"/>
      <c r="BP24" s="446"/>
      <c r="BQ24" s="446"/>
      <c r="BR24" s="446"/>
      <c r="BS24" s="446"/>
      <c r="BT24" s="446"/>
      <c r="BU24" s="447"/>
      <c r="BV24" s="445">
        <v>3839381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6390</v>
      </c>
      <c r="R25" s="422"/>
      <c r="S25" s="422"/>
      <c r="T25" s="422"/>
      <c r="U25" s="422"/>
      <c r="V25" s="423"/>
      <c r="W25" s="487"/>
      <c r="X25" s="478"/>
      <c r="Y25" s="479"/>
      <c r="Z25" s="418" t="s">
        <v>165</v>
      </c>
      <c r="AA25" s="419"/>
      <c r="AB25" s="419"/>
      <c r="AC25" s="419"/>
      <c r="AD25" s="419"/>
      <c r="AE25" s="419"/>
      <c r="AF25" s="419"/>
      <c r="AG25" s="420"/>
      <c r="AH25" s="421" t="s">
        <v>129</v>
      </c>
      <c r="AI25" s="422"/>
      <c r="AJ25" s="422"/>
      <c r="AK25" s="422"/>
      <c r="AL25" s="423"/>
      <c r="AM25" s="421" t="s">
        <v>120</v>
      </c>
      <c r="AN25" s="422"/>
      <c r="AO25" s="422"/>
      <c r="AP25" s="422"/>
      <c r="AQ25" s="422"/>
      <c r="AR25" s="423"/>
      <c r="AS25" s="421" t="s">
        <v>120</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735666</v>
      </c>
      <c r="BO25" s="441"/>
      <c r="BP25" s="441"/>
      <c r="BQ25" s="441"/>
      <c r="BR25" s="441"/>
      <c r="BS25" s="441"/>
      <c r="BT25" s="441"/>
      <c r="BU25" s="442"/>
      <c r="BV25" s="440">
        <v>822246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5770</v>
      </c>
      <c r="R26" s="422"/>
      <c r="S26" s="422"/>
      <c r="T26" s="422"/>
      <c r="U26" s="422"/>
      <c r="V26" s="423"/>
      <c r="W26" s="487"/>
      <c r="X26" s="478"/>
      <c r="Y26" s="479"/>
      <c r="Z26" s="418" t="s">
        <v>168</v>
      </c>
      <c r="AA26" s="500"/>
      <c r="AB26" s="500"/>
      <c r="AC26" s="500"/>
      <c r="AD26" s="500"/>
      <c r="AE26" s="500"/>
      <c r="AF26" s="500"/>
      <c r="AG26" s="501"/>
      <c r="AH26" s="421">
        <v>6</v>
      </c>
      <c r="AI26" s="422"/>
      <c r="AJ26" s="422"/>
      <c r="AK26" s="422"/>
      <c r="AL26" s="423"/>
      <c r="AM26" s="421">
        <v>14418</v>
      </c>
      <c r="AN26" s="422"/>
      <c r="AO26" s="422"/>
      <c r="AP26" s="422"/>
      <c r="AQ26" s="422"/>
      <c r="AR26" s="423"/>
      <c r="AS26" s="421">
        <v>2403</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120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2840</v>
      </c>
      <c r="R27" s="422"/>
      <c r="S27" s="422"/>
      <c r="T27" s="422"/>
      <c r="U27" s="422"/>
      <c r="V27" s="423"/>
      <c r="W27" s="487"/>
      <c r="X27" s="478"/>
      <c r="Y27" s="479"/>
      <c r="Z27" s="418" t="s">
        <v>172</v>
      </c>
      <c r="AA27" s="419"/>
      <c r="AB27" s="419"/>
      <c r="AC27" s="419"/>
      <c r="AD27" s="419"/>
      <c r="AE27" s="419"/>
      <c r="AF27" s="419"/>
      <c r="AG27" s="420"/>
      <c r="AH27" s="421" t="s">
        <v>129</v>
      </c>
      <c r="AI27" s="422"/>
      <c r="AJ27" s="422"/>
      <c r="AK27" s="422"/>
      <c r="AL27" s="423"/>
      <c r="AM27" s="421" t="s">
        <v>120</v>
      </c>
      <c r="AN27" s="422"/>
      <c r="AO27" s="422"/>
      <c r="AP27" s="422"/>
      <c r="AQ27" s="422"/>
      <c r="AR27" s="423"/>
      <c r="AS27" s="421" t="s">
        <v>120</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169605</v>
      </c>
      <c r="BO27" s="449"/>
      <c r="BP27" s="449"/>
      <c r="BQ27" s="449"/>
      <c r="BR27" s="449"/>
      <c r="BS27" s="449"/>
      <c r="BT27" s="449"/>
      <c r="BU27" s="450"/>
      <c r="BV27" s="448">
        <v>169574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2370</v>
      </c>
      <c r="R28" s="422"/>
      <c r="S28" s="422"/>
      <c r="T28" s="422"/>
      <c r="U28" s="422"/>
      <c r="V28" s="423"/>
      <c r="W28" s="487"/>
      <c r="X28" s="478"/>
      <c r="Y28" s="479"/>
      <c r="Z28" s="418" t="s">
        <v>175</v>
      </c>
      <c r="AA28" s="419"/>
      <c r="AB28" s="419"/>
      <c r="AC28" s="419"/>
      <c r="AD28" s="419"/>
      <c r="AE28" s="419"/>
      <c r="AF28" s="419"/>
      <c r="AG28" s="420"/>
      <c r="AH28" s="421" t="s">
        <v>128</v>
      </c>
      <c r="AI28" s="422"/>
      <c r="AJ28" s="422"/>
      <c r="AK28" s="422"/>
      <c r="AL28" s="423"/>
      <c r="AM28" s="421" t="s">
        <v>170</v>
      </c>
      <c r="AN28" s="422"/>
      <c r="AO28" s="422"/>
      <c r="AP28" s="422"/>
      <c r="AQ28" s="422"/>
      <c r="AR28" s="423"/>
      <c r="AS28" s="421" t="s">
        <v>170</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1055152</v>
      </c>
      <c r="BO28" s="441"/>
      <c r="BP28" s="441"/>
      <c r="BQ28" s="441"/>
      <c r="BR28" s="441"/>
      <c r="BS28" s="441"/>
      <c r="BT28" s="441"/>
      <c r="BU28" s="442"/>
      <c r="BV28" s="440">
        <v>992219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12</v>
      </c>
      <c r="M29" s="422"/>
      <c r="N29" s="422"/>
      <c r="O29" s="422"/>
      <c r="P29" s="423"/>
      <c r="Q29" s="421">
        <v>2130</v>
      </c>
      <c r="R29" s="422"/>
      <c r="S29" s="422"/>
      <c r="T29" s="422"/>
      <c r="U29" s="422"/>
      <c r="V29" s="423"/>
      <c r="W29" s="488"/>
      <c r="X29" s="489"/>
      <c r="Y29" s="490"/>
      <c r="Z29" s="418" t="s">
        <v>178</v>
      </c>
      <c r="AA29" s="419"/>
      <c r="AB29" s="419"/>
      <c r="AC29" s="419"/>
      <c r="AD29" s="419"/>
      <c r="AE29" s="419"/>
      <c r="AF29" s="419"/>
      <c r="AG29" s="420"/>
      <c r="AH29" s="421">
        <v>111</v>
      </c>
      <c r="AI29" s="422"/>
      <c r="AJ29" s="422"/>
      <c r="AK29" s="422"/>
      <c r="AL29" s="423"/>
      <c r="AM29" s="421">
        <v>326895</v>
      </c>
      <c r="AN29" s="422"/>
      <c r="AO29" s="422"/>
      <c r="AP29" s="422"/>
      <c r="AQ29" s="422"/>
      <c r="AR29" s="423"/>
      <c r="AS29" s="421">
        <v>2945</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29890</v>
      </c>
      <c r="BO29" s="446"/>
      <c r="BP29" s="446"/>
      <c r="BQ29" s="446"/>
      <c r="BR29" s="446"/>
      <c r="BS29" s="446"/>
      <c r="BT29" s="446"/>
      <c r="BU29" s="447"/>
      <c r="BV29" s="445">
        <v>29881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97.2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946804</v>
      </c>
      <c r="BO30" s="449"/>
      <c r="BP30" s="449"/>
      <c r="BQ30" s="449"/>
      <c r="BR30" s="449"/>
      <c r="BS30" s="449"/>
      <c r="BT30" s="449"/>
      <c r="BU30" s="450"/>
      <c r="BV30" s="448">
        <v>980516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187</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長南町国民健康保険特別会計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長南町ガス事業会計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長南町農業集落排水事業特別会計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千葉県後期高齢者医療広域連合（一般会計）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長南町笠森霊園事業特別会計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長南町介護保険特別会計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千葉県後期高齢者医療広域連合（後期高齢者医療特別会計）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長南町後期高齢者医療特別会計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千葉県市町村総合事務組合（一般会計）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千葉県市町村総合事務組合（千葉県自治会館管理運営特別会計）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千葉県市町村総合事務組合（千葉県自治研修センター特別会計）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千葉県市町村総合事務組合（千葉県市町村交通災害共済特別会計）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九十九里地域水道企業団（水道用供給事業会計）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長生郡市広域市町村圏組合（一般会計）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長生郡市広域市町村圏組合（火葬場・斎場会計）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長生郡市広域市町村圏組合（水道事業会計）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a1CpuJL5bCIJ0Gw54DdVYXu86HTmCHcmvq5OdJszEdFt2ujVZywElqHMJcauFmhGFovZZc43a1bnuB49OYFFA==" saltValue="UN1cjfxLCD0v2FZrpeUC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1" t="s">
        <v>560</v>
      </c>
      <c r="D34" s="1221"/>
      <c r="E34" s="1222"/>
      <c r="F34" s="32">
        <v>5.93</v>
      </c>
      <c r="G34" s="33">
        <v>5.36</v>
      </c>
      <c r="H34" s="33">
        <v>28.53</v>
      </c>
      <c r="I34" s="33">
        <v>5.86</v>
      </c>
      <c r="J34" s="34">
        <v>6.95</v>
      </c>
      <c r="K34" s="22"/>
      <c r="L34" s="22"/>
      <c r="M34" s="22"/>
      <c r="N34" s="22"/>
      <c r="O34" s="22"/>
      <c r="P34" s="22"/>
    </row>
    <row r="35" spans="1:16" ht="39" customHeight="1" x14ac:dyDescent="0.15">
      <c r="A35" s="22"/>
      <c r="B35" s="35"/>
      <c r="C35" s="1215" t="s">
        <v>561</v>
      </c>
      <c r="D35" s="1216"/>
      <c r="E35" s="1217"/>
      <c r="F35" s="36">
        <v>6.59</v>
      </c>
      <c r="G35" s="37">
        <v>6.27</v>
      </c>
      <c r="H35" s="37">
        <v>5.87</v>
      </c>
      <c r="I35" s="37">
        <v>5.9</v>
      </c>
      <c r="J35" s="38">
        <v>5.1100000000000003</v>
      </c>
      <c r="K35" s="22"/>
      <c r="L35" s="22"/>
      <c r="M35" s="22"/>
      <c r="N35" s="22"/>
      <c r="O35" s="22"/>
      <c r="P35" s="22"/>
    </row>
    <row r="36" spans="1:16" ht="39" customHeight="1" x14ac:dyDescent="0.15">
      <c r="A36" s="22"/>
      <c r="B36" s="35"/>
      <c r="C36" s="1215" t="s">
        <v>562</v>
      </c>
      <c r="D36" s="1216"/>
      <c r="E36" s="1217"/>
      <c r="F36" s="36">
        <v>2.2799999999999998</v>
      </c>
      <c r="G36" s="37">
        <v>2.87</v>
      </c>
      <c r="H36" s="37">
        <v>0.88</v>
      </c>
      <c r="I36" s="37">
        <v>2.62</v>
      </c>
      <c r="J36" s="38">
        <v>3.17</v>
      </c>
      <c r="K36" s="22"/>
      <c r="L36" s="22"/>
      <c r="M36" s="22"/>
      <c r="N36" s="22"/>
      <c r="O36" s="22"/>
      <c r="P36" s="22"/>
    </row>
    <row r="37" spans="1:16" ht="39" customHeight="1" x14ac:dyDescent="0.15">
      <c r="A37" s="22"/>
      <c r="B37" s="35"/>
      <c r="C37" s="1215" t="s">
        <v>563</v>
      </c>
      <c r="D37" s="1216"/>
      <c r="E37" s="1217"/>
      <c r="F37" s="36">
        <v>1.91</v>
      </c>
      <c r="G37" s="37">
        <v>2.5</v>
      </c>
      <c r="H37" s="37">
        <v>1.65</v>
      </c>
      <c r="I37" s="37">
        <v>1.78</v>
      </c>
      <c r="J37" s="38">
        <v>1.22</v>
      </c>
      <c r="K37" s="22"/>
      <c r="L37" s="22"/>
      <c r="M37" s="22"/>
      <c r="N37" s="22"/>
      <c r="O37" s="22"/>
      <c r="P37" s="22"/>
    </row>
    <row r="38" spans="1:16" ht="39" customHeight="1" x14ac:dyDescent="0.15">
      <c r="A38" s="22"/>
      <c r="B38" s="35"/>
      <c r="C38" s="1215" t="s">
        <v>564</v>
      </c>
      <c r="D38" s="1216"/>
      <c r="E38" s="1217"/>
      <c r="F38" s="36">
        <v>0.34</v>
      </c>
      <c r="G38" s="37">
        <v>0.16</v>
      </c>
      <c r="H38" s="37">
        <v>0.18</v>
      </c>
      <c r="I38" s="37">
        <v>0.28000000000000003</v>
      </c>
      <c r="J38" s="38">
        <v>0.27</v>
      </c>
      <c r="K38" s="22"/>
      <c r="L38" s="22"/>
      <c r="M38" s="22"/>
      <c r="N38" s="22"/>
      <c r="O38" s="22"/>
      <c r="P38" s="22"/>
    </row>
    <row r="39" spans="1:16" ht="39" customHeight="1" x14ac:dyDescent="0.15">
      <c r="A39" s="22"/>
      <c r="B39" s="35"/>
      <c r="C39" s="1215" t="s">
        <v>565</v>
      </c>
      <c r="D39" s="1216"/>
      <c r="E39" s="1217"/>
      <c r="F39" s="36">
        <v>0.05</v>
      </c>
      <c r="G39" s="37">
        <v>0.09</v>
      </c>
      <c r="H39" s="37">
        <v>0.14000000000000001</v>
      </c>
      <c r="I39" s="37">
        <v>0.16</v>
      </c>
      <c r="J39" s="38">
        <v>0.16</v>
      </c>
      <c r="K39" s="22"/>
      <c r="L39" s="22"/>
      <c r="M39" s="22"/>
      <c r="N39" s="22"/>
      <c r="O39" s="22"/>
      <c r="P39" s="22"/>
    </row>
    <row r="40" spans="1:16" ht="39" customHeight="1" x14ac:dyDescent="0.15">
      <c r="A40" s="22"/>
      <c r="B40" s="35"/>
      <c r="C40" s="1215" t="s">
        <v>566</v>
      </c>
      <c r="D40" s="1216"/>
      <c r="E40" s="1217"/>
      <c r="F40" s="36">
        <v>0.03</v>
      </c>
      <c r="G40" s="37">
        <v>0.04</v>
      </c>
      <c r="H40" s="37">
        <v>0</v>
      </c>
      <c r="I40" s="37">
        <v>0.01</v>
      </c>
      <c r="J40" s="38">
        <v>0.02</v>
      </c>
      <c r="K40" s="22"/>
      <c r="L40" s="22"/>
      <c r="M40" s="22"/>
      <c r="N40" s="22"/>
      <c r="O40" s="22"/>
      <c r="P40" s="22"/>
    </row>
    <row r="41" spans="1:16" ht="39" customHeight="1" x14ac:dyDescent="0.15">
      <c r="A41" s="22"/>
      <c r="B41" s="35"/>
      <c r="C41" s="1215"/>
      <c r="D41" s="1216"/>
      <c r="E41" s="1217"/>
      <c r="F41" s="36"/>
      <c r="G41" s="37"/>
      <c r="H41" s="37"/>
      <c r="I41" s="37"/>
      <c r="J41" s="38"/>
      <c r="K41" s="22"/>
      <c r="L41" s="22"/>
      <c r="M41" s="22"/>
      <c r="N41" s="22"/>
      <c r="O41" s="22"/>
      <c r="P41" s="22"/>
    </row>
    <row r="42" spans="1:16" ht="39" customHeight="1" x14ac:dyDescent="0.15">
      <c r="A42" s="22"/>
      <c r="B42" s="39"/>
      <c r="C42" s="1215" t="s">
        <v>567</v>
      </c>
      <c r="D42" s="1216"/>
      <c r="E42" s="1217"/>
      <c r="F42" s="36" t="s">
        <v>511</v>
      </c>
      <c r="G42" s="37" t="s">
        <v>511</v>
      </c>
      <c r="H42" s="37" t="s">
        <v>511</v>
      </c>
      <c r="I42" s="37" t="s">
        <v>511</v>
      </c>
      <c r="J42" s="38" t="s">
        <v>511</v>
      </c>
      <c r="K42" s="22"/>
      <c r="L42" s="22"/>
      <c r="M42" s="22"/>
      <c r="N42" s="22"/>
      <c r="O42" s="22"/>
      <c r="P42" s="22"/>
    </row>
    <row r="43" spans="1:16" ht="39" customHeight="1" thickBot="1" x14ac:dyDescent="0.2">
      <c r="A43" s="22"/>
      <c r="B43" s="40"/>
      <c r="C43" s="1218" t="s">
        <v>568</v>
      </c>
      <c r="D43" s="1219"/>
      <c r="E43" s="1220"/>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YHIubi5E8rVLZNvGOLxqMAxM5JrUzy5whznq4n5flIgKv2er90VxUleoH1hWLMoX/fj4K8a4g0OcC/1Cudn+Q==" saltValue="dyOLnD5eai3GGGXDYn8c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1" t="s">
        <v>10</v>
      </c>
      <c r="C45" s="1232"/>
      <c r="D45" s="58"/>
      <c r="E45" s="1237" t="s">
        <v>11</v>
      </c>
      <c r="F45" s="1237"/>
      <c r="G45" s="1237"/>
      <c r="H45" s="1237"/>
      <c r="I45" s="1237"/>
      <c r="J45" s="1238"/>
      <c r="K45" s="59">
        <v>423</v>
      </c>
      <c r="L45" s="60">
        <v>403</v>
      </c>
      <c r="M45" s="60">
        <v>382</v>
      </c>
      <c r="N45" s="60">
        <v>390</v>
      </c>
      <c r="O45" s="61">
        <v>396</v>
      </c>
      <c r="P45" s="48"/>
      <c r="Q45" s="48"/>
      <c r="R45" s="48"/>
      <c r="S45" s="48"/>
      <c r="T45" s="48"/>
      <c r="U45" s="48"/>
    </row>
    <row r="46" spans="1:21" ht="30.75" customHeight="1" x14ac:dyDescent="0.15">
      <c r="A46" s="48"/>
      <c r="B46" s="1233"/>
      <c r="C46" s="1234"/>
      <c r="D46" s="62"/>
      <c r="E46" s="1225" t="s">
        <v>12</v>
      </c>
      <c r="F46" s="1225"/>
      <c r="G46" s="1225"/>
      <c r="H46" s="1225"/>
      <c r="I46" s="1225"/>
      <c r="J46" s="1226"/>
      <c r="K46" s="63" t="s">
        <v>511</v>
      </c>
      <c r="L46" s="64" t="s">
        <v>511</v>
      </c>
      <c r="M46" s="64" t="s">
        <v>511</v>
      </c>
      <c r="N46" s="64" t="s">
        <v>511</v>
      </c>
      <c r="O46" s="65" t="s">
        <v>511</v>
      </c>
      <c r="P46" s="48"/>
      <c r="Q46" s="48"/>
      <c r="R46" s="48"/>
      <c r="S46" s="48"/>
      <c r="T46" s="48"/>
      <c r="U46" s="48"/>
    </row>
    <row r="47" spans="1:21" ht="30.75" customHeight="1" x14ac:dyDescent="0.15">
      <c r="A47" s="48"/>
      <c r="B47" s="1233"/>
      <c r="C47" s="1234"/>
      <c r="D47" s="62"/>
      <c r="E47" s="1225" t="s">
        <v>13</v>
      </c>
      <c r="F47" s="1225"/>
      <c r="G47" s="1225"/>
      <c r="H47" s="1225"/>
      <c r="I47" s="1225"/>
      <c r="J47" s="1226"/>
      <c r="K47" s="63" t="s">
        <v>511</v>
      </c>
      <c r="L47" s="64" t="s">
        <v>511</v>
      </c>
      <c r="M47" s="64" t="s">
        <v>511</v>
      </c>
      <c r="N47" s="64" t="s">
        <v>511</v>
      </c>
      <c r="O47" s="65" t="s">
        <v>511</v>
      </c>
      <c r="P47" s="48"/>
      <c r="Q47" s="48"/>
      <c r="R47" s="48"/>
      <c r="S47" s="48"/>
      <c r="T47" s="48"/>
      <c r="U47" s="48"/>
    </row>
    <row r="48" spans="1:21" ht="30.75" customHeight="1" x14ac:dyDescent="0.15">
      <c r="A48" s="48"/>
      <c r="B48" s="1233"/>
      <c r="C48" s="1234"/>
      <c r="D48" s="62"/>
      <c r="E48" s="1225" t="s">
        <v>14</v>
      </c>
      <c r="F48" s="1225"/>
      <c r="G48" s="1225"/>
      <c r="H48" s="1225"/>
      <c r="I48" s="1225"/>
      <c r="J48" s="1226"/>
      <c r="K48" s="63">
        <v>132</v>
      </c>
      <c r="L48" s="64">
        <v>136</v>
      </c>
      <c r="M48" s="64">
        <v>131</v>
      </c>
      <c r="N48" s="64">
        <v>135</v>
      </c>
      <c r="O48" s="65">
        <v>135</v>
      </c>
      <c r="P48" s="48"/>
      <c r="Q48" s="48"/>
      <c r="R48" s="48"/>
      <c r="S48" s="48"/>
      <c r="T48" s="48"/>
      <c r="U48" s="48"/>
    </row>
    <row r="49" spans="1:21" ht="30.75" customHeight="1" x14ac:dyDescent="0.15">
      <c r="A49" s="48"/>
      <c r="B49" s="1233"/>
      <c r="C49" s="1234"/>
      <c r="D49" s="62"/>
      <c r="E49" s="1225" t="s">
        <v>15</v>
      </c>
      <c r="F49" s="1225"/>
      <c r="G49" s="1225"/>
      <c r="H49" s="1225"/>
      <c r="I49" s="1225"/>
      <c r="J49" s="1226"/>
      <c r="K49" s="63">
        <v>46</v>
      </c>
      <c r="L49" s="64">
        <v>31</v>
      </c>
      <c r="M49" s="64">
        <v>31</v>
      </c>
      <c r="N49" s="64">
        <v>31</v>
      </c>
      <c r="O49" s="65">
        <v>32</v>
      </c>
      <c r="P49" s="48"/>
      <c r="Q49" s="48"/>
      <c r="R49" s="48"/>
      <c r="S49" s="48"/>
      <c r="T49" s="48"/>
      <c r="U49" s="48"/>
    </row>
    <row r="50" spans="1:21" ht="30.75" customHeight="1" x14ac:dyDescent="0.15">
      <c r="A50" s="48"/>
      <c r="B50" s="1233"/>
      <c r="C50" s="1234"/>
      <c r="D50" s="62"/>
      <c r="E50" s="1225" t="s">
        <v>16</v>
      </c>
      <c r="F50" s="1225"/>
      <c r="G50" s="1225"/>
      <c r="H50" s="1225"/>
      <c r="I50" s="1225"/>
      <c r="J50" s="1226"/>
      <c r="K50" s="63">
        <v>76</v>
      </c>
      <c r="L50" s="64">
        <v>65</v>
      </c>
      <c r="M50" s="64">
        <v>54</v>
      </c>
      <c r="N50" s="64">
        <v>49</v>
      </c>
      <c r="O50" s="65">
        <v>47</v>
      </c>
      <c r="P50" s="48"/>
      <c r="Q50" s="48"/>
      <c r="R50" s="48"/>
      <c r="S50" s="48"/>
      <c r="T50" s="48"/>
      <c r="U50" s="48"/>
    </row>
    <row r="51" spans="1:21" ht="30.75" customHeight="1" x14ac:dyDescent="0.15">
      <c r="A51" s="48"/>
      <c r="B51" s="1235"/>
      <c r="C51" s="1236"/>
      <c r="D51" s="66"/>
      <c r="E51" s="1225" t="s">
        <v>17</v>
      </c>
      <c r="F51" s="1225"/>
      <c r="G51" s="1225"/>
      <c r="H51" s="1225"/>
      <c r="I51" s="1225"/>
      <c r="J51" s="1226"/>
      <c r="K51" s="63" t="s">
        <v>511</v>
      </c>
      <c r="L51" s="64" t="s">
        <v>511</v>
      </c>
      <c r="M51" s="64" t="s">
        <v>511</v>
      </c>
      <c r="N51" s="64" t="s">
        <v>511</v>
      </c>
      <c r="O51" s="65" t="s">
        <v>511</v>
      </c>
      <c r="P51" s="48"/>
      <c r="Q51" s="48"/>
      <c r="R51" s="48"/>
      <c r="S51" s="48"/>
      <c r="T51" s="48"/>
      <c r="U51" s="48"/>
    </row>
    <row r="52" spans="1:21" ht="30.75" customHeight="1" x14ac:dyDescent="0.15">
      <c r="A52" s="48"/>
      <c r="B52" s="1223" t="s">
        <v>18</v>
      </c>
      <c r="C52" s="1224"/>
      <c r="D52" s="66"/>
      <c r="E52" s="1225" t="s">
        <v>19</v>
      </c>
      <c r="F52" s="1225"/>
      <c r="G52" s="1225"/>
      <c r="H52" s="1225"/>
      <c r="I52" s="1225"/>
      <c r="J52" s="1226"/>
      <c r="K52" s="63">
        <v>415</v>
      </c>
      <c r="L52" s="64">
        <v>414</v>
      </c>
      <c r="M52" s="64">
        <v>404</v>
      </c>
      <c r="N52" s="64">
        <v>422</v>
      </c>
      <c r="O52" s="65">
        <v>436</v>
      </c>
      <c r="P52" s="48"/>
      <c r="Q52" s="48"/>
      <c r="R52" s="48"/>
      <c r="S52" s="48"/>
      <c r="T52" s="48"/>
      <c r="U52" s="48"/>
    </row>
    <row r="53" spans="1:21" ht="30.75" customHeight="1" thickBot="1" x14ac:dyDescent="0.2">
      <c r="A53" s="48"/>
      <c r="B53" s="1227" t="s">
        <v>20</v>
      </c>
      <c r="C53" s="1228"/>
      <c r="D53" s="67"/>
      <c r="E53" s="1229" t="s">
        <v>21</v>
      </c>
      <c r="F53" s="1229"/>
      <c r="G53" s="1229"/>
      <c r="H53" s="1229"/>
      <c r="I53" s="1229"/>
      <c r="J53" s="1230"/>
      <c r="K53" s="68">
        <v>262</v>
      </c>
      <c r="L53" s="69">
        <v>221</v>
      </c>
      <c r="M53" s="69">
        <v>194</v>
      </c>
      <c r="N53" s="69">
        <v>183</v>
      </c>
      <c r="O53" s="70">
        <v>174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78bYNLNhtd8kqQo++p0Pq34OP3jdNonjBcrgd+9onfEyFEXnmTKdRVduBeM0sW3zFHLOvlbxwYcgQwWTF3S8w==" saltValue="R29icf5TOHb3qkAkTms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553</v>
      </c>
      <c r="J40" s="79" t="s">
        <v>554</v>
      </c>
      <c r="K40" s="79" t="s">
        <v>555</v>
      </c>
      <c r="L40" s="79" t="s">
        <v>556</v>
      </c>
      <c r="M40" s="80" t="s">
        <v>557</v>
      </c>
    </row>
    <row r="41" spans="2:13" ht="27.75" customHeight="1" x14ac:dyDescent="0.15">
      <c r="B41" s="1251" t="s">
        <v>23</v>
      </c>
      <c r="C41" s="1252"/>
      <c r="D41" s="81"/>
      <c r="E41" s="1253" t="s">
        <v>24</v>
      </c>
      <c r="F41" s="1253"/>
      <c r="G41" s="1253"/>
      <c r="H41" s="1254"/>
      <c r="I41" s="82">
        <v>4243</v>
      </c>
      <c r="J41" s="83">
        <v>4240</v>
      </c>
      <c r="K41" s="83">
        <v>4274</v>
      </c>
      <c r="L41" s="83">
        <v>4397</v>
      </c>
      <c r="M41" s="84">
        <v>4280</v>
      </c>
    </row>
    <row r="42" spans="2:13" ht="27.75" customHeight="1" x14ac:dyDescent="0.15">
      <c r="B42" s="1241"/>
      <c r="C42" s="1242"/>
      <c r="D42" s="85"/>
      <c r="E42" s="1245" t="s">
        <v>25</v>
      </c>
      <c r="F42" s="1245"/>
      <c r="G42" s="1245"/>
      <c r="H42" s="1246"/>
      <c r="I42" s="86">
        <v>872</v>
      </c>
      <c r="J42" s="87">
        <v>811</v>
      </c>
      <c r="K42" s="87">
        <v>776</v>
      </c>
      <c r="L42" s="87">
        <v>712</v>
      </c>
      <c r="M42" s="88">
        <v>665</v>
      </c>
    </row>
    <row r="43" spans="2:13" ht="27.75" customHeight="1" x14ac:dyDescent="0.15">
      <c r="B43" s="1241"/>
      <c r="C43" s="1242"/>
      <c r="D43" s="85"/>
      <c r="E43" s="1245" t="s">
        <v>26</v>
      </c>
      <c r="F43" s="1245"/>
      <c r="G43" s="1245"/>
      <c r="H43" s="1246"/>
      <c r="I43" s="86">
        <v>1599</v>
      </c>
      <c r="J43" s="87">
        <v>1498</v>
      </c>
      <c r="K43" s="87">
        <v>1378</v>
      </c>
      <c r="L43" s="87">
        <v>1283</v>
      </c>
      <c r="M43" s="88">
        <v>1178</v>
      </c>
    </row>
    <row r="44" spans="2:13" ht="27.75" customHeight="1" x14ac:dyDescent="0.15">
      <c r="B44" s="1241"/>
      <c r="C44" s="1242"/>
      <c r="D44" s="85"/>
      <c r="E44" s="1245" t="s">
        <v>27</v>
      </c>
      <c r="F44" s="1245"/>
      <c r="G44" s="1245"/>
      <c r="H44" s="1246"/>
      <c r="I44" s="86">
        <v>258</v>
      </c>
      <c r="J44" s="87">
        <v>240</v>
      </c>
      <c r="K44" s="87">
        <v>236</v>
      </c>
      <c r="L44" s="87">
        <v>259</v>
      </c>
      <c r="M44" s="88">
        <v>263</v>
      </c>
    </row>
    <row r="45" spans="2:13" ht="27.75" customHeight="1" x14ac:dyDescent="0.15">
      <c r="B45" s="1241"/>
      <c r="C45" s="1242"/>
      <c r="D45" s="85"/>
      <c r="E45" s="1245" t="s">
        <v>28</v>
      </c>
      <c r="F45" s="1245"/>
      <c r="G45" s="1245"/>
      <c r="H45" s="1246"/>
      <c r="I45" s="86">
        <v>1785</v>
      </c>
      <c r="J45" s="87">
        <v>1645</v>
      </c>
      <c r="K45" s="87">
        <v>1651</v>
      </c>
      <c r="L45" s="87">
        <v>1572</v>
      </c>
      <c r="M45" s="88">
        <v>1492</v>
      </c>
    </row>
    <row r="46" spans="2:13" ht="27.75" customHeight="1" x14ac:dyDescent="0.15">
      <c r="B46" s="1241"/>
      <c r="C46" s="1242"/>
      <c r="D46" s="89"/>
      <c r="E46" s="1245" t="s">
        <v>29</v>
      </c>
      <c r="F46" s="1245"/>
      <c r="G46" s="1245"/>
      <c r="H46" s="1246"/>
      <c r="I46" s="86" t="s">
        <v>511</v>
      </c>
      <c r="J46" s="87" t="s">
        <v>511</v>
      </c>
      <c r="K46" s="87" t="s">
        <v>511</v>
      </c>
      <c r="L46" s="87" t="s">
        <v>511</v>
      </c>
      <c r="M46" s="88" t="s">
        <v>511</v>
      </c>
    </row>
    <row r="47" spans="2:13" ht="27.75" customHeight="1" x14ac:dyDescent="0.15">
      <c r="B47" s="1241"/>
      <c r="C47" s="1242"/>
      <c r="D47" s="90"/>
      <c r="E47" s="1255" t="s">
        <v>30</v>
      </c>
      <c r="F47" s="1256"/>
      <c r="G47" s="1256"/>
      <c r="H47" s="1257"/>
      <c r="I47" s="86" t="s">
        <v>511</v>
      </c>
      <c r="J47" s="87" t="s">
        <v>511</v>
      </c>
      <c r="K47" s="87" t="s">
        <v>511</v>
      </c>
      <c r="L47" s="87" t="s">
        <v>511</v>
      </c>
      <c r="M47" s="88" t="s">
        <v>511</v>
      </c>
    </row>
    <row r="48" spans="2:13" ht="27.75" customHeight="1" x14ac:dyDescent="0.15">
      <c r="B48" s="1241"/>
      <c r="C48" s="1242"/>
      <c r="D48" s="85"/>
      <c r="E48" s="1245" t="s">
        <v>31</v>
      </c>
      <c r="F48" s="1245"/>
      <c r="G48" s="1245"/>
      <c r="H48" s="1246"/>
      <c r="I48" s="86" t="s">
        <v>511</v>
      </c>
      <c r="J48" s="87" t="s">
        <v>511</v>
      </c>
      <c r="K48" s="87" t="s">
        <v>511</v>
      </c>
      <c r="L48" s="87" t="s">
        <v>511</v>
      </c>
      <c r="M48" s="88" t="s">
        <v>511</v>
      </c>
    </row>
    <row r="49" spans="2:13" ht="27.75" customHeight="1" x14ac:dyDescent="0.15">
      <c r="B49" s="1243"/>
      <c r="C49" s="1244"/>
      <c r="D49" s="85"/>
      <c r="E49" s="1245" t="s">
        <v>32</v>
      </c>
      <c r="F49" s="1245"/>
      <c r="G49" s="1245"/>
      <c r="H49" s="1246"/>
      <c r="I49" s="86" t="s">
        <v>511</v>
      </c>
      <c r="J49" s="87" t="s">
        <v>511</v>
      </c>
      <c r="K49" s="87" t="s">
        <v>511</v>
      </c>
      <c r="L49" s="87" t="s">
        <v>511</v>
      </c>
      <c r="M49" s="88" t="s">
        <v>511</v>
      </c>
    </row>
    <row r="50" spans="2:13" ht="27.75" customHeight="1" x14ac:dyDescent="0.15">
      <c r="B50" s="1239" t="s">
        <v>33</v>
      </c>
      <c r="C50" s="1240"/>
      <c r="D50" s="91"/>
      <c r="E50" s="1245" t="s">
        <v>34</v>
      </c>
      <c r="F50" s="1245"/>
      <c r="G50" s="1245"/>
      <c r="H50" s="1246"/>
      <c r="I50" s="86">
        <v>1590</v>
      </c>
      <c r="J50" s="87">
        <v>1583</v>
      </c>
      <c r="K50" s="87">
        <v>1694</v>
      </c>
      <c r="L50" s="87">
        <v>2209</v>
      </c>
      <c r="M50" s="88">
        <v>2296</v>
      </c>
    </row>
    <row r="51" spans="2:13" ht="27.75" customHeight="1" x14ac:dyDescent="0.15">
      <c r="B51" s="1241"/>
      <c r="C51" s="1242"/>
      <c r="D51" s="85"/>
      <c r="E51" s="1245" t="s">
        <v>35</v>
      </c>
      <c r="F51" s="1245"/>
      <c r="G51" s="1245"/>
      <c r="H51" s="1246"/>
      <c r="I51" s="86" t="s">
        <v>511</v>
      </c>
      <c r="J51" s="87" t="s">
        <v>511</v>
      </c>
      <c r="K51" s="87" t="s">
        <v>511</v>
      </c>
      <c r="L51" s="87" t="s">
        <v>511</v>
      </c>
      <c r="M51" s="88" t="s">
        <v>511</v>
      </c>
    </row>
    <row r="52" spans="2:13" ht="27.75" customHeight="1" x14ac:dyDescent="0.15">
      <c r="B52" s="1243"/>
      <c r="C52" s="1244"/>
      <c r="D52" s="85"/>
      <c r="E52" s="1245" t="s">
        <v>36</v>
      </c>
      <c r="F52" s="1245"/>
      <c r="G52" s="1245"/>
      <c r="H52" s="1246"/>
      <c r="I52" s="86">
        <v>4743</v>
      </c>
      <c r="J52" s="87">
        <v>4685</v>
      </c>
      <c r="K52" s="87">
        <v>4712</v>
      </c>
      <c r="L52" s="87">
        <v>4772</v>
      </c>
      <c r="M52" s="88">
        <v>4642</v>
      </c>
    </row>
    <row r="53" spans="2:13" ht="27.75" customHeight="1" thickBot="1" x14ac:dyDescent="0.2">
      <c r="B53" s="1247" t="s">
        <v>37</v>
      </c>
      <c r="C53" s="1248"/>
      <c r="D53" s="92"/>
      <c r="E53" s="1249" t="s">
        <v>38</v>
      </c>
      <c r="F53" s="1249"/>
      <c r="G53" s="1249"/>
      <c r="H53" s="1250"/>
      <c r="I53" s="93">
        <v>2424</v>
      </c>
      <c r="J53" s="94">
        <v>2167</v>
      </c>
      <c r="K53" s="94">
        <v>1908</v>
      </c>
      <c r="L53" s="94">
        <v>1243</v>
      </c>
      <c r="M53" s="95">
        <v>941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rQ3nRMNrr9jJLepeF94/GC4WMjJBowkY2RBYnobQo4O9RElxZCCoJ0UR9urYtW1m1GOAiiUSTL9XbvBf1pG6A==" saltValue="ddibMmINlF3ZwnwvdVfZ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6" t="s">
        <v>41</v>
      </c>
      <c r="D55" s="1266"/>
      <c r="E55" s="1267"/>
      <c r="F55" s="107">
        <v>797</v>
      </c>
      <c r="G55" s="107">
        <v>992</v>
      </c>
      <c r="H55" s="108">
        <v>1055</v>
      </c>
    </row>
    <row r="56" spans="2:8" ht="52.5" customHeight="1" x14ac:dyDescent="0.15">
      <c r="B56" s="109"/>
      <c r="C56" s="1268" t="s">
        <v>42</v>
      </c>
      <c r="D56" s="1268"/>
      <c r="E56" s="1269"/>
      <c r="F56" s="110">
        <v>30</v>
      </c>
      <c r="G56" s="110">
        <v>30</v>
      </c>
      <c r="H56" s="111">
        <v>30</v>
      </c>
    </row>
    <row r="57" spans="2:8" ht="53.25" customHeight="1" x14ac:dyDescent="0.15">
      <c r="B57" s="109"/>
      <c r="C57" s="1270" t="s">
        <v>43</v>
      </c>
      <c r="D57" s="1270"/>
      <c r="E57" s="1271"/>
      <c r="F57" s="112">
        <v>645</v>
      </c>
      <c r="G57" s="112">
        <v>981</v>
      </c>
      <c r="H57" s="113">
        <v>947</v>
      </c>
    </row>
    <row r="58" spans="2:8" ht="45.75" customHeight="1" x14ac:dyDescent="0.15">
      <c r="B58" s="114"/>
      <c r="C58" s="1258" t="s">
        <v>584</v>
      </c>
      <c r="D58" s="1259"/>
      <c r="E58" s="1260"/>
      <c r="F58" s="115" t="s">
        <v>589</v>
      </c>
      <c r="G58" s="115">
        <v>600</v>
      </c>
      <c r="H58" s="116">
        <v>603</v>
      </c>
    </row>
    <row r="59" spans="2:8" ht="45.75" customHeight="1" x14ac:dyDescent="0.15">
      <c r="B59" s="114"/>
      <c r="C59" s="1258" t="s">
        <v>585</v>
      </c>
      <c r="D59" s="1259"/>
      <c r="E59" s="1260"/>
      <c r="F59" s="115">
        <v>322</v>
      </c>
      <c r="G59" s="115">
        <v>278</v>
      </c>
      <c r="H59" s="116">
        <v>231</v>
      </c>
    </row>
    <row r="60" spans="2:8" ht="45.75" customHeight="1" x14ac:dyDescent="0.15">
      <c r="B60" s="114"/>
      <c r="C60" s="1258" t="s">
        <v>586</v>
      </c>
      <c r="D60" s="1259"/>
      <c r="E60" s="1260"/>
      <c r="F60" s="115">
        <v>38</v>
      </c>
      <c r="G60" s="115">
        <v>38</v>
      </c>
      <c r="H60" s="116">
        <v>38</v>
      </c>
    </row>
    <row r="61" spans="2:8" ht="45.75" customHeight="1" x14ac:dyDescent="0.15">
      <c r="B61" s="114"/>
      <c r="C61" s="1258" t="s">
        <v>587</v>
      </c>
      <c r="D61" s="1259"/>
      <c r="E61" s="1260"/>
      <c r="F61" s="115">
        <v>37</v>
      </c>
      <c r="G61" s="115">
        <v>37</v>
      </c>
      <c r="H61" s="116">
        <v>37</v>
      </c>
    </row>
    <row r="62" spans="2:8" ht="45.75" customHeight="1" thickBot="1" x14ac:dyDescent="0.2">
      <c r="B62" s="117"/>
      <c r="C62" s="1261" t="s">
        <v>588</v>
      </c>
      <c r="D62" s="1262"/>
      <c r="E62" s="1263"/>
      <c r="F62" s="118">
        <v>31</v>
      </c>
      <c r="G62" s="118">
        <v>13</v>
      </c>
      <c r="H62" s="119">
        <v>27</v>
      </c>
    </row>
    <row r="63" spans="2:8" ht="52.5" customHeight="1" thickBot="1" x14ac:dyDescent="0.2">
      <c r="B63" s="120"/>
      <c r="C63" s="1264" t="s">
        <v>44</v>
      </c>
      <c r="D63" s="1264"/>
      <c r="E63" s="1265"/>
      <c r="F63" s="121">
        <v>1471</v>
      </c>
      <c r="G63" s="121">
        <v>2003</v>
      </c>
      <c r="H63" s="122">
        <v>2032</v>
      </c>
    </row>
    <row r="64" spans="2:8" ht="15" customHeight="1" x14ac:dyDescent="0.15"/>
    <row r="65" ht="0" hidden="1" customHeight="1" x14ac:dyDescent="0.15"/>
    <row r="66" ht="0" hidden="1" customHeight="1" x14ac:dyDescent="0.15"/>
  </sheetData>
  <sheetProtection algorithmName="SHA-512" hashValue="vdOj1jwBH4lX3/UAJlPqUkabe89JzQd7lwPU/bgT2Wh8q3mbu44ux+UnygZQ1TvDHsDJWTNVevS5LfV5gCQxFQ==" saltValue="q4vc4fT1NlHqYmWH4S3X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0" t="s">
        <v>601</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x14ac:dyDescent="0.15">
      <c r="B44" s="374"/>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x14ac:dyDescent="0.15">
      <c r="B45" s="374"/>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x14ac:dyDescent="0.15">
      <c r="B46" s="374"/>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x14ac:dyDescent="0.15">
      <c r="B47" s="374"/>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72"/>
      <c r="H50" s="1272"/>
      <c r="I50" s="1272"/>
      <c r="J50" s="1272"/>
      <c r="K50" s="384"/>
      <c r="L50" s="384"/>
      <c r="M50" s="385"/>
      <c r="N50" s="385"/>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78" t="s">
        <v>553</v>
      </c>
      <c r="BQ50" s="1278"/>
      <c r="BR50" s="1278"/>
      <c r="BS50" s="1278"/>
      <c r="BT50" s="1278"/>
      <c r="BU50" s="1278"/>
      <c r="BV50" s="1278"/>
      <c r="BW50" s="1278"/>
      <c r="BX50" s="1278" t="s">
        <v>554</v>
      </c>
      <c r="BY50" s="1278"/>
      <c r="BZ50" s="1278"/>
      <c r="CA50" s="1278"/>
      <c r="CB50" s="1278"/>
      <c r="CC50" s="1278"/>
      <c r="CD50" s="1278"/>
      <c r="CE50" s="1278"/>
      <c r="CF50" s="1278" t="s">
        <v>555</v>
      </c>
      <c r="CG50" s="1278"/>
      <c r="CH50" s="1278"/>
      <c r="CI50" s="1278"/>
      <c r="CJ50" s="1278"/>
      <c r="CK50" s="1278"/>
      <c r="CL50" s="1278"/>
      <c r="CM50" s="1278"/>
      <c r="CN50" s="1278" t="s">
        <v>556</v>
      </c>
      <c r="CO50" s="1278"/>
      <c r="CP50" s="1278"/>
      <c r="CQ50" s="1278"/>
      <c r="CR50" s="1278"/>
      <c r="CS50" s="1278"/>
      <c r="CT50" s="1278"/>
      <c r="CU50" s="1278"/>
      <c r="CV50" s="1278" t="s">
        <v>557</v>
      </c>
      <c r="CW50" s="1278"/>
      <c r="CX50" s="1278"/>
      <c r="CY50" s="1278"/>
      <c r="CZ50" s="1278"/>
      <c r="DA50" s="1278"/>
      <c r="DB50" s="1278"/>
      <c r="DC50" s="1278"/>
    </row>
    <row r="51" spans="1:109" ht="13.5" customHeight="1" x14ac:dyDescent="0.15">
      <c r="B51" s="374"/>
      <c r="G51" s="1290"/>
      <c r="H51" s="1290"/>
      <c r="I51" s="1294"/>
      <c r="J51" s="1294"/>
      <c r="K51" s="1279"/>
      <c r="L51" s="1279"/>
      <c r="M51" s="1279"/>
      <c r="N51" s="1279"/>
      <c r="AM51" s="383"/>
      <c r="AN51" s="1277" t="s">
        <v>594</v>
      </c>
      <c r="AO51" s="1277"/>
      <c r="AP51" s="1277"/>
      <c r="AQ51" s="1277"/>
      <c r="AR51" s="1277"/>
      <c r="AS51" s="1277"/>
      <c r="AT51" s="1277"/>
      <c r="AU51" s="1277"/>
      <c r="AV51" s="1277"/>
      <c r="AW51" s="1277"/>
      <c r="AX51" s="1277"/>
      <c r="AY51" s="1277"/>
      <c r="AZ51" s="1277"/>
      <c r="BA51" s="1277"/>
      <c r="BB51" s="1277" t="s">
        <v>595</v>
      </c>
      <c r="BC51" s="1277"/>
      <c r="BD51" s="1277"/>
      <c r="BE51" s="1277"/>
      <c r="BF51" s="1277"/>
      <c r="BG51" s="1277"/>
      <c r="BH51" s="1277"/>
      <c r="BI51" s="1277"/>
      <c r="BJ51" s="1277"/>
      <c r="BK51" s="1277"/>
      <c r="BL51" s="1277"/>
      <c r="BM51" s="1277"/>
      <c r="BN51" s="1277"/>
      <c r="BO51" s="1277"/>
      <c r="BP51" s="1289"/>
      <c r="BQ51" s="1274"/>
      <c r="BR51" s="1274"/>
      <c r="BS51" s="1274"/>
      <c r="BT51" s="1274"/>
      <c r="BU51" s="1274"/>
      <c r="BV51" s="1274"/>
      <c r="BW51" s="1274"/>
      <c r="BX51" s="1289"/>
      <c r="BY51" s="1274"/>
      <c r="BZ51" s="1274"/>
      <c r="CA51" s="1274"/>
      <c r="CB51" s="1274"/>
      <c r="CC51" s="1274"/>
      <c r="CD51" s="1274"/>
      <c r="CE51" s="1274"/>
      <c r="CF51" s="1289"/>
      <c r="CG51" s="1274"/>
      <c r="CH51" s="1274"/>
      <c r="CI51" s="1274"/>
      <c r="CJ51" s="1274"/>
      <c r="CK51" s="1274"/>
      <c r="CL51" s="1274"/>
      <c r="CM51" s="1274"/>
      <c r="CN51" s="1274">
        <v>47.5</v>
      </c>
      <c r="CO51" s="1274"/>
      <c r="CP51" s="1274"/>
      <c r="CQ51" s="1274"/>
      <c r="CR51" s="1274"/>
      <c r="CS51" s="1274"/>
      <c r="CT51" s="1274"/>
      <c r="CU51" s="1274"/>
      <c r="CV51" s="1274">
        <v>35.799999999999997</v>
      </c>
      <c r="CW51" s="1274"/>
      <c r="CX51" s="1274"/>
      <c r="CY51" s="1274"/>
      <c r="CZ51" s="1274"/>
      <c r="DA51" s="1274"/>
      <c r="DB51" s="1274"/>
      <c r="DC51" s="1274"/>
    </row>
    <row r="52" spans="1:109" x14ac:dyDescent="0.15">
      <c r="B52" s="374"/>
      <c r="G52" s="1290"/>
      <c r="H52" s="1290"/>
      <c r="I52" s="1294"/>
      <c r="J52" s="1294"/>
      <c r="K52" s="1279"/>
      <c r="L52" s="1279"/>
      <c r="M52" s="1279"/>
      <c r="N52" s="1279"/>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382"/>
      <c r="B53" s="374"/>
      <c r="G53" s="1290"/>
      <c r="H53" s="1290"/>
      <c r="I53" s="1272"/>
      <c r="J53" s="1272"/>
      <c r="K53" s="1279"/>
      <c r="L53" s="1279"/>
      <c r="M53" s="1279"/>
      <c r="N53" s="1279"/>
      <c r="AM53" s="383"/>
      <c r="AN53" s="1277"/>
      <c r="AO53" s="1277"/>
      <c r="AP53" s="1277"/>
      <c r="AQ53" s="1277"/>
      <c r="AR53" s="1277"/>
      <c r="AS53" s="1277"/>
      <c r="AT53" s="1277"/>
      <c r="AU53" s="1277"/>
      <c r="AV53" s="1277"/>
      <c r="AW53" s="1277"/>
      <c r="AX53" s="1277"/>
      <c r="AY53" s="1277"/>
      <c r="AZ53" s="1277"/>
      <c r="BA53" s="1277"/>
      <c r="BB53" s="1277" t="s">
        <v>596</v>
      </c>
      <c r="BC53" s="1277"/>
      <c r="BD53" s="1277"/>
      <c r="BE53" s="1277"/>
      <c r="BF53" s="1277"/>
      <c r="BG53" s="1277"/>
      <c r="BH53" s="1277"/>
      <c r="BI53" s="1277"/>
      <c r="BJ53" s="1277"/>
      <c r="BK53" s="1277"/>
      <c r="BL53" s="1277"/>
      <c r="BM53" s="1277"/>
      <c r="BN53" s="1277"/>
      <c r="BO53" s="1277"/>
      <c r="BP53" s="1289"/>
      <c r="BQ53" s="1274"/>
      <c r="BR53" s="1274"/>
      <c r="BS53" s="1274"/>
      <c r="BT53" s="1274"/>
      <c r="BU53" s="1274"/>
      <c r="BV53" s="1274"/>
      <c r="BW53" s="1274"/>
      <c r="BX53" s="1289"/>
      <c r="BY53" s="1274"/>
      <c r="BZ53" s="1274"/>
      <c r="CA53" s="1274"/>
      <c r="CB53" s="1274"/>
      <c r="CC53" s="1274"/>
      <c r="CD53" s="1274"/>
      <c r="CE53" s="1274"/>
      <c r="CF53" s="1289"/>
      <c r="CG53" s="1274"/>
      <c r="CH53" s="1274"/>
      <c r="CI53" s="1274"/>
      <c r="CJ53" s="1274"/>
      <c r="CK53" s="1274"/>
      <c r="CL53" s="1274"/>
      <c r="CM53" s="1274"/>
      <c r="CN53" s="1274">
        <v>56.3</v>
      </c>
      <c r="CO53" s="1274"/>
      <c r="CP53" s="1274"/>
      <c r="CQ53" s="1274"/>
      <c r="CR53" s="1274"/>
      <c r="CS53" s="1274"/>
      <c r="CT53" s="1274"/>
      <c r="CU53" s="1274"/>
      <c r="CV53" s="1274">
        <v>56</v>
      </c>
      <c r="CW53" s="1274"/>
      <c r="CX53" s="1274"/>
      <c r="CY53" s="1274"/>
      <c r="CZ53" s="1274"/>
      <c r="DA53" s="1274"/>
      <c r="DB53" s="1274"/>
      <c r="DC53" s="1274"/>
    </row>
    <row r="54" spans="1:109" x14ac:dyDescent="0.15">
      <c r="A54" s="382"/>
      <c r="B54" s="374"/>
      <c r="G54" s="1290"/>
      <c r="H54" s="1290"/>
      <c r="I54" s="1272"/>
      <c r="J54" s="1272"/>
      <c r="K54" s="1279"/>
      <c r="L54" s="1279"/>
      <c r="M54" s="1279"/>
      <c r="N54" s="1279"/>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382"/>
      <c r="B55" s="374"/>
      <c r="G55" s="1272"/>
      <c r="H55" s="1272"/>
      <c r="I55" s="1272"/>
      <c r="J55" s="1272"/>
      <c r="K55" s="1279"/>
      <c r="L55" s="1279"/>
      <c r="M55" s="1279"/>
      <c r="N55" s="1279"/>
      <c r="AN55" s="1278" t="s">
        <v>597</v>
      </c>
      <c r="AO55" s="1278"/>
      <c r="AP55" s="1278"/>
      <c r="AQ55" s="1278"/>
      <c r="AR55" s="1278"/>
      <c r="AS55" s="1278"/>
      <c r="AT55" s="1278"/>
      <c r="AU55" s="1278"/>
      <c r="AV55" s="1278"/>
      <c r="AW55" s="1278"/>
      <c r="AX55" s="1278"/>
      <c r="AY55" s="1278"/>
      <c r="AZ55" s="1278"/>
      <c r="BA55" s="1278"/>
      <c r="BB55" s="1277" t="s">
        <v>598</v>
      </c>
      <c r="BC55" s="1277"/>
      <c r="BD55" s="1277"/>
      <c r="BE55" s="1277"/>
      <c r="BF55" s="1277"/>
      <c r="BG55" s="1277"/>
      <c r="BH55" s="1277"/>
      <c r="BI55" s="1277"/>
      <c r="BJ55" s="1277"/>
      <c r="BK55" s="1277"/>
      <c r="BL55" s="1277"/>
      <c r="BM55" s="1277"/>
      <c r="BN55" s="1277"/>
      <c r="BO55" s="1277"/>
      <c r="BP55" s="1289"/>
      <c r="BQ55" s="1274"/>
      <c r="BR55" s="1274"/>
      <c r="BS55" s="1274"/>
      <c r="BT55" s="1274"/>
      <c r="BU55" s="1274"/>
      <c r="BV55" s="1274"/>
      <c r="BW55" s="1274"/>
      <c r="BX55" s="1289"/>
      <c r="BY55" s="1274"/>
      <c r="BZ55" s="1274"/>
      <c r="CA55" s="1274"/>
      <c r="CB55" s="1274"/>
      <c r="CC55" s="1274"/>
      <c r="CD55" s="1274"/>
      <c r="CE55" s="1274"/>
      <c r="CF55" s="1289"/>
      <c r="CG55" s="1274"/>
      <c r="CH55" s="1274"/>
      <c r="CI55" s="1274"/>
      <c r="CJ55" s="1274"/>
      <c r="CK55" s="1274"/>
      <c r="CL55" s="1274"/>
      <c r="CM55" s="1274"/>
      <c r="CN55" s="1274">
        <v>25.4</v>
      </c>
      <c r="CO55" s="1274"/>
      <c r="CP55" s="1274"/>
      <c r="CQ55" s="1274"/>
      <c r="CR55" s="1274"/>
      <c r="CS55" s="1274"/>
      <c r="CT55" s="1274"/>
      <c r="CU55" s="1274"/>
      <c r="CV55" s="1274">
        <v>23.4</v>
      </c>
      <c r="CW55" s="1274"/>
      <c r="CX55" s="1274"/>
      <c r="CY55" s="1274"/>
      <c r="CZ55" s="1274"/>
      <c r="DA55" s="1274"/>
      <c r="DB55" s="1274"/>
      <c r="DC55" s="1274"/>
    </row>
    <row r="56" spans="1:109" x14ac:dyDescent="0.15">
      <c r="A56" s="382"/>
      <c r="B56" s="374"/>
      <c r="G56" s="1272"/>
      <c r="H56" s="1272"/>
      <c r="I56" s="1272"/>
      <c r="J56" s="1272"/>
      <c r="K56" s="1279"/>
      <c r="L56" s="1279"/>
      <c r="M56" s="1279"/>
      <c r="N56" s="1279"/>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x14ac:dyDescent="0.15">
      <c r="B57" s="386"/>
      <c r="G57" s="1272"/>
      <c r="H57" s="1272"/>
      <c r="I57" s="1275"/>
      <c r="J57" s="1275"/>
      <c r="K57" s="1279"/>
      <c r="L57" s="1279"/>
      <c r="M57" s="1279"/>
      <c r="N57" s="1279"/>
      <c r="AM57" s="367"/>
      <c r="AN57" s="1278"/>
      <c r="AO57" s="1278"/>
      <c r="AP57" s="1278"/>
      <c r="AQ57" s="1278"/>
      <c r="AR57" s="1278"/>
      <c r="AS57" s="1278"/>
      <c r="AT57" s="1278"/>
      <c r="AU57" s="1278"/>
      <c r="AV57" s="1278"/>
      <c r="AW57" s="1278"/>
      <c r="AX57" s="1278"/>
      <c r="AY57" s="1278"/>
      <c r="AZ57" s="1278"/>
      <c r="BA57" s="1278"/>
      <c r="BB57" s="1277" t="s">
        <v>596</v>
      </c>
      <c r="BC57" s="1277"/>
      <c r="BD57" s="1277"/>
      <c r="BE57" s="1277"/>
      <c r="BF57" s="1277"/>
      <c r="BG57" s="1277"/>
      <c r="BH57" s="1277"/>
      <c r="BI57" s="1277"/>
      <c r="BJ57" s="1277"/>
      <c r="BK57" s="1277"/>
      <c r="BL57" s="1277"/>
      <c r="BM57" s="1277"/>
      <c r="BN57" s="1277"/>
      <c r="BO57" s="1277"/>
      <c r="BP57" s="1289"/>
      <c r="BQ57" s="1274"/>
      <c r="BR57" s="1274"/>
      <c r="BS57" s="1274"/>
      <c r="BT57" s="1274"/>
      <c r="BU57" s="1274"/>
      <c r="BV57" s="1274"/>
      <c r="BW57" s="1274"/>
      <c r="BX57" s="1289"/>
      <c r="BY57" s="1274"/>
      <c r="BZ57" s="1274"/>
      <c r="CA57" s="1274"/>
      <c r="CB57" s="1274"/>
      <c r="CC57" s="1274"/>
      <c r="CD57" s="1274"/>
      <c r="CE57" s="1274"/>
      <c r="CF57" s="1289"/>
      <c r="CG57" s="1274"/>
      <c r="CH57" s="1274"/>
      <c r="CI57" s="1274"/>
      <c r="CJ57" s="1274"/>
      <c r="CK57" s="1274"/>
      <c r="CL57" s="1274"/>
      <c r="CM57" s="1274"/>
      <c r="CN57" s="1274">
        <v>58.7</v>
      </c>
      <c r="CO57" s="1274"/>
      <c r="CP57" s="1274"/>
      <c r="CQ57" s="1274"/>
      <c r="CR57" s="1274"/>
      <c r="CS57" s="1274"/>
      <c r="CT57" s="1274"/>
      <c r="CU57" s="1274"/>
      <c r="CV57" s="1274">
        <v>60.9</v>
      </c>
      <c r="CW57" s="1274"/>
      <c r="CX57" s="1274"/>
      <c r="CY57" s="1274"/>
      <c r="CZ57" s="1274"/>
      <c r="DA57" s="1274"/>
      <c r="DB57" s="1274"/>
      <c r="DC57" s="1274"/>
      <c r="DD57" s="387"/>
      <c r="DE57" s="386"/>
    </row>
    <row r="58" spans="1:109" s="382" customFormat="1" x14ac:dyDescent="0.15">
      <c r="A58" s="367"/>
      <c r="B58" s="386"/>
      <c r="G58" s="1272"/>
      <c r="H58" s="1272"/>
      <c r="I58" s="1275"/>
      <c r="J58" s="1275"/>
      <c r="K58" s="1279"/>
      <c r="L58" s="1279"/>
      <c r="M58" s="1279"/>
      <c r="N58" s="1279"/>
      <c r="AM58" s="367"/>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0" t="s">
        <v>602</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x14ac:dyDescent="0.15">
      <c r="B66" s="374"/>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x14ac:dyDescent="0.15">
      <c r="B67" s="374"/>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x14ac:dyDescent="0.15">
      <c r="B68" s="374"/>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x14ac:dyDescent="0.15">
      <c r="B69" s="374"/>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72"/>
      <c r="H72" s="1272"/>
      <c r="I72" s="1272"/>
      <c r="J72" s="1272"/>
      <c r="K72" s="384"/>
      <c r="L72" s="384"/>
      <c r="M72" s="385"/>
      <c r="N72" s="385"/>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78" t="s">
        <v>553</v>
      </c>
      <c r="BQ72" s="1278"/>
      <c r="BR72" s="1278"/>
      <c r="BS72" s="1278"/>
      <c r="BT72" s="1278"/>
      <c r="BU72" s="1278"/>
      <c r="BV72" s="1278"/>
      <c r="BW72" s="1278"/>
      <c r="BX72" s="1278" t="s">
        <v>554</v>
      </c>
      <c r="BY72" s="1278"/>
      <c r="BZ72" s="1278"/>
      <c r="CA72" s="1278"/>
      <c r="CB72" s="1278"/>
      <c r="CC72" s="1278"/>
      <c r="CD72" s="1278"/>
      <c r="CE72" s="1278"/>
      <c r="CF72" s="1278" t="s">
        <v>555</v>
      </c>
      <c r="CG72" s="1278"/>
      <c r="CH72" s="1278"/>
      <c r="CI72" s="1278"/>
      <c r="CJ72" s="1278"/>
      <c r="CK72" s="1278"/>
      <c r="CL72" s="1278"/>
      <c r="CM72" s="1278"/>
      <c r="CN72" s="1278" t="s">
        <v>556</v>
      </c>
      <c r="CO72" s="1278"/>
      <c r="CP72" s="1278"/>
      <c r="CQ72" s="1278"/>
      <c r="CR72" s="1278"/>
      <c r="CS72" s="1278"/>
      <c r="CT72" s="1278"/>
      <c r="CU72" s="1278"/>
      <c r="CV72" s="1278" t="s">
        <v>557</v>
      </c>
      <c r="CW72" s="1278"/>
      <c r="CX72" s="1278"/>
      <c r="CY72" s="1278"/>
      <c r="CZ72" s="1278"/>
      <c r="DA72" s="1278"/>
      <c r="DB72" s="1278"/>
      <c r="DC72" s="1278"/>
    </row>
    <row r="73" spans="2:107" x14ac:dyDescent="0.15">
      <c r="B73" s="374"/>
      <c r="G73" s="1290"/>
      <c r="H73" s="1290"/>
      <c r="I73" s="1290"/>
      <c r="J73" s="1290"/>
      <c r="K73" s="1273"/>
      <c r="L73" s="1273"/>
      <c r="M73" s="1273"/>
      <c r="N73" s="1273"/>
      <c r="AM73" s="383"/>
      <c r="AN73" s="1277" t="s">
        <v>594</v>
      </c>
      <c r="AO73" s="1277"/>
      <c r="AP73" s="1277"/>
      <c r="AQ73" s="1277"/>
      <c r="AR73" s="1277"/>
      <c r="AS73" s="1277"/>
      <c r="AT73" s="1277"/>
      <c r="AU73" s="1277"/>
      <c r="AV73" s="1277"/>
      <c r="AW73" s="1277"/>
      <c r="AX73" s="1277"/>
      <c r="AY73" s="1277"/>
      <c r="AZ73" s="1277"/>
      <c r="BA73" s="1277"/>
      <c r="BB73" s="1277" t="s">
        <v>598</v>
      </c>
      <c r="BC73" s="1277"/>
      <c r="BD73" s="1277"/>
      <c r="BE73" s="1277"/>
      <c r="BF73" s="1277"/>
      <c r="BG73" s="1277"/>
      <c r="BH73" s="1277"/>
      <c r="BI73" s="1277"/>
      <c r="BJ73" s="1277"/>
      <c r="BK73" s="1277"/>
      <c r="BL73" s="1277"/>
      <c r="BM73" s="1277"/>
      <c r="BN73" s="1277"/>
      <c r="BO73" s="1277"/>
      <c r="BP73" s="1274">
        <v>93.9</v>
      </c>
      <c r="BQ73" s="1274"/>
      <c r="BR73" s="1274"/>
      <c r="BS73" s="1274"/>
      <c r="BT73" s="1274"/>
      <c r="BU73" s="1274"/>
      <c r="BV73" s="1274"/>
      <c r="BW73" s="1274"/>
      <c r="BX73" s="1274">
        <v>85.7</v>
      </c>
      <c r="BY73" s="1274"/>
      <c r="BZ73" s="1274"/>
      <c r="CA73" s="1274"/>
      <c r="CB73" s="1274"/>
      <c r="CC73" s="1274"/>
      <c r="CD73" s="1274"/>
      <c r="CE73" s="1274"/>
      <c r="CF73" s="1274">
        <v>71.7</v>
      </c>
      <c r="CG73" s="1274"/>
      <c r="CH73" s="1274"/>
      <c r="CI73" s="1274"/>
      <c r="CJ73" s="1274"/>
      <c r="CK73" s="1274"/>
      <c r="CL73" s="1274"/>
      <c r="CM73" s="1274"/>
      <c r="CN73" s="1274">
        <v>47.5</v>
      </c>
      <c r="CO73" s="1274"/>
      <c r="CP73" s="1274"/>
      <c r="CQ73" s="1274"/>
      <c r="CR73" s="1274"/>
      <c r="CS73" s="1274"/>
      <c r="CT73" s="1274"/>
      <c r="CU73" s="1274"/>
      <c r="CV73" s="1274">
        <v>35.799999999999997</v>
      </c>
      <c r="CW73" s="1274"/>
      <c r="CX73" s="1274"/>
      <c r="CY73" s="1274"/>
      <c r="CZ73" s="1274"/>
      <c r="DA73" s="1274"/>
      <c r="DB73" s="1274"/>
      <c r="DC73" s="1274"/>
    </row>
    <row r="74" spans="2:107" x14ac:dyDescent="0.15">
      <c r="B74" s="374"/>
      <c r="G74" s="1290"/>
      <c r="H74" s="1290"/>
      <c r="I74" s="1290"/>
      <c r="J74" s="1290"/>
      <c r="K74" s="1273"/>
      <c r="L74" s="1273"/>
      <c r="M74" s="1273"/>
      <c r="N74" s="1273"/>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374"/>
      <c r="G75" s="1290"/>
      <c r="H75" s="1290"/>
      <c r="I75" s="1272"/>
      <c r="J75" s="1272"/>
      <c r="K75" s="1279"/>
      <c r="L75" s="1279"/>
      <c r="M75" s="1279"/>
      <c r="N75" s="1279"/>
      <c r="AM75" s="383"/>
      <c r="AN75" s="1277"/>
      <c r="AO75" s="1277"/>
      <c r="AP75" s="1277"/>
      <c r="AQ75" s="1277"/>
      <c r="AR75" s="1277"/>
      <c r="AS75" s="1277"/>
      <c r="AT75" s="1277"/>
      <c r="AU75" s="1277"/>
      <c r="AV75" s="1277"/>
      <c r="AW75" s="1277"/>
      <c r="AX75" s="1277"/>
      <c r="AY75" s="1277"/>
      <c r="AZ75" s="1277"/>
      <c r="BA75" s="1277"/>
      <c r="BB75" s="1277" t="s">
        <v>600</v>
      </c>
      <c r="BC75" s="1277"/>
      <c r="BD75" s="1277"/>
      <c r="BE75" s="1277"/>
      <c r="BF75" s="1277"/>
      <c r="BG75" s="1277"/>
      <c r="BH75" s="1277"/>
      <c r="BI75" s="1277"/>
      <c r="BJ75" s="1277"/>
      <c r="BK75" s="1277"/>
      <c r="BL75" s="1277"/>
      <c r="BM75" s="1277"/>
      <c r="BN75" s="1277"/>
      <c r="BO75" s="1277"/>
      <c r="BP75" s="1274">
        <v>12.3</v>
      </c>
      <c r="BQ75" s="1274"/>
      <c r="BR75" s="1274"/>
      <c r="BS75" s="1274"/>
      <c r="BT75" s="1274"/>
      <c r="BU75" s="1274"/>
      <c r="BV75" s="1274"/>
      <c r="BW75" s="1274"/>
      <c r="BX75" s="1274">
        <v>10.5</v>
      </c>
      <c r="BY75" s="1274"/>
      <c r="BZ75" s="1274"/>
      <c r="CA75" s="1274"/>
      <c r="CB75" s="1274"/>
      <c r="CC75" s="1274"/>
      <c r="CD75" s="1274"/>
      <c r="CE75" s="1274"/>
      <c r="CF75" s="1274">
        <v>8.6999999999999993</v>
      </c>
      <c r="CG75" s="1274"/>
      <c r="CH75" s="1274"/>
      <c r="CI75" s="1274"/>
      <c r="CJ75" s="1274"/>
      <c r="CK75" s="1274"/>
      <c r="CL75" s="1274"/>
      <c r="CM75" s="1274"/>
      <c r="CN75" s="1274">
        <v>7.6</v>
      </c>
      <c r="CO75" s="1274"/>
      <c r="CP75" s="1274"/>
      <c r="CQ75" s="1274"/>
      <c r="CR75" s="1274"/>
      <c r="CS75" s="1274"/>
      <c r="CT75" s="1274"/>
      <c r="CU75" s="1274"/>
      <c r="CV75" s="1274">
        <v>6.9</v>
      </c>
      <c r="CW75" s="1274"/>
      <c r="CX75" s="1274"/>
      <c r="CY75" s="1274"/>
      <c r="CZ75" s="1274"/>
      <c r="DA75" s="1274"/>
      <c r="DB75" s="1274"/>
      <c r="DC75" s="1274"/>
    </row>
    <row r="76" spans="2:107" x14ac:dyDescent="0.15">
      <c r="B76" s="374"/>
      <c r="G76" s="1290"/>
      <c r="H76" s="1290"/>
      <c r="I76" s="1272"/>
      <c r="J76" s="1272"/>
      <c r="K76" s="1279"/>
      <c r="L76" s="1279"/>
      <c r="M76" s="1279"/>
      <c r="N76" s="1279"/>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374"/>
      <c r="G77" s="1272"/>
      <c r="H77" s="1272"/>
      <c r="I77" s="1272"/>
      <c r="J77" s="1272"/>
      <c r="K77" s="1273"/>
      <c r="L77" s="1273"/>
      <c r="M77" s="1273"/>
      <c r="N77" s="1273"/>
      <c r="AN77" s="1278" t="s">
        <v>597</v>
      </c>
      <c r="AO77" s="1278"/>
      <c r="AP77" s="1278"/>
      <c r="AQ77" s="1278"/>
      <c r="AR77" s="1278"/>
      <c r="AS77" s="1278"/>
      <c r="AT77" s="1278"/>
      <c r="AU77" s="1278"/>
      <c r="AV77" s="1278"/>
      <c r="AW77" s="1278"/>
      <c r="AX77" s="1278"/>
      <c r="AY77" s="1278"/>
      <c r="AZ77" s="1278"/>
      <c r="BA77" s="1278"/>
      <c r="BB77" s="1277" t="s">
        <v>598</v>
      </c>
      <c r="BC77" s="1277"/>
      <c r="BD77" s="1277"/>
      <c r="BE77" s="1277"/>
      <c r="BF77" s="1277"/>
      <c r="BG77" s="1277"/>
      <c r="BH77" s="1277"/>
      <c r="BI77" s="1277"/>
      <c r="BJ77" s="1277"/>
      <c r="BK77" s="1277"/>
      <c r="BL77" s="1277"/>
      <c r="BM77" s="1277"/>
      <c r="BN77" s="1277"/>
      <c r="BO77" s="1277"/>
      <c r="BP77" s="1274">
        <v>20.5</v>
      </c>
      <c r="BQ77" s="1274"/>
      <c r="BR77" s="1274"/>
      <c r="BS77" s="1274"/>
      <c r="BT77" s="1274"/>
      <c r="BU77" s="1274"/>
      <c r="BV77" s="1274"/>
      <c r="BW77" s="1274"/>
      <c r="BX77" s="1274">
        <v>17.899999999999999</v>
      </c>
      <c r="BY77" s="1274"/>
      <c r="BZ77" s="1274"/>
      <c r="CA77" s="1274"/>
      <c r="CB77" s="1274"/>
      <c r="CC77" s="1274"/>
      <c r="CD77" s="1274"/>
      <c r="CE77" s="1274"/>
      <c r="CF77" s="1274">
        <v>27</v>
      </c>
      <c r="CG77" s="1274"/>
      <c r="CH77" s="1274"/>
      <c r="CI77" s="1274"/>
      <c r="CJ77" s="1274"/>
      <c r="CK77" s="1274"/>
      <c r="CL77" s="1274"/>
      <c r="CM77" s="1274"/>
      <c r="CN77" s="1274">
        <v>25.4</v>
      </c>
      <c r="CO77" s="1274"/>
      <c r="CP77" s="1274"/>
      <c r="CQ77" s="1274"/>
      <c r="CR77" s="1274"/>
      <c r="CS77" s="1274"/>
      <c r="CT77" s="1274"/>
      <c r="CU77" s="1274"/>
      <c r="CV77" s="1274">
        <v>23.4</v>
      </c>
      <c r="CW77" s="1274"/>
      <c r="CX77" s="1274"/>
      <c r="CY77" s="1274"/>
      <c r="CZ77" s="1274"/>
      <c r="DA77" s="1274"/>
      <c r="DB77" s="1274"/>
      <c r="DC77" s="1274"/>
    </row>
    <row r="78" spans="2:107" x14ac:dyDescent="0.15">
      <c r="B78" s="374"/>
      <c r="G78" s="1272"/>
      <c r="H78" s="1272"/>
      <c r="I78" s="1272"/>
      <c r="J78" s="1272"/>
      <c r="K78" s="1273"/>
      <c r="L78" s="1273"/>
      <c r="M78" s="1273"/>
      <c r="N78" s="1273"/>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374"/>
      <c r="G79" s="1272"/>
      <c r="H79" s="1272"/>
      <c r="I79" s="1275"/>
      <c r="J79" s="1275"/>
      <c r="K79" s="1276"/>
      <c r="L79" s="1276"/>
      <c r="M79" s="1276"/>
      <c r="N79" s="1276"/>
      <c r="AN79" s="1278"/>
      <c r="AO79" s="1278"/>
      <c r="AP79" s="1278"/>
      <c r="AQ79" s="1278"/>
      <c r="AR79" s="1278"/>
      <c r="AS79" s="1278"/>
      <c r="AT79" s="1278"/>
      <c r="AU79" s="1278"/>
      <c r="AV79" s="1278"/>
      <c r="AW79" s="1278"/>
      <c r="AX79" s="1278"/>
      <c r="AY79" s="1278"/>
      <c r="AZ79" s="1278"/>
      <c r="BA79" s="1278"/>
      <c r="BB79" s="1277" t="s">
        <v>600</v>
      </c>
      <c r="BC79" s="1277"/>
      <c r="BD79" s="1277"/>
      <c r="BE79" s="1277"/>
      <c r="BF79" s="1277"/>
      <c r="BG79" s="1277"/>
      <c r="BH79" s="1277"/>
      <c r="BI79" s="1277"/>
      <c r="BJ79" s="1277"/>
      <c r="BK79" s="1277"/>
      <c r="BL79" s="1277"/>
      <c r="BM79" s="1277"/>
      <c r="BN79" s="1277"/>
      <c r="BO79" s="1277"/>
      <c r="BP79" s="1274">
        <v>10.5</v>
      </c>
      <c r="BQ79" s="1274"/>
      <c r="BR79" s="1274"/>
      <c r="BS79" s="1274"/>
      <c r="BT79" s="1274"/>
      <c r="BU79" s="1274"/>
      <c r="BV79" s="1274"/>
      <c r="BW79" s="1274"/>
      <c r="BX79" s="1274">
        <v>9.5</v>
      </c>
      <c r="BY79" s="1274"/>
      <c r="BZ79" s="1274"/>
      <c r="CA79" s="1274"/>
      <c r="CB79" s="1274"/>
      <c r="CC79" s="1274"/>
      <c r="CD79" s="1274"/>
      <c r="CE79" s="1274"/>
      <c r="CF79" s="1274">
        <v>8.6999999999999993</v>
      </c>
      <c r="CG79" s="1274"/>
      <c r="CH79" s="1274"/>
      <c r="CI79" s="1274"/>
      <c r="CJ79" s="1274"/>
      <c r="CK79" s="1274"/>
      <c r="CL79" s="1274"/>
      <c r="CM79" s="1274"/>
      <c r="CN79" s="1274">
        <v>8.6</v>
      </c>
      <c r="CO79" s="1274"/>
      <c r="CP79" s="1274"/>
      <c r="CQ79" s="1274"/>
      <c r="CR79" s="1274"/>
      <c r="CS79" s="1274"/>
      <c r="CT79" s="1274"/>
      <c r="CU79" s="1274"/>
      <c r="CV79" s="1274">
        <v>8.5</v>
      </c>
      <c r="CW79" s="1274"/>
      <c r="CX79" s="1274"/>
      <c r="CY79" s="1274"/>
      <c r="CZ79" s="1274"/>
      <c r="DA79" s="1274"/>
      <c r="DB79" s="1274"/>
      <c r="DC79" s="1274"/>
    </row>
    <row r="80" spans="2:107" x14ac:dyDescent="0.15">
      <c r="B80" s="374"/>
      <c r="G80" s="1272"/>
      <c r="H80" s="1272"/>
      <c r="I80" s="1275"/>
      <c r="J80" s="1275"/>
      <c r="K80" s="1276"/>
      <c r="L80" s="1276"/>
      <c r="M80" s="1276"/>
      <c r="N80" s="1276"/>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UW1+2rPLsaRP7xcl+wkDVj37cbK8HXcXbeuN934ALv/9aE6epCR4HErLXW56rqE1y7Ric7kTQ2tYluEkTSeeQ==" saltValue="rGMZLa5TzTOMRAOOtwwcy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NTajMITt0hdQ4Rfw9TmPsU1vAwIBAW1q74sfO+jlpI1F+pGxWE6q64INxu81RecRr2xL/K3s5lEPOlAGed7ew==" saltValue="HIa82XRXaUmeBAH9hWo1KQ==" spinCount="100000" sheet="1" objects="1" scenarios="1"/>
  <dataConsolidate/>
  <phoneticPr fontId="2"/>
  <printOptions horizontalCentered="1"/>
  <pageMargins left="0" right="0" top="0.19685039370078741" bottom="0" header="0"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Zf9S5ExiNrPk9R0HjfmHMBKJbgiy3glaoaCxX+ugokuA0ka8jw0kROItSSFJonOCMvjw5oTj2v6xZ7s6kBXg==" saltValue="nOr7Fls5RviBnnEL6Gipzw==" spinCount="100000" sheet="1" objects="1" scenarios="1"/>
  <dataConsolidate/>
  <phoneticPr fontId="2"/>
  <printOptions horizontalCentered="1"/>
  <pageMargins left="0" right="0" top="0.19685039370078741" bottom="0" header="0"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550</v>
      </c>
      <c r="G2" s="136"/>
      <c r="H2" s="137"/>
    </row>
    <row r="3" spans="1:8" x14ac:dyDescent="0.15">
      <c r="A3" s="133" t="s">
        <v>543</v>
      </c>
      <c r="B3" s="138"/>
      <c r="C3" s="139"/>
      <c r="D3" s="140">
        <v>91258</v>
      </c>
      <c r="E3" s="141"/>
      <c r="F3" s="142">
        <v>119674</v>
      </c>
      <c r="G3" s="143"/>
      <c r="H3" s="144"/>
    </row>
    <row r="4" spans="1:8" x14ac:dyDescent="0.15">
      <c r="A4" s="145"/>
      <c r="B4" s="146"/>
      <c r="C4" s="147"/>
      <c r="D4" s="148">
        <v>44987</v>
      </c>
      <c r="E4" s="149"/>
      <c r="F4" s="150">
        <v>57803</v>
      </c>
      <c r="G4" s="151"/>
      <c r="H4" s="152"/>
    </row>
    <row r="5" spans="1:8" x14ac:dyDescent="0.15">
      <c r="A5" s="133" t="s">
        <v>545</v>
      </c>
      <c r="B5" s="138"/>
      <c r="C5" s="139"/>
      <c r="D5" s="140">
        <v>54513</v>
      </c>
      <c r="E5" s="141"/>
      <c r="F5" s="142">
        <v>119685</v>
      </c>
      <c r="G5" s="143"/>
      <c r="H5" s="144"/>
    </row>
    <row r="6" spans="1:8" x14ac:dyDescent="0.15">
      <c r="A6" s="145"/>
      <c r="B6" s="146"/>
      <c r="C6" s="147"/>
      <c r="D6" s="148">
        <v>39058</v>
      </c>
      <c r="E6" s="149"/>
      <c r="F6" s="150">
        <v>68464</v>
      </c>
      <c r="G6" s="151"/>
      <c r="H6" s="152"/>
    </row>
    <row r="7" spans="1:8" x14ac:dyDescent="0.15">
      <c r="A7" s="133" t="s">
        <v>546</v>
      </c>
      <c r="B7" s="138"/>
      <c r="C7" s="139"/>
      <c r="D7" s="140">
        <v>62763</v>
      </c>
      <c r="E7" s="141"/>
      <c r="F7" s="142">
        <v>109920</v>
      </c>
      <c r="G7" s="143"/>
      <c r="H7" s="144"/>
    </row>
    <row r="8" spans="1:8" x14ac:dyDescent="0.15">
      <c r="A8" s="145"/>
      <c r="B8" s="146"/>
      <c r="C8" s="147"/>
      <c r="D8" s="148">
        <v>38083</v>
      </c>
      <c r="E8" s="149"/>
      <c r="F8" s="150">
        <v>62739</v>
      </c>
      <c r="G8" s="151"/>
      <c r="H8" s="152"/>
    </row>
    <row r="9" spans="1:8" x14ac:dyDescent="0.15">
      <c r="A9" s="133" t="s">
        <v>547</v>
      </c>
      <c r="B9" s="138"/>
      <c r="C9" s="139"/>
      <c r="D9" s="140">
        <v>135645</v>
      </c>
      <c r="E9" s="141"/>
      <c r="F9" s="142">
        <v>119882</v>
      </c>
      <c r="G9" s="143"/>
      <c r="H9" s="144"/>
    </row>
    <row r="10" spans="1:8" x14ac:dyDescent="0.15">
      <c r="A10" s="145"/>
      <c r="B10" s="146"/>
      <c r="C10" s="147"/>
      <c r="D10" s="148">
        <v>45718</v>
      </c>
      <c r="E10" s="149"/>
      <c r="F10" s="150">
        <v>66481</v>
      </c>
      <c r="G10" s="151"/>
      <c r="H10" s="152"/>
    </row>
    <row r="11" spans="1:8" x14ac:dyDescent="0.15">
      <c r="A11" s="133" t="s">
        <v>548</v>
      </c>
      <c r="B11" s="138"/>
      <c r="C11" s="139"/>
      <c r="D11" s="140">
        <v>50476</v>
      </c>
      <c r="E11" s="141"/>
      <c r="F11" s="142">
        <v>116162</v>
      </c>
      <c r="G11" s="143"/>
      <c r="H11" s="144"/>
    </row>
    <row r="12" spans="1:8" x14ac:dyDescent="0.15">
      <c r="A12" s="145"/>
      <c r="B12" s="146"/>
      <c r="C12" s="153"/>
      <c r="D12" s="148">
        <v>30298</v>
      </c>
      <c r="E12" s="149"/>
      <c r="F12" s="150">
        <v>61562</v>
      </c>
      <c r="G12" s="151"/>
      <c r="H12" s="152"/>
    </row>
    <row r="13" spans="1:8" x14ac:dyDescent="0.15">
      <c r="A13" s="133"/>
      <c r="B13" s="138"/>
      <c r="C13" s="154"/>
      <c r="D13" s="155">
        <v>78931</v>
      </c>
      <c r="E13" s="156"/>
      <c r="F13" s="157">
        <v>117065</v>
      </c>
      <c r="G13" s="158"/>
      <c r="H13" s="144"/>
    </row>
    <row r="14" spans="1:8" x14ac:dyDescent="0.15">
      <c r="A14" s="145"/>
      <c r="B14" s="146"/>
      <c r="C14" s="147"/>
      <c r="D14" s="148">
        <v>39629</v>
      </c>
      <c r="E14" s="149"/>
      <c r="F14" s="150">
        <v>63410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6.27</v>
      </c>
      <c r="C19" s="159">
        <f>ROUND(VALUE(SUBSTITUTE(実質収支比率等に係る経年分析!G$48,"▲","-")),2)</f>
        <v>5.53</v>
      </c>
      <c r="D19" s="159">
        <f>ROUND(VALUE(SUBSTITUTE(実質収支比率等に係る経年分析!H$48,"▲","-")),2)</f>
        <v>28.72</v>
      </c>
      <c r="E19" s="159">
        <f>ROUND(VALUE(SUBSTITUTE(実質収支比率等に係る経年分析!I$48,"▲","-")),2)</f>
        <v>6.15</v>
      </c>
      <c r="F19" s="159">
        <f>ROUND(VALUE(SUBSTITUTE(実質収支比率等に係る経年分析!J$48,"▲","-")),2)</f>
        <v>7.24</v>
      </c>
    </row>
    <row r="20" spans="1:11" x14ac:dyDescent="0.15">
      <c r="A20" s="159" t="s">
        <v>48</v>
      </c>
      <c r="B20" s="159">
        <f>ROUND(VALUE(SUBSTITUTE(実質収支比率等に係る経年分析!F$47,"▲","-")),2)</f>
        <v>22.89</v>
      </c>
      <c r="C20" s="159">
        <f>ROUND(VALUE(SUBSTITUTE(実質収支比率等に係る経年分析!G$47,"▲","-")),2)</f>
        <v>21.1</v>
      </c>
      <c r="D20" s="159">
        <f>ROUND(VALUE(SUBSTITUTE(実質収支比率等に係る経年分析!H$47,"▲","-")),2)</f>
        <v>26.02</v>
      </c>
      <c r="E20" s="159">
        <f>ROUND(VALUE(SUBSTITUTE(実質収支比率等に係る経年分析!I$47,"▲","-")),2)</f>
        <v>32.700000000000003</v>
      </c>
      <c r="F20" s="159">
        <f>ROUND(VALUE(SUBSTITUTE(実質収支比率等に係る経年分析!J$47,"▲","-")),2)</f>
        <v>34.479999999999997</v>
      </c>
    </row>
    <row r="21" spans="1:11" x14ac:dyDescent="0.15">
      <c r="A21" s="159" t="s">
        <v>49</v>
      </c>
      <c r="B21" s="159">
        <f>IF(ISNUMBER(VALUE(SUBSTITUTE(実質収支比率等に係る経年分析!F$49,"▲","-"))),ROUND(VALUE(SUBSTITUTE(実質収支比率等に係る経年分析!F$49,"▲","-")),2),NA())</f>
        <v>2.84</v>
      </c>
      <c r="C21" s="159">
        <f>IF(ISNUMBER(VALUE(SUBSTITUTE(実質収支比率等に係る経年分析!G$49,"▲","-"))),ROUND(VALUE(SUBSTITUTE(実質収支比率等に係る経年分析!G$49,"▲","-")),2),NA())</f>
        <v>-3.08</v>
      </c>
      <c r="D21" s="159">
        <f>IF(ISNUMBER(VALUE(SUBSTITUTE(実質収支比率等に係る経年分析!H$49,"▲","-"))),ROUND(VALUE(SUBSTITUTE(実質収支比率等に係る経年分析!H$49,"▲","-")),2),NA())</f>
        <v>29.18</v>
      </c>
      <c r="E21" s="159">
        <f>IF(ISNUMBER(VALUE(SUBSTITUTE(実質収支比率等に係る経年分析!I$49,"▲","-"))),ROUND(VALUE(SUBSTITUTE(実質収支比率等に係る経年分析!I$49,"▲","-")),2),NA())</f>
        <v>-16.39</v>
      </c>
      <c r="F21" s="159">
        <f>IF(ISNUMBER(VALUE(SUBSTITUTE(実質収支比率等に係る経年分析!J$49,"▲","-"))),ROUND(VALUE(SUBSTITUTE(実質収支比率等に係る経年分析!J$49,"▲","-")),2),NA())</f>
        <v>3.2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長南町後期高齢者医療特別会計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長南町農業集落排水事業特別会計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0.14000000000000001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長南町笠森霊園事業特別会計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0.28000000000000003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x14ac:dyDescent="0.15">
      <c r="A33" s="160" t="str">
        <f>IF(連結実質赤字比率に係る赤字・黒字の構成分析!C$37="",NA(),連結実質赤字比率に係る赤字・黒字の構成分析!C$37)</f>
        <v>長南町介護保険特別会計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1.22</v>
      </c>
    </row>
    <row r="34" spans="1:16" x14ac:dyDescent="0.15">
      <c r="A34" s="160" t="str">
        <f>IF(連結実質赤字比率に係る赤字・黒字の構成分析!C$36="",NA(),連結実質赤字比率に係る赤字・黒字の構成分析!C$36)</f>
        <v>長南町国民健康保険特別会計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2.2799999999999998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3.17</v>
      </c>
    </row>
    <row r="35" spans="1:16" x14ac:dyDescent="0.15">
      <c r="A35" s="160" t="str">
        <f>IF(連結実質赤字比率に係る赤字・黒字の構成分析!C$35="",NA(),連結実質赤字比率に係る赤字・黒字の構成分析!C$35)</f>
        <v>長南町ガス事業会計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6.27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5.1100000000000003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28.53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5.86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6.95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415</v>
      </c>
      <c r="E42" s="161"/>
      <c r="F42" s="161"/>
      <c r="G42" s="161">
        <f>'実質公債費比率（分子）の構造'!L$52</f>
        <v>414</v>
      </c>
      <c r="H42" s="161"/>
      <c r="I42" s="161"/>
      <c r="J42" s="161">
        <f>'実質公債費比率（分子）の構造'!M$52</f>
        <v>404</v>
      </c>
      <c r="K42" s="161"/>
      <c r="L42" s="161"/>
      <c r="M42" s="161">
        <f>'実質公債費比率（分子）の構造'!N$52</f>
        <v>422</v>
      </c>
      <c r="N42" s="161"/>
      <c r="O42" s="161"/>
      <c r="P42" s="161">
        <f>'実質公債費比率（分子）の構造'!O$52</f>
        <v>436</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76</v>
      </c>
      <c r="C44" s="161"/>
      <c r="D44" s="161"/>
      <c r="E44" s="161">
        <f>'実質公債費比率（分子）の構造'!L$50</f>
        <v>65</v>
      </c>
      <c r="F44" s="161"/>
      <c r="G44" s="161"/>
      <c r="H44" s="161">
        <f>'実質公債費比率（分子）の構造'!M$50</f>
        <v>54</v>
      </c>
      <c r="I44" s="161"/>
      <c r="J44" s="161"/>
      <c r="K44" s="161">
        <f>'実質公債費比率（分子）の構造'!N$50</f>
        <v>49</v>
      </c>
      <c r="L44" s="161"/>
      <c r="M44" s="161"/>
      <c r="N44" s="161">
        <f>'実質公債費比率（分子）の構造'!O$50</f>
        <v>47</v>
      </c>
      <c r="O44" s="161"/>
      <c r="P44" s="161"/>
    </row>
    <row r="45" spans="1:16" x14ac:dyDescent="0.15">
      <c r="A45" s="161" t="s">
        <v>59</v>
      </c>
      <c r="B45" s="161">
        <f>'実質公債費比率（分子）の構造'!K$49</f>
        <v>46</v>
      </c>
      <c r="C45" s="161"/>
      <c r="D45" s="161"/>
      <c r="E45" s="161">
        <f>'実質公債費比率（分子）の構造'!L$49</f>
        <v>31</v>
      </c>
      <c r="F45" s="161"/>
      <c r="G45" s="161"/>
      <c r="H45" s="161">
        <f>'実質公債費比率（分子）の構造'!M$49</f>
        <v>31</v>
      </c>
      <c r="I45" s="161"/>
      <c r="J45" s="161"/>
      <c r="K45" s="161">
        <f>'実質公債費比率（分子）の構造'!N$49</f>
        <v>31</v>
      </c>
      <c r="L45" s="161"/>
      <c r="M45" s="161"/>
      <c r="N45" s="161">
        <f>'実質公債費比率（分子）の構造'!O$49</f>
        <v>32</v>
      </c>
      <c r="O45" s="161"/>
      <c r="P45" s="161"/>
    </row>
    <row r="46" spans="1:16" x14ac:dyDescent="0.15">
      <c r="A46" s="161" t="s">
        <v>60</v>
      </c>
      <c r="B46" s="161">
        <f>'実質公債費比率（分子）の構造'!K$48</f>
        <v>132</v>
      </c>
      <c r="C46" s="161"/>
      <c r="D46" s="161"/>
      <c r="E46" s="161">
        <f>'実質公債費比率（分子）の構造'!L$48</f>
        <v>136</v>
      </c>
      <c r="F46" s="161"/>
      <c r="G46" s="161"/>
      <c r="H46" s="161">
        <f>'実質公債費比率（分子）の構造'!M$48</f>
        <v>131</v>
      </c>
      <c r="I46" s="161"/>
      <c r="J46" s="161"/>
      <c r="K46" s="161">
        <f>'実質公債費比率（分子）の構造'!N$48</f>
        <v>135</v>
      </c>
      <c r="L46" s="161"/>
      <c r="M46" s="161"/>
      <c r="N46" s="161">
        <f>'実質公債費比率（分子）の構造'!O$48</f>
        <v>135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423</v>
      </c>
      <c r="C49" s="161"/>
      <c r="D49" s="161"/>
      <c r="E49" s="161">
        <f>'実質公債費比率（分子）の構造'!L$45</f>
        <v>403</v>
      </c>
      <c r="F49" s="161"/>
      <c r="G49" s="161"/>
      <c r="H49" s="161">
        <f>'実質公債費比率（分子）の構造'!M$45</f>
        <v>382</v>
      </c>
      <c r="I49" s="161"/>
      <c r="J49" s="161"/>
      <c r="K49" s="161">
        <f>'実質公債費比率（分子）の構造'!N$45</f>
        <v>390</v>
      </c>
      <c r="L49" s="161"/>
      <c r="M49" s="161"/>
      <c r="N49" s="161">
        <f>'実質公債費比率（分子）の構造'!O$45</f>
        <v>396</v>
      </c>
      <c r="O49" s="161"/>
      <c r="P49" s="161"/>
    </row>
    <row r="50" spans="1:16" x14ac:dyDescent="0.15">
      <c r="A50" s="161" t="s">
        <v>64</v>
      </c>
      <c r="B50" s="161" t="e">
        <f>NA()</f>
        <v>#N/A</v>
      </c>
      <c r="C50" s="161">
        <f>IF(ISNUMBER('実質公債費比率（分子）の構造'!K$53),'実質公債費比率（分子）の構造'!K$53,NA())</f>
        <v>262</v>
      </c>
      <c r="D50" s="161" t="e">
        <f>NA()</f>
        <v>#N/A</v>
      </c>
      <c r="E50" s="161" t="e">
        <f>NA()</f>
        <v>#N/A</v>
      </c>
      <c r="F50" s="161">
        <f>IF(ISNUMBER('実質公債費比率（分子）の構造'!L$53),'実質公債費比率（分子）の構造'!L$53,NA())</f>
        <v>221</v>
      </c>
      <c r="G50" s="161" t="e">
        <f>NA()</f>
        <v>#N/A</v>
      </c>
      <c r="H50" s="161" t="e">
        <f>NA()</f>
        <v>#N/A</v>
      </c>
      <c r="I50" s="161">
        <f>IF(ISNUMBER('実質公債費比率（分子）の構造'!M$53),'実質公債費比率（分子）の構造'!M$53,NA())</f>
        <v>194</v>
      </c>
      <c r="J50" s="161" t="e">
        <f>NA()</f>
        <v>#N/A</v>
      </c>
      <c r="K50" s="161" t="e">
        <f>NA()</f>
        <v>#N/A</v>
      </c>
      <c r="L50" s="161">
        <f>IF(ISNUMBER('実質公債費比率（分子）の構造'!N$53),'実質公債費比率（分子）の構造'!N$53,NA())</f>
        <v>183</v>
      </c>
      <c r="M50" s="161" t="e">
        <f>NA()</f>
        <v>#N/A</v>
      </c>
      <c r="N50" s="161" t="e">
        <f>NA()</f>
        <v>#N/A</v>
      </c>
      <c r="O50" s="161">
        <f>IF(ISNUMBER('実質公債費比率（分子）の構造'!O$53),'実質公債費比率（分子）の構造'!O$53,NA())</f>
        <v>174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4743</v>
      </c>
      <c r="E56" s="160"/>
      <c r="F56" s="160"/>
      <c r="G56" s="160">
        <f>'将来負担比率（分子）の構造'!J$52</f>
        <v>4685</v>
      </c>
      <c r="H56" s="160"/>
      <c r="I56" s="160"/>
      <c r="J56" s="160">
        <f>'将来負担比率（分子）の構造'!K$52</f>
        <v>4712</v>
      </c>
      <c r="K56" s="160"/>
      <c r="L56" s="160"/>
      <c r="M56" s="160">
        <f>'将来負担比率（分子）の構造'!L$52</f>
        <v>4772</v>
      </c>
      <c r="N56" s="160"/>
      <c r="O56" s="160"/>
      <c r="P56" s="160">
        <f>'将来負担比率（分子）の構造'!M$52</f>
        <v>4642</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1590</v>
      </c>
      <c r="E58" s="160"/>
      <c r="F58" s="160"/>
      <c r="G58" s="160">
        <f>'将来負担比率（分子）の構造'!J$50</f>
        <v>1583</v>
      </c>
      <c r="H58" s="160"/>
      <c r="I58" s="160"/>
      <c r="J58" s="160">
        <f>'将来負担比率（分子）の構造'!K$50</f>
        <v>1694</v>
      </c>
      <c r="K58" s="160"/>
      <c r="L58" s="160"/>
      <c r="M58" s="160">
        <f>'将来負担比率（分子）の構造'!L$50</f>
        <v>2209</v>
      </c>
      <c r="N58" s="160"/>
      <c r="O58" s="160"/>
      <c r="P58" s="160">
        <f>'将来負担比率（分子）の構造'!M$50</f>
        <v>2296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1785</v>
      </c>
      <c r="C62" s="160"/>
      <c r="D62" s="160"/>
      <c r="E62" s="160">
        <f>'将来負担比率（分子）の構造'!J$45</f>
        <v>1645</v>
      </c>
      <c r="F62" s="160"/>
      <c r="G62" s="160"/>
      <c r="H62" s="160">
        <f>'将来負担比率（分子）の構造'!K$45</f>
        <v>1651</v>
      </c>
      <c r="I62" s="160"/>
      <c r="J62" s="160"/>
      <c r="K62" s="160">
        <f>'将来負担比率（分子）の構造'!L$45</f>
        <v>1572</v>
      </c>
      <c r="L62" s="160"/>
      <c r="M62" s="160"/>
      <c r="N62" s="160">
        <f>'将来負担比率（分子）の構造'!M$45</f>
        <v>1492</v>
      </c>
      <c r="O62" s="160"/>
      <c r="P62" s="160"/>
    </row>
    <row r="63" spans="1:16" x14ac:dyDescent="0.15">
      <c r="A63" s="160" t="s">
        <v>27</v>
      </c>
      <c r="B63" s="160">
        <f>'将来負担比率（分子）の構造'!I$44</f>
        <v>258</v>
      </c>
      <c r="C63" s="160"/>
      <c r="D63" s="160"/>
      <c r="E63" s="160">
        <f>'将来負担比率（分子）の構造'!J$44</f>
        <v>240</v>
      </c>
      <c r="F63" s="160"/>
      <c r="G63" s="160"/>
      <c r="H63" s="160">
        <f>'将来負担比率（分子）の構造'!K$44</f>
        <v>236</v>
      </c>
      <c r="I63" s="160"/>
      <c r="J63" s="160"/>
      <c r="K63" s="160">
        <f>'将来負担比率（分子）の構造'!L$44</f>
        <v>259</v>
      </c>
      <c r="L63" s="160"/>
      <c r="M63" s="160"/>
      <c r="N63" s="160">
        <f>'将来負担比率（分子）の構造'!M$44</f>
        <v>263</v>
      </c>
      <c r="O63" s="160"/>
      <c r="P63" s="160"/>
    </row>
    <row r="64" spans="1:16" x14ac:dyDescent="0.15">
      <c r="A64" s="160" t="s">
        <v>26</v>
      </c>
      <c r="B64" s="160">
        <f>'将来負担比率（分子）の構造'!I$43</f>
        <v>1599</v>
      </c>
      <c r="C64" s="160"/>
      <c r="D64" s="160"/>
      <c r="E64" s="160">
        <f>'将来負担比率（分子）の構造'!J$43</f>
        <v>1498</v>
      </c>
      <c r="F64" s="160"/>
      <c r="G64" s="160"/>
      <c r="H64" s="160">
        <f>'将来負担比率（分子）の構造'!K$43</f>
        <v>1378</v>
      </c>
      <c r="I64" s="160"/>
      <c r="J64" s="160"/>
      <c r="K64" s="160">
        <f>'将来負担比率（分子）の構造'!L$43</f>
        <v>1283</v>
      </c>
      <c r="L64" s="160"/>
      <c r="M64" s="160"/>
      <c r="N64" s="160">
        <f>'将来負担比率（分子）の構造'!M$43</f>
        <v>1178</v>
      </c>
      <c r="O64" s="160"/>
      <c r="P64" s="160"/>
    </row>
    <row r="65" spans="1:16" x14ac:dyDescent="0.15">
      <c r="A65" s="160" t="s">
        <v>25</v>
      </c>
      <c r="B65" s="160">
        <f>'将来負担比率（分子）の構造'!I$42</f>
        <v>872</v>
      </c>
      <c r="C65" s="160"/>
      <c r="D65" s="160"/>
      <c r="E65" s="160">
        <f>'将来負担比率（分子）の構造'!J$42</f>
        <v>811</v>
      </c>
      <c r="F65" s="160"/>
      <c r="G65" s="160"/>
      <c r="H65" s="160">
        <f>'将来負担比率（分子）の構造'!K$42</f>
        <v>776</v>
      </c>
      <c r="I65" s="160"/>
      <c r="J65" s="160"/>
      <c r="K65" s="160">
        <f>'将来負担比率（分子）の構造'!L$42</f>
        <v>712</v>
      </c>
      <c r="L65" s="160"/>
      <c r="M65" s="160"/>
      <c r="N65" s="160">
        <f>'将来負担比率（分子）の構造'!M$42</f>
        <v>665</v>
      </c>
      <c r="O65" s="160"/>
      <c r="P65" s="160"/>
    </row>
    <row r="66" spans="1:16" x14ac:dyDescent="0.15">
      <c r="A66" s="160" t="s">
        <v>24</v>
      </c>
      <c r="B66" s="160">
        <f>'将来負担比率（分子）の構造'!I$41</f>
        <v>4243</v>
      </c>
      <c r="C66" s="160"/>
      <c r="D66" s="160"/>
      <c r="E66" s="160">
        <f>'将来負担比率（分子）の構造'!J$41</f>
        <v>4240</v>
      </c>
      <c r="F66" s="160"/>
      <c r="G66" s="160"/>
      <c r="H66" s="160">
        <f>'将来負担比率（分子）の構造'!K$41</f>
        <v>4274</v>
      </c>
      <c r="I66" s="160"/>
      <c r="J66" s="160"/>
      <c r="K66" s="160">
        <f>'将来負担比率（分子）の構造'!L$41</f>
        <v>4397</v>
      </c>
      <c r="L66" s="160"/>
      <c r="M66" s="160"/>
      <c r="N66" s="160">
        <f>'将来負担比率（分子）の構造'!M$41</f>
        <v>4280</v>
      </c>
      <c r="O66" s="160"/>
      <c r="P66" s="160"/>
    </row>
    <row r="67" spans="1:16" x14ac:dyDescent="0.15">
      <c r="A67" s="160" t="s">
        <v>68</v>
      </c>
      <c r="B67" s="160" t="e">
        <f>NA()</f>
        <v>#N/A</v>
      </c>
      <c r="C67" s="160">
        <f>IF(ISNUMBER('将来負担比率（分子）の構造'!I$53), IF('将来負担比率（分子）の構造'!I$53 &lt; 0, 0, '将来負担比率（分子）の構造'!I$53), NA())</f>
        <v>2424</v>
      </c>
      <c r="D67" s="160" t="e">
        <f>NA()</f>
        <v>#N/A</v>
      </c>
      <c r="E67" s="160" t="e">
        <f>NA()</f>
        <v>#N/A</v>
      </c>
      <c r="F67" s="160">
        <f>IF(ISNUMBER('将来負担比率（分子）の構造'!J$53), IF('将来負担比率（分子）の構造'!J$53 &lt; 0, 0, '将来負担比率（分子）の構造'!J$53), NA())</f>
        <v>2167</v>
      </c>
      <c r="G67" s="160" t="e">
        <f>NA()</f>
        <v>#N/A</v>
      </c>
      <c r="H67" s="160" t="e">
        <f>NA()</f>
        <v>#N/A</v>
      </c>
      <c r="I67" s="160">
        <f>IF(ISNUMBER('将来負担比率（分子）の構造'!K$53), IF('将来負担比率（分子）の構造'!K$53 &lt; 0, 0, '将来負担比率（分子）の構造'!K$53), NA())</f>
        <v>1908</v>
      </c>
      <c r="J67" s="160" t="e">
        <f>NA()</f>
        <v>#N/A</v>
      </c>
      <c r="K67" s="160" t="e">
        <f>NA()</f>
        <v>#N/A</v>
      </c>
      <c r="L67" s="160">
        <f>IF(ISNUMBER('将来負担比率（分子）の構造'!L$53), IF('将来負担比率（分子）の構造'!L$53 &lt; 0, 0, '将来負担比率（分子）の構造'!L$53), NA())</f>
        <v>1243</v>
      </c>
      <c r="M67" s="160" t="e">
        <f>NA()</f>
        <v>#N/A</v>
      </c>
      <c r="N67" s="160" t="e">
        <f>NA()</f>
        <v>#N/A</v>
      </c>
      <c r="O67" s="160">
        <f>IF(ISNUMBER('将来負担比率（分子）の構造'!M$53), IF('将来負担比率（分子）の構造'!M$53 &lt; 0, 0, '将来負担比率（分子）の構造'!M$53), NA())</f>
        <v>941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797</v>
      </c>
      <c r="C72" s="164">
        <f>基金残高に係る経年分析!G55</f>
        <v>992</v>
      </c>
      <c r="D72" s="164">
        <f>基金残高に係る経年分析!H55</f>
        <v>1055</v>
      </c>
    </row>
    <row r="73" spans="1:16" x14ac:dyDescent="0.15">
      <c r="A73" s="163" t="s">
        <v>71</v>
      </c>
      <c r="B73" s="164">
        <f>基金残高に係る経年分析!F56</f>
        <v>30</v>
      </c>
      <c r="C73" s="164">
        <f>基金残高に係る経年分析!G56</f>
        <v>30</v>
      </c>
      <c r="D73" s="164">
        <f>基金残高に係る経年分析!H56</f>
        <v>30</v>
      </c>
    </row>
    <row r="74" spans="1:16" x14ac:dyDescent="0.15">
      <c r="A74" s="163" t="s">
        <v>72</v>
      </c>
      <c r="B74" s="164">
        <f>基金残高に係る経年分析!F57</f>
        <v>645</v>
      </c>
      <c r="C74" s="164">
        <f>基金残高に係る経年分析!G57</f>
        <v>981</v>
      </c>
      <c r="D74" s="164">
        <f>基金残高に係る経年分析!H57</f>
        <v>947</v>
      </c>
    </row>
  </sheetData>
  <sheetProtection algorithmName="SHA-512" hashValue="UWTx8qXBhhgRTR8NNpmUYh2FXcCZ8P9uBdGUFzNGdQG3Tt5qE4OTuFhz12/pjupZiNSBkFv60FvsP/zXL9LYRg==" saltValue="M6P+jl7KZZOuQHiu2S8V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1131793</v>
      </c>
      <c r="S5" s="707"/>
      <c r="T5" s="707"/>
      <c r="U5" s="707"/>
      <c r="V5" s="707"/>
      <c r="W5" s="707"/>
      <c r="X5" s="707"/>
      <c r="Y5" s="753"/>
      <c r="Z5" s="771">
        <v>23.3</v>
      </c>
      <c r="AA5" s="771"/>
      <c r="AB5" s="771"/>
      <c r="AC5" s="771"/>
      <c r="AD5" s="772">
        <v>1131793</v>
      </c>
      <c r="AE5" s="772"/>
      <c r="AF5" s="772"/>
      <c r="AG5" s="772"/>
      <c r="AH5" s="772"/>
      <c r="AI5" s="772"/>
      <c r="AJ5" s="772"/>
      <c r="AK5" s="772"/>
      <c r="AL5" s="754">
        <v>39.1</v>
      </c>
      <c r="AM5" s="723"/>
      <c r="AN5" s="723"/>
      <c r="AO5" s="755"/>
      <c r="AP5" s="740" t="s">
        <v>220</v>
      </c>
      <c r="AQ5" s="741"/>
      <c r="AR5" s="741"/>
      <c r="AS5" s="741"/>
      <c r="AT5" s="741"/>
      <c r="AU5" s="741"/>
      <c r="AV5" s="741"/>
      <c r="AW5" s="741"/>
      <c r="AX5" s="741"/>
      <c r="AY5" s="741"/>
      <c r="AZ5" s="741"/>
      <c r="BA5" s="741"/>
      <c r="BB5" s="741"/>
      <c r="BC5" s="741"/>
      <c r="BD5" s="741"/>
      <c r="BE5" s="741"/>
      <c r="BF5" s="742"/>
      <c r="BG5" s="641">
        <v>1131793</v>
      </c>
      <c r="BH5" s="644"/>
      <c r="BI5" s="644"/>
      <c r="BJ5" s="644"/>
      <c r="BK5" s="644"/>
      <c r="BL5" s="644"/>
      <c r="BM5" s="644"/>
      <c r="BN5" s="645"/>
      <c r="BO5" s="703">
        <v>100</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85092</v>
      </c>
      <c r="S6" s="644"/>
      <c r="T6" s="644"/>
      <c r="U6" s="644"/>
      <c r="V6" s="644"/>
      <c r="W6" s="644"/>
      <c r="X6" s="644"/>
      <c r="Y6" s="645"/>
      <c r="Z6" s="703">
        <v>1.7</v>
      </c>
      <c r="AA6" s="703"/>
      <c r="AB6" s="703"/>
      <c r="AC6" s="703"/>
      <c r="AD6" s="704">
        <v>85092</v>
      </c>
      <c r="AE6" s="704"/>
      <c r="AF6" s="704"/>
      <c r="AG6" s="704"/>
      <c r="AH6" s="704"/>
      <c r="AI6" s="704"/>
      <c r="AJ6" s="704"/>
      <c r="AK6" s="704"/>
      <c r="AL6" s="646">
        <v>2.9</v>
      </c>
      <c r="AM6" s="647"/>
      <c r="AN6" s="647"/>
      <c r="AO6" s="705"/>
      <c r="AP6" s="638" t="s">
        <v>226</v>
      </c>
      <c r="AQ6" s="639"/>
      <c r="AR6" s="639"/>
      <c r="AS6" s="639"/>
      <c r="AT6" s="639"/>
      <c r="AU6" s="639"/>
      <c r="AV6" s="639"/>
      <c r="AW6" s="639"/>
      <c r="AX6" s="639"/>
      <c r="AY6" s="639"/>
      <c r="AZ6" s="639"/>
      <c r="BA6" s="639"/>
      <c r="BB6" s="639"/>
      <c r="BC6" s="639"/>
      <c r="BD6" s="639"/>
      <c r="BE6" s="639"/>
      <c r="BF6" s="640"/>
      <c r="BG6" s="641">
        <v>1131793</v>
      </c>
      <c r="BH6" s="644"/>
      <c r="BI6" s="644"/>
      <c r="BJ6" s="644"/>
      <c r="BK6" s="644"/>
      <c r="BL6" s="644"/>
      <c r="BM6" s="644"/>
      <c r="BN6" s="645"/>
      <c r="BO6" s="703">
        <v>100</v>
      </c>
      <c r="BP6" s="703"/>
      <c r="BQ6" s="703"/>
      <c r="BR6" s="703"/>
      <c r="BS6" s="704" t="s">
        <v>120</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81582</v>
      </c>
      <c r="CS6" s="644"/>
      <c r="CT6" s="644"/>
      <c r="CU6" s="644"/>
      <c r="CV6" s="644"/>
      <c r="CW6" s="644"/>
      <c r="CX6" s="644"/>
      <c r="CY6" s="645"/>
      <c r="CZ6" s="754">
        <v>1.8</v>
      </c>
      <c r="DA6" s="723"/>
      <c r="DB6" s="723"/>
      <c r="DC6" s="757"/>
      <c r="DD6" s="649" t="s">
        <v>120</v>
      </c>
      <c r="DE6" s="644"/>
      <c r="DF6" s="644"/>
      <c r="DG6" s="644"/>
      <c r="DH6" s="644"/>
      <c r="DI6" s="644"/>
      <c r="DJ6" s="644"/>
      <c r="DK6" s="644"/>
      <c r="DL6" s="644"/>
      <c r="DM6" s="644"/>
      <c r="DN6" s="644"/>
      <c r="DO6" s="644"/>
      <c r="DP6" s="645"/>
      <c r="DQ6" s="649">
        <v>81582</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1230</v>
      </c>
      <c r="S7" s="644"/>
      <c r="T7" s="644"/>
      <c r="U7" s="644"/>
      <c r="V7" s="644"/>
      <c r="W7" s="644"/>
      <c r="X7" s="644"/>
      <c r="Y7" s="645"/>
      <c r="Z7" s="703">
        <v>0</v>
      </c>
      <c r="AA7" s="703"/>
      <c r="AB7" s="703"/>
      <c r="AC7" s="703"/>
      <c r="AD7" s="704">
        <v>1230</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415001</v>
      </c>
      <c r="BH7" s="644"/>
      <c r="BI7" s="644"/>
      <c r="BJ7" s="644"/>
      <c r="BK7" s="644"/>
      <c r="BL7" s="644"/>
      <c r="BM7" s="644"/>
      <c r="BN7" s="645"/>
      <c r="BO7" s="703">
        <v>36.700000000000003</v>
      </c>
      <c r="BP7" s="703"/>
      <c r="BQ7" s="703"/>
      <c r="BR7" s="703"/>
      <c r="BS7" s="704" t="s">
        <v>120</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1418526</v>
      </c>
      <c r="CS7" s="644"/>
      <c r="CT7" s="644"/>
      <c r="CU7" s="644"/>
      <c r="CV7" s="644"/>
      <c r="CW7" s="644"/>
      <c r="CX7" s="644"/>
      <c r="CY7" s="645"/>
      <c r="CZ7" s="703">
        <v>30.7</v>
      </c>
      <c r="DA7" s="703"/>
      <c r="DB7" s="703"/>
      <c r="DC7" s="703"/>
      <c r="DD7" s="649">
        <v>19284</v>
      </c>
      <c r="DE7" s="644"/>
      <c r="DF7" s="644"/>
      <c r="DG7" s="644"/>
      <c r="DH7" s="644"/>
      <c r="DI7" s="644"/>
      <c r="DJ7" s="644"/>
      <c r="DK7" s="644"/>
      <c r="DL7" s="644"/>
      <c r="DM7" s="644"/>
      <c r="DN7" s="644"/>
      <c r="DO7" s="644"/>
      <c r="DP7" s="645"/>
      <c r="DQ7" s="649">
        <v>1029523</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4703</v>
      </c>
      <c r="S8" s="644"/>
      <c r="T8" s="644"/>
      <c r="U8" s="644"/>
      <c r="V8" s="644"/>
      <c r="W8" s="644"/>
      <c r="X8" s="644"/>
      <c r="Y8" s="645"/>
      <c r="Z8" s="703">
        <v>0.1</v>
      </c>
      <c r="AA8" s="703"/>
      <c r="AB8" s="703"/>
      <c r="AC8" s="703"/>
      <c r="AD8" s="704">
        <v>4703</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14647</v>
      </c>
      <c r="BH8" s="644"/>
      <c r="BI8" s="644"/>
      <c r="BJ8" s="644"/>
      <c r="BK8" s="644"/>
      <c r="BL8" s="644"/>
      <c r="BM8" s="644"/>
      <c r="BN8" s="645"/>
      <c r="BO8" s="703">
        <v>1.3</v>
      </c>
      <c r="BP8" s="703"/>
      <c r="BQ8" s="703"/>
      <c r="BR8" s="703"/>
      <c r="BS8" s="649" t="s">
        <v>120</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989973</v>
      </c>
      <c r="CS8" s="644"/>
      <c r="CT8" s="644"/>
      <c r="CU8" s="644"/>
      <c r="CV8" s="644"/>
      <c r="CW8" s="644"/>
      <c r="CX8" s="644"/>
      <c r="CY8" s="645"/>
      <c r="CZ8" s="703">
        <v>21.4</v>
      </c>
      <c r="DA8" s="703"/>
      <c r="DB8" s="703"/>
      <c r="DC8" s="703"/>
      <c r="DD8" s="649">
        <v>43814</v>
      </c>
      <c r="DE8" s="644"/>
      <c r="DF8" s="644"/>
      <c r="DG8" s="644"/>
      <c r="DH8" s="644"/>
      <c r="DI8" s="644"/>
      <c r="DJ8" s="644"/>
      <c r="DK8" s="644"/>
      <c r="DL8" s="644"/>
      <c r="DM8" s="644"/>
      <c r="DN8" s="644"/>
      <c r="DO8" s="644"/>
      <c r="DP8" s="645"/>
      <c r="DQ8" s="649">
        <v>653781</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5441</v>
      </c>
      <c r="S9" s="644"/>
      <c r="T9" s="644"/>
      <c r="U9" s="644"/>
      <c r="V9" s="644"/>
      <c r="W9" s="644"/>
      <c r="X9" s="644"/>
      <c r="Y9" s="645"/>
      <c r="Z9" s="703">
        <v>0.1</v>
      </c>
      <c r="AA9" s="703"/>
      <c r="AB9" s="703"/>
      <c r="AC9" s="703"/>
      <c r="AD9" s="704">
        <v>5441</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317590</v>
      </c>
      <c r="BH9" s="644"/>
      <c r="BI9" s="644"/>
      <c r="BJ9" s="644"/>
      <c r="BK9" s="644"/>
      <c r="BL9" s="644"/>
      <c r="BM9" s="644"/>
      <c r="BN9" s="645"/>
      <c r="BO9" s="703">
        <v>28.1</v>
      </c>
      <c r="BP9" s="703"/>
      <c r="BQ9" s="703"/>
      <c r="BR9" s="703"/>
      <c r="BS9" s="649" t="s">
        <v>221</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380259</v>
      </c>
      <c r="CS9" s="644"/>
      <c r="CT9" s="644"/>
      <c r="CU9" s="644"/>
      <c r="CV9" s="644"/>
      <c r="CW9" s="644"/>
      <c r="CX9" s="644"/>
      <c r="CY9" s="645"/>
      <c r="CZ9" s="703">
        <v>8.1999999999999993</v>
      </c>
      <c r="DA9" s="703"/>
      <c r="DB9" s="703"/>
      <c r="DC9" s="703"/>
      <c r="DD9" s="649">
        <v>35323</v>
      </c>
      <c r="DE9" s="644"/>
      <c r="DF9" s="644"/>
      <c r="DG9" s="644"/>
      <c r="DH9" s="644"/>
      <c r="DI9" s="644"/>
      <c r="DJ9" s="644"/>
      <c r="DK9" s="644"/>
      <c r="DL9" s="644"/>
      <c r="DM9" s="644"/>
      <c r="DN9" s="644"/>
      <c r="DO9" s="644"/>
      <c r="DP9" s="645"/>
      <c r="DQ9" s="649">
        <v>340287</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221</v>
      </c>
      <c r="S10" s="644"/>
      <c r="T10" s="644"/>
      <c r="U10" s="644"/>
      <c r="V10" s="644"/>
      <c r="W10" s="644"/>
      <c r="X10" s="644"/>
      <c r="Y10" s="645"/>
      <c r="Z10" s="703" t="s">
        <v>221</v>
      </c>
      <c r="AA10" s="703"/>
      <c r="AB10" s="703"/>
      <c r="AC10" s="703"/>
      <c r="AD10" s="704" t="s">
        <v>221</v>
      </c>
      <c r="AE10" s="704"/>
      <c r="AF10" s="704"/>
      <c r="AG10" s="704"/>
      <c r="AH10" s="704"/>
      <c r="AI10" s="704"/>
      <c r="AJ10" s="704"/>
      <c r="AK10" s="704"/>
      <c r="AL10" s="646" t="s">
        <v>120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29956</v>
      </c>
      <c r="BH10" s="644"/>
      <c r="BI10" s="644"/>
      <c r="BJ10" s="644"/>
      <c r="BK10" s="644"/>
      <c r="BL10" s="644"/>
      <c r="BM10" s="644"/>
      <c r="BN10" s="645"/>
      <c r="BO10" s="703">
        <v>2.6</v>
      </c>
      <c r="BP10" s="703"/>
      <c r="BQ10" s="703"/>
      <c r="BR10" s="703"/>
      <c r="BS10" s="649" t="s">
        <v>120</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120</v>
      </c>
      <c r="CS10" s="644"/>
      <c r="CT10" s="644"/>
      <c r="CU10" s="644"/>
      <c r="CV10" s="644"/>
      <c r="CW10" s="644"/>
      <c r="CX10" s="644"/>
      <c r="CY10" s="645"/>
      <c r="CZ10" s="703" t="s">
        <v>221</v>
      </c>
      <c r="DA10" s="703"/>
      <c r="DB10" s="703"/>
      <c r="DC10" s="703"/>
      <c r="DD10" s="649" t="s">
        <v>221</v>
      </c>
      <c r="DE10" s="644"/>
      <c r="DF10" s="644"/>
      <c r="DG10" s="644"/>
      <c r="DH10" s="644"/>
      <c r="DI10" s="644"/>
      <c r="DJ10" s="644"/>
      <c r="DK10" s="644"/>
      <c r="DL10" s="644"/>
      <c r="DM10" s="644"/>
      <c r="DN10" s="644"/>
      <c r="DO10" s="644"/>
      <c r="DP10" s="645"/>
      <c r="DQ10" s="649" t="s">
        <v>221</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221</v>
      </c>
      <c r="AA11" s="703"/>
      <c r="AB11" s="703"/>
      <c r="AC11" s="703"/>
      <c r="AD11" s="704" t="s">
        <v>120</v>
      </c>
      <c r="AE11" s="704"/>
      <c r="AF11" s="704"/>
      <c r="AG11" s="704"/>
      <c r="AH11" s="704"/>
      <c r="AI11" s="704"/>
      <c r="AJ11" s="704"/>
      <c r="AK11" s="704"/>
      <c r="AL11" s="646" t="s">
        <v>221</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52808</v>
      </c>
      <c r="BH11" s="644"/>
      <c r="BI11" s="644"/>
      <c r="BJ11" s="644"/>
      <c r="BK11" s="644"/>
      <c r="BL11" s="644"/>
      <c r="BM11" s="644"/>
      <c r="BN11" s="645"/>
      <c r="BO11" s="703">
        <v>4.7</v>
      </c>
      <c r="BP11" s="703"/>
      <c r="BQ11" s="703"/>
      <c r="BR11" s="703"/>
      <c r="BS11" s="649" t="s">
        <v>120</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468381</v>
      </c>
      <c r="CS11" s="644"/>
      <c r="CT11" s="644"/>
      <c r="CU11" s="644"/>
      <c r="CV11" s="644"/>
      <c r="CW11" s="644"/>
      <c r="CX11" s="644"/>
      <c r="CY11" s="645"/>
      <c r="CZ11" s="703">
        <v>10.1</v>
      </c>
      <c r="DA11" s="703"/>
      <c r="DB11" s="703"/>
      <c r="DC11" s="703"/>
      <c r="DD11" s="649">
        <v>84742</v>
      </c>
      <c r="DE11" s="644"/>
      <c r="DF11" s="644"/>
      <c r="DG11" s="644"/>
      <c r="DH11" s="644"/>
      <c r="DI11" s="644"/>
      <c r="DJ11" s="644"/>
      <c r="DK11" s="644"/>
      <c r="DL11" s="644"/>
      <c r="DM11" s="644"/>
      <c r="DN11" s="644"/>
      <c r="DO11" s="644"/>
      <c r="DP11" s="645"/>
      <c r="DQ11" s="649">
        <v>323015</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144247</v>
      </c>
      <c r="S12" s="644"/>
      <c r="T12" s="644"/>
      <c r="U12" s="644"/>
      <c r="V12" s="644"/>
      <c r="W12" s="644"/>
      <c r="X12" s="644"/>
      <c r="Y12" s="645"/>
      <c r="Z12" s="703">
        <v>3</v>
      </c>
      <c r="AA12" s="703"/>
      <c r="AB12" s="703"/>
      <c r="AC12" s="703"/>
      <c r="AD12" s="704">
        <v>144247</v>
      </c>
      <c r="AE12" s="704"/>
      <c r="AF12" s="704"/>
      <c r="AG12" s="704"/>
      <c r="AH12" s="704"/>
      <c r="AI12" s="704"/>
      <c r="AJ12" s="704"/>
      <c r="AK12" s="704"/>
      <c r="AL12" s="646">
        <v>5</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631487</v>
      </c>
      <c r="BH12" s="644"/>
      <c r="BI12" s="644"/>
      <c r="BJ12" s="644"/>
      <c r="BK12" s="644"/>
      <c r="BL12" s="644"/>
      <c r="BM12" s="644"/>
      <c r="BN12" s="645"/>
      <c r="BO12" s="703">
        <v>55.8</v>
      </c>
      <c r="BP12" s="703"/>
      <c r="BQ12" s="703"/>
      <c r="BR12" s="703"/>
      <c r="BS12" s="649" t="s">
        <v>221</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49435</v>
      </c>
      <c r="CS12" s="644"/>
      <c r="CT12" s="644"/>
      <c r="CU12" s="644"/>
      <c r="CV12" s="644"/>
      <c r="CW12" s="644"/>
      <c r="CX12" s="644"/>
      <c r="CY12" s="645"/>
      <c r="CZ12" s="703">
        <v>1.1000000000000001</v>
      </c>
      <c r="DA12" s="703"/>
      <c r="DB12" s="703"/>
      <c r="DC12" s="703"/>
      <c r="DD12" s="649">
        <v>5209</v>
      </c>
      <c r="DE12" s="644"/>
      <c r="DF12" s="644"/>
      <c r="DG12" s="644"/>
      <c r="DH12" s="644"/>
      <c r="DI12" s="644"/>
      <c r="DJ12" s="644"/>
      <c r="DK12" s="644"/>
      <c r="DL12" s="644"/>
      <c r="DM12" s="644"/>
      <c r="DN12" s="644"/>
      <c r="DO12" s="644"/>
      <c r="DP12" s="645"/>
      <c r="DQ12" s="649">
        <v>47465</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99701</v>
      </c>
      <c r="S13" s="644"/>
      <c r="T13" s="644"/>
      <c r="U13" s="644"/>
      <c r="V13" s="644"/>
      <c r="W13" s="644"/>
      <c r="X13" s="644"/>
      <c r="Y13" s="645"/>
      <c r="Z13" s="703">
        <v>2.1</v>
      </c>
      <c r="AA13" s="703"/>
      <c r="AB13" s="703"/>
      <c r="AC13" s="703"/>
      <c r="AD13" s="704">
        <v>99701</v>
      </c>
      <c r="AE13" s="704"/>
      <c r="AF13" s="704"/>
      <c r="AG13" s="704"/>
      <c r="AH13" s="704"/>
      <c r="AI13" s="704"/>
      <c r="AJ13" s="704"/>
      <c r="AK13" s="704"/>
      <c r="AL13" s="646">
        <v>3.4</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631432</v>
      </c>
      <c r="BH13" s="644"/>
      <c r="BI13" s="644"/>
      <c r="BJ13" s="644"/>
      <c r="BK13" s="644"/>
      <c r="BL13" s="644"/>
      <c r="BM13" s="644"/>
      <c r="BN13" s="645"/>
      <c r="BO13" s="703">
        <v>55.8</v>
      </c>
      <c r="BP13" s="703"/>
      <c r="BQ13" s="703"/>
      <c r="BR13" s="703"/>
      <c r="BS13" s="649" t="s">
        <v>221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247426</v>
      </c>
      <c r="CS13" s="644"/>
      <c r="CT13" s="644"/>
      <c r="CU13" s="644"/>
      <c r="CV13" s="644"/>
      <c r="CW13" s="644"/>
      <c r="CX13" s="644"/>
      <c r="CY13" s="645"/>
      <c r="CZ13" s="703">
        <v>5.4</v>
      </c>
      <c r="DA13" s="703"/>
      <c r="DB13" s="703"/>
      <c r="DC13" s="703"/>
      <c r="DD13" s="649">
        <v>189871</v>
      </c>
      <c r="DE13" s="644"/>
      <c r="DF13" s="644"/>
      <c r="DG13" s="644"/>
      <c r="DH13" s="644"/>
      <c r="DI13" s="644"/>
      <c r="DJ13" s="644"/>
      <c r="DK13" s="644"/>
      <c r="DL13" s="644"/>
      <c r="DM13" s="644"/>
      <c r="DN13" s="644"/>
      <c r="DO13" s="644"/>
      <c r="DP13" s="645"/>
      <c r="DQ13" s="649">
        <v>98804</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221</v>
      </c>
      <c r="AA14" s="703"/>
      <c r="AB14" s="703"/>
      <c r="AC14" s="703"/>
      <c r="AD14" s="704" t="s">
        <v>120</v>
      </c>
      <c r="AE14" s="704"/>
      <c r="AF14" s="704"/>
      <c r="AG14" s="704"/>
      <c r="AH14" s="704"/>
      <c r="AI14" s="704"/>
      <c r="AJ14" s="704"/>
      <c r="AK14" s="704"/>
      <c r="AL14" s="646" t="s">
        <v>120</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29437</v>
      </c>
      <c r="BH14" s="644"/>
      <c r="BI14" s="644"/>
      <c r="BJ14" s="644"/>
      <c r="BK14" s="644"/>
      <c r="BL14" s="644"/>
      <c r="BM14" s="644"/>
      <c r="BN14" s="645"/>
      <c r="BO14" s="703">
        <v>2.6</v>
      </c>
      <c r="BP14" s="703"/>
      <c r="BQ14" s="703"/>
      <c r="BR14" s="703"/>
      <c r="BS14" s="649" t="s">
        <v>221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160746</v>
      </c>
      <c r="CS14" s="644"/>
      <c r="CT14" s="644"/>
      <c r="CU14" s="644"/>
      <c r="CV14" s="644"/>
      <c r="CW14" s="644"/>
      <c r="CX14" s="644"/>
      <c r="CY14" s="645"/>
      <c r="CZ14" s="703">
        <v>3.5</v>
      </c>
      <c r="DA14" s="703"/>
      <c r="DB14" s="703"/>
      <c r="DC14" s="703"/>
      <c r="DD14" s="649" t="s">
        <v>120</v>
      </c>
      <c r="DE14" s="644"/>
      <c r="DF14" s="644"/>
      <c r="DG14" s="644"/>
      <c r="DH14" s="644"/>
      <c r="DI14" s="644"/>
      <c r="DJ14" s="644"/>
      <c r="DK14" s="644"/>
      <c r="DL14" s="644"/>
      <c r="DM14" s="644"/>
      <c r="DN14" s="644"/>
      <c r="DO14" s="644"/>
      <c r="DP14" s="645"/>
      <c r="DQ14" s="649">
        <v>159823</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33921</v>
      </c>
      <c r="S15" s="644"/>
      <c r="T15" s="644"/>
      <c r="U15" s="644"/>
      <c r="V15" s="644"/>
      <c r="W15" s="644"/>
      <c r="X15" s="644"/>
      <c r="Y15" s="645"/>
      <c r="Z15" s="703">
        <v>0.7</v>
      </c>
      <c r="AA15" s="703"/>
      <c r="AB15" s="703"/>
      <c r="AC15" s="703"/>
      <c r="AD15" s="704">
        <v>33921</v>
      </c>
      <c r="AE15" s="704"/>
      <c r="AF15" s="704"/>
      <c r="AG15" s="704"/>
      <c r="AH15" s="704"/>
      <c r="AI15" s="704"/>
      <c r="AJ15" s="704"/>
      <c r="AK15" s="704"/>
      <c r="AL15" s="646">
        <v>1.2</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46977</v>
      </c>
      <c r="BH15" s="644"/>
      <c r="BI15" s="644"/>
      <c r="BJ15" s="644"/>
      <c r="BK15" s="644"/>
      <c r="BL15" s="644"/>
      <c r="BM15" s="644"/>
      <c r="BN15" s="645"/>
      <c r="BO15" s="703">
        <v>4.2</v>
      </c>
      <c r="BP15" s="703"/>
      <c r="BQ15" s="703"/>
      <c r="BR15" s="703"/>
      <c r="BS15" s="649" t="s">
        <v>120</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390416</v>
      </c>
      <c r="CS15" s="644"/>
      <c r="CT15" s="644"/>
      <c r="CU15" s="644"/>
      <c r="CV15" s="644"/>
      <c r="CW15" s="644"/>
      <c r="CX15" s="644"/>
      <c r="CY15" s="645"/>
      <c r="CZ15" s="703">
        <v>8.5</v>
      </c>
      <c r="DA15" s="703"/>
      <c r="DB15" s="703"/>
      <c r="DC15" s="703"/>
      <c r="DD15" s="649">
        <v>34046</v>
      </c>
      <c r="DE15" s="644"/>
      <c r="DF15" s="644"/>
      <c r="DG15" s="644"/>
      <c r="DH15" s="644"/>
      <c r="DI15" s="644"/>
      <c r="DJ15" s="644"/>
      <c r="DK15" s="644"/>
      <c r="DL15" s="644"/>
      <c r="DM15" s="644"/>
      <c r="DN15" s="644"/>
      <c r="DO15" s="644"/>
      <c r="DP15" s="645"/>
      <c r="DQ15" s="649">
        <v>346085</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120</v>
      </c>
      <c r="AA16" s="703"/>
      <c r="AB16" s="703"/>
      <c r="AC16" s="703"/>
      <c r="AD16" s="704" t="s">
        <v>120</v>
      </c>
      <c r="AE16" s="704"/>
      <c r="AF16" s="704"/>
      <c r="AG16" s="704"/>
      <c r="AH16" s="704"/>
      <c r="AI16" s="704"/>
      <c r="AJ16" s="704"/>
      <c r="AK16" s="704"/>
      <c r="AL16" s="646" t="s">
        <v>120</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v>8891</v>
      </c>
      <c r="BH16" s="644"/>
      <c r="BI16" s="644"/>
      <c r="BJ16" s="644"/>
      <c r="BK16" s="644"/>
      <c r="BL16" s="644"/>
      <c r="BM16" s="644"/>
      <c r="BN16" s="645"/>
      <c r="BO16" s="703">
        <v>0.8</v>
      </c>
      <c r="BP16" s="703"/>
      <c r="BQ16" s="703"/>
      <c r="BR16" s="703"/>
      <c r="BS16" s="649" t="s">
        <v>120</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33624</v>
      </c>
      <c r="CS16" s="644"/>
      <c r="CT16" s="644"/>
      <c r="CU16" s="644"/>
      <c r="CV16" s="644"/>
      <c r="CW16" s="644"/>
      <c r="CX16" s="644"/>
      <c r="CY16" s="645"/>
      <c r="CZ16" s="703">
        <v>0.7</v>
      </c>
      <c r="DA16" s="703"/>
      <c r="DB16" s="703"/>
      <c r="DC16" s="703"/>
      <c r="DD16" s="649" t="s">
        <v>221</v>
      </c>
      <c r="DE16" s="644"/>
      <c r="DF16" s="644"/>
      <c r="DG16" s="644"/>
      <c r="DH16" s="644"/>
      <c r="DI16" s="644"/>
      <c r="DJ16" s="644"/>
      <c r="DK16" s="644"/>
      <c r="DL16" s="644"/>
      <c r="DM16" s="644"/>
      <c r="DN16" s="644"/>
      <c r="DO16" s="644"/>
      <c r="DP16" s="645"/>
      <c r="DQ16" s="649">
        <v>23203</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2231</v>
      </c>
      <c r="S17" s="644"/>
      <c r="T17" s="644"/>
      <c r="U17" s="644"/>
      <c r="V17" s="644"/>
      <c r="W17" s="644"/>
      <c r="X17" s="644"/>
      <c r="Y17" s="645"/>
      <c r="Z17" s="703">
        <v>0</v>
      </c>
      <c r="AA17" s="703"/>
      <c r="AB17" s="703"/>
      <c r="AC17" s="703"/>
      <c r="AD17" s="704">
        <v>2231</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221</v>
      </c>
      <c r="BH17" s="644"/>
      <c r="BI17" s="644"/>
      <c r="BJ17" s="644"/>
      <c r="BK17" s="644"/>
      <c r="BL17" s="644"/>
      <c r="BM17" s="644"/>
      <c r="BN17" s="645"/>
      <c r="BO17" s="703" t="s">
        <v>221</v>
      </c>
      <c r="BP17" s="703"/>
      <c r="BQ17" s="703"/>
      <c r="BR17" s="703"/>
      <c r="BS17" s="649" t="s">
        <v>120</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395925</v>
      </c>
      <c r="CS17" s="644"/>
      <c r="CT17" s="644"/>
      <c r="CU17" s="644"/>
      <c r="CV17" s="644"/>
      <c r="CW17" s="644"/>
      <c r="CX17" s="644"/>
      <c r="CY17" s="645"/>
      <c r="CZ17" s="703">
        <v>8.6</v>
      </c>
      <c r="DA17" s="703"/>
      <c r="DB17" s="703"/>
      <c r="DC17" s="703"/>
      <c r="DD17" s="649" t="s">
        <v>120</v>
      </c>
      <c r="DE17" s="644"/>
      <c r="DF17" s="644"/>
      <c r="DG17" s="644"/>
      <c r="DH17" s="644"/>
      <c r="DI17" s="644"/>
      <c r="DJ17" s="644"/>
      <c r="DK17" s="644"/>
      <c r="DL17" s="644"/>
      <c r="DM17" s="644"/>
      <c r="DN17" s="644"/>
      <c r="DO17" s="644"/>
      <c r="DP17" s="645"/>
      <c r="DQ17" s="649">
        <v>395925</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1541987</v>
      </c>
      <c r="S18" s="644"/>
      <c r="T18" s="644"/>
      <c r="U18" s="644"/>
      <c r="V18" s="644"/>
      <c r="W18" s="644"/>
      <c r="X18" s="644"/>
      <c r="Y18" s="645"/>
      <c r="Z18" s="703">
        <v>31.7</v>
      </c>
      <c r="AA18" s="703"/>
      <c r="AB18" s="703"/>
      <c r="AC18" s="703"/>
      <c r="AD18" s="704">
        <v>1383597</v>
      </c>
      <c r="AE18" s="704"/>
      <c r="AF18" s="704"/>
      <c r="AG18" s="704"/>
      <c r="AH18" s="704"/>
      <c r="AI18" s="704"/>
      <c r="AJ18" s="704"/>
      <c r="AK18" s="704"/>
      <c r="AL18" s="646">
        <v>47.8</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263</v>
      </c>
      <c r="BH18" s="644"/>
      <c r="BI18" s="644"/>
      <c r="BJ18" s="644"/>
      <c r="BK18" s="644"/>
      <c r="BL18" s="644"/>
      <c r="BM18" s="644"/>
      <c r="BN18" s="645"/>
      <c r="BO18" s="703" t="s">
        <v>120</v>
      </c>
      <c r="BP18" s="703"/>
      <c r="BQ18" s="703"/>
      <c r="BR18" s="703"/>
      <c r="BS18" s="649" t="s">
        <v>221</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221</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1383597</v>
      </c>
      <c r="S19" s="644"/>
      <c r="T19" s="644"/>
      <c r="U19" s="644"/>
      <c r="V19" s="644"/>
      <c r="W19" s="644"/>
      <c r="X19" s="644"/>
      <c r="Y19" s="645"/>
      <c r="Z19" s="703">
        <v>28.5</v>
      </c>
      <c r="AA19" s="703"/>
      <c r="AB19" s="703"/>
      <c r="AC19" s="703"/>
      <c r="AD19" s="704">
        <v>1383597</v>
      </c>
      <c r="AE19" s="704"/>
      <c r="AF19" s="704"/>
      <c r="AG19" s="704"/>
      <c r="AH19" s="704"/>
      <c r="AI19" s="704"/>
      <c r="AJ19" s="704"/>
      <c r="AK19" s="704"/>
      <c r="AL19" s="646">
        <v>47.8</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221</v>
      </c>
      <c r="BH19" s="644"/>
      <c r="BI19" s="644"/>
      <c r="BJ19" s="644"/>
      <c r="BK19" s="644"/>
      <c r="BL19" s="644"/>
      <c r="BM19" s="644"/>
      <c r="BN19" s="645"/>
      <c r="BO19" s="703" t="s">
        <v>120</v>
      </c>
      <c r="BP19" s="703"/>
      <c r="BQ19" s="703"/>
      <c r="BR19" s="703"/>
      <c r="BS19" s="649" t="s">
        <v>221</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221</v>
      </c>
      <c r="CS19" s="644"/>
      <c r="CT19" s="644"/>
      <c r="CU19" s="644"/>
      <c r="CV19" s="644"/>
      <c r="CW19" s="644"/>
      <c r="CX19" s="644"/>
      <c r="CY19" s="645"/>
      <c r="CZ19" s="703" t="s">
        <v>120</v>
      </c>
      <c r="DA19" s="703"/>
      <c r="DB19" s="703"/>
      <c r="DC19" s="703"/>
      <c r="DD19" s="649" t="s">
        <v>120</v>
      </c>
      <c r="DE19" s="644"/>
      <c r="DF19" s="644"/>
      <c r="DG19" s="644"/>
      <c r="DH19" s="644"/>
      <c r="DI19" s="644"/>
      <c r="DJ19" s="644"/>
      <c r="DK19" s="644"/>
      <c r="DL19" s="644"/>
      <c r="DM19" s="644"/>
      <c r="DN19" s="644"/>
      <c r="DO19" s="644"/>
      <c r="DP19" s="645"/>
      <c r="DQ19" s="649" t="s">
        <v>221</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158390</v>
      </c>
      <c r="S20" s="644"/>
      <c r="T20" s="644"/>
      <c r="U20" s="644"/>
      <c r="V20" s="644"/>
      <c r="W20" s="644"/>
      <c r="X20" s="644"/>
      <c r="Y20" s="645"/>
      <c r="Z20" s="703">
        <v>3.3</v>
      </c>
      <c r="AA20" s="703"/>
      <c r="AB20" s="703"/>
      <c r="AC20" s="703"/>
      <c r="AD20" s="704" t="s">
        <v>221</v>
      </c>
      <c r="AE20" s="704"/>
      <c r="AF20" s="704"/>
      <c r="AG20" s="704"/>
      <c r="AH20" s="704"/>
      <c r="AI20" s="704"/>
      <c r="AJ20" s="704"/>
      <c r="AK20" s="704"/>
      <c r="AL20" s="646" t="s">
        <v>120</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270</v>
      </c>
      <c r="BH20" s="644"/>
      <c r="BI20" s="644"/>
      <c r="BJ20" s="644"/>
      <c r="BK20" s="644"/>
      <c r="BL20" s="644"/>
      <c r="BM20" s="644"/>
      <c r="BN20" s="645"/>
      <c r="BO20" s="703" t="s">
        <v>120</v>
      </c>
      <c r="BP20" s="703"/>
      <c r="BQ20" s="703"/>
      <c r="BR20" s="703"/>
      <c r="BS20" s="649" t="s">
        <v>221</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4616293</v>
      </c>
      <c r="CS20" s="644"/>
      <c r="CT20" s="644"/>
      <c r="CU20" s="644"/>
      <c r="CV20" s="644"/>
      <c r="CW20" s="644"/>
      <c r="CX20" s="644"/>
      <c r="CY20" s="645"/>
      <c r="CZ20" s="703">
        <v>100</v>
      </c>
      <c r="DA20" s="703"/>
      <c r="DB20" s="703"/>
      <c r="DC20" s="703"/>
      <c r="DD20" s="649">
        <v>412289</v>
      </c>
      <c r="DE20" s="644"/>
      <c r="DF20" s="644"/>
      <c r="DG20" s="644"/>
      <c r="DH20" s="644"/>
      <c r="DI20" s="644"/>
      <c r="DJ20" s="644"/>
      <c r="DK20" s="644"/>
      <c r="DL20" s="644"/>
      <c r="DM20" s="644"/>
      <c r="DN20" s="644"/>
      <c r="DO20" s="644"/>
      <c r="DP20" s="645"/>
      <c r="DQ20" s="649">
        <v>3499493</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120</v>
      </c>
      <c r="S21" s="644"/>
      <c r="T21" s="644"/>
      <c r="U21" s="644"/>
      <c r="V21" s="644"/>
      <c r="W21" s="644"/>
      <c r="X21" s="644"/>
      <c r="Y21" s="645"/>
      <c r="Z21" s="703" t="s">
        <v>120</v>
      </c>
      <c r="AA21" s="703"/>
      <c r="AB21" s="703"/>
      <c r="AC21" s="703"/>
      <c r="AD21" s="704" t="s">
        <v>221</v>
      </c>
      <c r="AE21" s="704"/>
      <c r="AF21" s="704"/>
      <c r="AG21" s="704"/>
      <c r="AH21" s="704"/>
      <c r="AI21" s="704"/>
      <c r="AJ21" s="704"/>
      <c r="AK21" s="704"/>
      <c r="AL21" s="646" t="s">
        <v>120</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221</v>
      </c>
      <c r="BH21" s="644"/>
      <c r="BI21" s="644"/>
      <c r="BJ21" s="644"/>
      <c r="BK21" s="644"/>
      <c r="BL21" s="644"/>
      <c r="BM21" s="644"/>
      <c r="BN21" s="645"/>
      <c r="BO21" s="703" t="s">
        <v>120</v>
      </c>
      <c r="BP21" s="703"/>
      <c r="BQ21" s="703"/>
      <c r="BR21" s="703"/>
      <c r="BS21" s="649" t="s">
        <v>221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3050346</v>
      </c>
      <c r="S22" s="644"/>
      <c r="T22" s="644"/>
      <c r="U22" s="644"/>
      <c r="V22" s="644"/>
      <c r="W22" s="644"/>
      <c r="X22" s="644"/>
      <c r="Y22" s="645"/>
      <c r="Z22" s="703">
        <v>62.7</v>
      </c>
      <c r="AA22" s="703"/>
      <c r="AB22" s="703"/>
      <c r="AC22" s="703"/>
      <c r="AD22" s="704">
        <v>2891956</v>
      </c>
      <c r="AE22" s="704"/>
      <c r="AF22" s="704"/>
      <c r="AG22" s="704"/>
      <c r="AH22" s="704"/>
      <c r="AI22" s="704"/>
      <c r="AJ22" s="704"/>
      <c r="AK22" s="704"/>
      <c r="AL22" s="646">
        <v>99.9</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221</v>
      </c>
      <c r="BH22" s="644"/>
      <c r="BI22" s="644"/>
      <c r="BJ22" s="644"/>
      <c r="BK22" s="644"/>
      <c r="BL22" s="644"/>
      <c r="BM22" s="644"/>
      <c r="BN22" s="645"/>
      <c r="BO22" s="703" t="s">
        <v>221</v>
      </c>
      <c r="BP22" s="703"/>
      <c r="BQ22" s="703"/>
      <c r="BR22" s="703"/>
      <c r="BS22" s="649" t="s">
        <v>120</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2133</v>
      </c>
      <c r="S23" s="644"/>
      <c r="T23" s="644"/>
      <c r="U23" s="644"/>
      <c r="V23" s="644"/>
      <c r="W23" s="644"/>
      <c r="X23" s="644"/>
      <c r="Y23" s="645"/>
      <c r="Z23" s="703">
        <v>0</v>
      </c>
      <c r="AA23" s="703"/>
      <c r="AB23" s="703"/>
      <c r="AC23" s="703"/>
      <c r="AD23" s="704">
        <v>2133</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120</v>
      </c>
      <c r="BH23" s="644"/>
      <c r="BI23" s="644"/>
      <c r="BJ23" s="644"/>
      <c r="BK23" s="644"/>
      <c r="BL23" s="644"/>
      <c r="BM23" s="644"/>
      <c r="BN23" s="645"/>
      <c r="BO23" s="703" t="s">
        <v>270</v>
      </c>
      <c r="BP23" s="703"/>
      <c r="BQ23" s="703"/>
      <c r="BR23" s="703"/>
      <c r="BS23" s="649" t="s">
        <v>120</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34287</v>
      </c>
      <c r="S24" s="644"/>
      <c r="T24" s="644"/>
      <c r="U24" s="644"/>
      <c r="V24" s="644"/>
      <c r="W24" s="644"/>
      <c r="X24" s="644"/>
      <c r="Y24" s="645"/>
      <c r="Z24" s="703">
        <v>0.7</v>
      </c>
      <c r="AA24" s="703"/>
      <c r="AB24" s="703"/>
      <c r="AC24" s="703"/>
      <c r="AD24" s="704" t="s">
        <v>221</v>
      </c>
      <c r="AE24" s="704"/>
      <c r="AF24" s="704"/>
      <c r="AG24" s="704"/>
      <c r="AH24" s="704"/>
      <c r="AI24" s="704"/>
      <c r="AJ24" s="704"/>
      <c r="AK24" s="704"/>
      <c r="AL24" s="646" t="s">
        <v>221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221</v>
      </c>
      <c r="BH24" s="644"/>
      <c r="BI24" s="644"/>
      <c r="BJ24" s="644"/>
      <c r="BK24" s="644"/>
      <c r="BL24" s="644"/>
      <c r="BM24" s="644"/>
      <c r="BN24" s="645"/>
      <c r="BO24" s="703" t="s">
        <v>263</v>
      </c>
      <c r="BP24" s="703"/>
      <c r="BQ24" s="703"/>
      <c r="BR24" s="703"/>
      <c r="BS24" s="649" t="s">
        <v>221</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1719622</v>
      </c>
      <c r="CS24" s="707"/>
      <c r="CT24" s="707"/>
      <c r="CU24" s="707"/>
      <c r="CV24" s="707"/>
      <c r="CW24" s="707"/>
      <c r="CX24" s="707"/>
      <c r="CY24" s="753"/>
      <c r="CZ24" s="754">
        <v>37.299999999999997</v>
      </c>
      <c r="DA24" s="723"/>
      <c r="DB24" s="723"/>
      <c r="DC24" s="757"/>
      <c r="DD24" s="752">
        <v>1409169</v>
      </c>
      <c r="DE24" s="707"/>
      <c r="DF24" s="707"/>
      <c r="DG24" s="707"/>
      <c r="DH24" s="707"/>
      <c r="DI24" s="707"/>
      <c r="DJ24" s="707"/>
      <c r="DK24" s="753"/>
      <c r="DL24" s="752">
        <v>1407402</v>
      </c>
      <c r="DM24" s="707"/>
      <c r="DN24" s="707"/>
      <c r="DO24" s="707"/>
      <c r="DP24" s="707"/>
      <c r="DQ24" s="707"/>
      <c r="DR24" s="707"/>
      <c r="DS24" s="707"/>
      <c r="DT24" s="707"/>
      <c r="DU24" s="707"/>
      <c r="DV24" s="753"/>
      <c r="DW24" s="754">
        <v>45.5</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100108</v>
      </c>
      <c r="S25" s="644"/>
      <c r="T25" s="644"/>
      <c r="U25" s="644"/>
      <c r="V25" s="644"/>
      <c r="W25" s="644"/>
      <c r="X25" s="644"/>
      <c r="Y25" s="645"/>
      <c r="Z25" s="703">
        <v>2.1</v>
      </c>
      <c r="AA25" s="703"/>
      <c r="AB25" s="703"/>
      <c r="AC25" s="703"/>
      <c r="AD25" s="704" t="s">
        <v>221</v>
      </c>
      <c r="AE25" s="704"/>
      <c r="AF25" s="704"/>
      <c r="AG25" s="704"/>
      <c r="AH25" s="704"/>
      <c r="AI25" s="704"/>
      <c r="AJ25" s="704"/>
      <c r="AK25" s="704"/>
      <c r="AL25" s="646" t="s">
        <v>120</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120</v>
      </c>
      <c r="BH25" s="644"/>
      <c r="BI25" s="644"/>
      <c r="BJ25" s="644"/>
      <c r="BK25" s="644"/>
      <c r="BL25" s="644"/>
      <c r="BM25" s="644"/>
      <c r="BN25" s="645"/>
      <c r="BO25" s="703" t="s">
        <v>120</v>
      </c>
      <c r="BP25" s="703"/>
      <c r="BQ25" s="703"/>
      <c r="BR25" s="703"/>
      <c r="BS25" s="649" t="s">
        <v>221</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954254</v>
      </c>
      <c r="CS25" s="642"/>
      <c r="CT25" s="642"/>
      <c r="CU25" s="642"/>
      <c r="CV25" s="642"/>
      <c r="CW25" s="642"/>
      <c r="CX25" s="642"/>
      <c r="CY25" s="643"/>
      <c r="CZ25" s="646">
        <v>20.7</v>
      </c>
      <c r="DA25" s="675"/>
      <c r="DB25" s="675"/>
      <c r="DC25" s="676"/>
      <c r="DD25" s="649">
        <v>860995</v>
      </c>
      <c r="DE25" s="642"/>
      <c r="DF25" s="642"/>
      <c r="DG25" s="642"/>
      <c r="DH25" s="642"/>
      <c r="DI25" s="642"/>
      <c r="DJ25" s="642"/>
      <c r="DK25" s="643"/>
      <c r="DL25" s="649">
        <v>860320</v>
      </c>
      <c r="DM25" s="642"/>
      <c r="DN25" s="642"/>
      <c r="DO25" s="642"/>
      <c r="DP25" s="642"/>
      <c r="DQ25" s="642"/>
      <c r="DR25" s="642"/>
      <c r="DS25" s="642"/>
      <c r="DT25" s="642"/>
      <c r="DU25" s="642"/>
      <c r="DV25" s="643"/>
      <c r="DW25" s="646">
        <v>27.8</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41292</v>
      </c>
      <c r="S26" s="644"/>
      <c r="T26" s="644"/>
      <c r="U26" s="644"/>
      <c r="V26" s="644"/>
      <c r="W26" s="644"/>
      <c r="X26" s="644"/>
      <c r="Y26" s="645"/>
      <c r="Z26" s="703">
        <v>0.8</v>
      </c>
      <c r="AA26" s="703"/>
      <c r="AB26" s="703"/>
      <c r="AC26" s="703"/>
      <c r="AD26" s="704" t="s">
        <v>120</v>
      </c>
      <c r="AE26" s="704"/>
      <c r="AF26" s="704"/>
      <c r="AG26" s="704"/>
      <c r="AH26" s="704"/>
      <c r="AI26" s="704"/>
      <c r="AJ26" s="704"/>
      <c r="AK26" s="704"/>
      <c r="AL26" s="646" t="s">
        <v>221</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221</v>
      </c>
      <c r="BH26" s="644"/>
      <c r="BI26" s="644"/>
      <c r="BJ26" s="644"/>
      <c r="BK26" s="644"/>
      <c r="BL26" s="644"/>
      <c r="BM26" s="644"/>
      <c r="BN26" s="645"/>
      <c r="BO26" s="703" t="s">
        <v>120</v>
      </c>
      <c r="BP26" s="703"/>
      <c r="BQ26" s="703"/>
      <c r="BR26" s="703"/>
      <c r="BS26" s="649" t="s">
        <v>263</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572217</v>
      </c>
      <c r="CS26" s="644"/>
      <c r="CT26" s="644"/>
      <c r="CU26" s="644"/>
      <c r="CV26" s="644"/>
      <c r="CW26" s="644"/>
      <c r="CX26" s="644"/>
      <c r="CY26" s="645"/>
      <c r="CZ26" s="646">
        <v>12.4</v>
      </c>
      <c r="DA26" s="675"/>
      <c r="DB26" s="675"/>
      <c r="DC26" s="676"/>
      <c r="DD26" s="649">
        <v>485773</v>
      </c>
      <c r="DE26" s="644"/>
      <c r="DF26" s="644"/>
      <c r="DG26" s="644"/>
      <c r="DH26" s="644"/>
      <c r="DI26" s="644"/>
      <c r="DJ26" s="644"/>
      <c r="DK26" s="645"/>
      <c r="DL26" s="649" t="s">
        <v>120</v>
      </c>
      <c r="DM26" s="644"/>
      <c r="DN26" s="644"/>
      <c r="DO26" s="644"/>
      <c r="DP26" s="644"/>
      <c r="DQ26" s="644"/>
      <c r="DR26" s="644"/>
      <c r="DS26" s="644"/>
      <c r="DT26" s="644"/>
      <c r="DU26" s="644"/>
      <c r="DV26" s="645"/>
      <c r="DW26" s="646" t="s">
        <v>221</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266065</v>
      </c>
      <c r="S27" s="644"/>
      <c r="T27" s="644"/>
      <c r="U27" s="644"/>
      <c r="V27" s="644"/>
      <c r="W27" s="644"/>
      <c r="X27" s="644"/>
      <c r="Y27" s="645"/>
      <c r="Z27" s="703">
        <v>5.5</v>
      </c>
      <c r="AA27" s="703"/>
      <c r="AB27" s="703"/>
      <c r="AC27" s="703"/>
      <c r="AD27" s="704" t="s">
        <v>120</v>
      </c>
      <c r="AE27" s="704"/>
      <c r="AF27" s="704"/>
      <c r="AG27" s="704"/>
      <c r="AH27" s="704"/>
      <c r="AI27" s="704"/>
      <c r="AJ27" s="704"/>
      <c r="AK27" s="704"/>
      <c r="AL27" s="646" t="s">
        <v>221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1131793</v>
      </c>
      <c r="BH27" s="644"/>
      <c r="BI27" s="644"/>
      <c r="BJ27" s="644"/>
      <c r="BK27" s="644"/>
      <c r="BL27" s="644"/>
      <c r="BM27" s="644"/>
      <c r="BN27" s="645"/>
      <c r="BO27" s="703">
        <v>100</v>
      </c>
      <c r="BP27" s="703"/>
      <c r="BQ27" s="703"/>
      <c r="BR27" s="703"/>
      <c r="BS27" s="649" t="s">
        <v>120</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369443</v>
      </c>
      <c r="CS27" s="642"/>
      <c r="CT27" s="642"/>
      <c r="CU27" s="642"/>
      <c r="CV27" s="642"/>
      <c r="CW27" s="642"/>
      <c r="CX27" s="642"/>
      <c r="CY27" s="643"/>
      <c r="CZ27" s="646">
        <v>8</v>
      </c>
      <c r="DA27" s="675"/>
      <c r="DB27" s="675"/>
      <c r="DC27" s="676"/>
      <c r="DD27" s="649">
        <v>152249</v>
      </c>
      <c r="DE27" s="642"/>
      <c r="DF27" s="642"/>
      <c r="DG27" s="642"/>
      <c r="DH27" s="642"/>
      <c r="DI27" s="642"/>
      <c r="DJ27" s="642"/>
      <c r="DK27" s="643"/>
      <c r="DL27" s="649">
        <v>151157</v>
      </c>
      <c r="DM27" s="642"/>
      <c r="DN27" s="642"/>
      <c r="DO27" s="642"/>
      <c r="DP27" s="642"/>
      <c r="DQ27" s="642"/>
      <c r="DR27" s="642"/>
      <c r="DS27" s="642"/>
      <c r="DT27" s="642"/>
      <c r="DU27" s="642"/>
      <c r="DV27" s="643"/>
      <c r="DW27" s="646">
        <v>4.9000000000000004</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221</v>
      </c>
      <c r="S28" s="644"/>
      <c r="T28" s="644"/>
      <c r="U28" s="644"/>
      <c r="V28" s="644"/>
      <c r="W28" s="644"/>
      <c r="X28" s="644"/>
      <c r="Y28" s="645"/>
      <c r="Z28" s="703" t="s">
        <v>263</v>
      </c>
      <c r="AA28" s="703"/>
      <c r="AB28" s="703"/>
      <c r="AC28" s="703"/>
      <c r="AD28" s="704" t="s">
        <v>221</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395925</v>
      </c>
      <c r="CS28" s="644"/>
      <c r="CT28" s="644"/>
      <c r="CU28" s="644"/>
      <c r="CV28" s="644"/>
      <c r="CW28" s="644"/>
      <c r="CX28" s="644"/>
      <c r="CY28" s="645"/>
      <c r="CZ28" s="646">
        <v>8.6</v>
      </c>
      <c r="DA28" s="675"/>
      <c r="DB28" s="675"/>
      <c r="DC28" s="676"/>
      <c r="DD28" s="649">
        <v>395925</v>
      </c>
      <c r="DE28" s="644"/>
      <c r="DF28" s="644"/>
      <c r="DG28" s="644"/>
      <c r="DH28" s="644"/>
      <c r="DI28" s="644"/>
      <c r="DJ28" s="644"/>
      <c r="DK28" s="645"/>
      <c r="DL28" s="649">
        <v>395925</v>
      </c>
      <c r="DM28" s="644"/>
      <c r="DN28" s="644"/>
      <c r="DO28" s="644"/>
      <c r="DP28" s="644"/>
      <c r="DQ28" s="644"/>
      <c r="DR28" s="644"/>
      <c r="DS28" s="644"/>
      <c r="DT28" s="644"/>
      <c r="DU28" s="644"/>
      <c r="DV28" s="645"/>
      <c r="DW28" s="646">
        <v>12.8</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413085</v>
      </c>
      <c r="S29" s="644"/>
      <c r="T29" s="644"/>
      <c r="U29" s="644"/>
      <c r="V29" s="644"/>
      <c r="W29" s="644"/>
      <c r="X29" s="644"/>
      <c r="Y29" s="645"/>
      <c r="Z29" s="703">
        <v>8.5</v>
      </c>
      <c r="AA29" s="703"/>
      <c r="AB29" s="703"/>
      <c r="AC29" s="703"/>
      <c r="AD29" s="704" t="s">
        <v>221</v>
      </c>
      <c r="AE29" s="704"/>
      <c r="AF29" s="704"/>
      <c r="AG29" s="704"/>
      <c r="AH29" s="704"/>
      <c r="AI29" s="704"/>
      <c r="AJ29" s="704"/>
      <c r="AK29" s="704"/>
      <c r="AL29" s="646" t="s">
        <v>120</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395925</v>
      </c>
      <c r="CS29" s="642"/>
      <c r="CT29" s="642"/>
      <c r="CU29" s="642"/>
      <c r="CV29" s="642"/>
      <c r="CW29" s="642"/>
      <c r="CX29" s="642"/>
      <c r="CY29" s="643"/>
      <c r="CZ29" s="646">
        <v>8.6</v>
      </c>
      <c r="DA29" s="675"/>
      <c r="DB29" s="675"/>
      <c r="DC29" s="676"/>
      <c r="DD29" s="649">
        <v>395925</v>
      </c>
      <c r="DE29" s="642"/>
      <c r="DF29" s="642"/>
      <c r="DG29" s="642"/>
      <c r="DH29" s="642"/>
      <c r="DI29" s="642"/>
      <c r="DJ29" s="642"/>
      <c r="DK29" s="643"/>
      <c r="DL29" s="649">
        <v>395925</v>
      </c>
      <c r="DM29" s="642"/>
      <c r="DN29" s="642"/>
      <c r="DO29" s="642"/>
      <c r="DP29" s="642"/>
      <c r="DQ29" s="642"/>
      <c r="DR29" s="642"/>
      <c r="DS29" s="642"/>
      <c r="DT29" s="642"/>
      <c r="DU29" s="642"/>
      <c r="DV29" s="643"/>
      <c r="DW29" s="646">
        <v>12.8</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44430</v>
      </c>
      <c r="S30" s="644"/>
      <c r="T30" s="644"/>
      <c r="U30" s="644"/>
      <c r="V30" s="644"/>
      <c r="W30" s="644"/>
      <c r="X30" s="644"/>
      <c r="Y30" s="645"/>
      <c r="Z30" s="703">
        <v>0.9</v>
      </c>
      <c r="AA30" s="703"/>
      <c r="AB30" s="703"/>
      <c r="AC30" s="703"/>
      <c r="AD30" s="704">
        <v>523</v>
      </c>
      <c r="AE30" s="704"/>
      <c r="AF30" s="704"/>
      <c r="AG30" s="704"/>
      <c r="AH30" s="704"/>
      <c r="AI30" s="704"/>
      <c r="AJ30" s="704"/>
      <c r="AK30" s="704"/>
      <c r="AL30" s="646">
        <v>0</v>
      </c>
      <c r="AM30" s="647"/>
      <c r="AN30" s="647"/>
      <c r="AO30" s="705"/>
      <c r="AP30" s="731" t="s">
        <v>304</v>
      </c>
      <c r="AQ30" s="732"/>
      <c r="AR30" s="732"/>
      <c r="AS30" s="732"/>
      <c r="AT30" s="737" t="s">
        <v>305</v>
      </c>
      <c r="AU30" s="210"/>
      <c r="AV30" s="210"/>
      <c r="AW30" s="210"/>
      <c r="AX30" s="740" t="s">
        <v>178</v>
      </c>
      <c r="AY30" s="741"/>
      <c r="AZ30" s="741"/>
      <c r="BA30" s="741"/>
      <c r="BB30" s="741"/>
      <c r="BC30" s="741"/>
      <c r="BD30" s="741"/>
      <c r="BE30" s="741"/>
      <c r="BF30" s="742"/>
      <c r="BG30" s="721">
        <v>98.9</v>
      </c>
      <c r="BH30" s="722"/>
      <c r="BI30" s="722"/>
      <c r="BJ30" s="722"/>
      <c r="BK30" s="722"/>
      <c r="BL30" s="722"/>
      <c r="BM30" s="723">
        <v>96.1</v>
      </c>
      <c r="BN30" s="722"/>
      <c r="BO30" s="722"/>
      <c r="BP30" s="722"/>
      <c r="BQ30" s="724"/>
      <c r="BR30" s="721">
        <v>99</v>
      </c>
      <c r="BS30" s="722"/>
      <c r="BT30" s="722"/>
      <c r="BU30" s="722"/>
      <c r="BV30" s="722"/>
      <c r="BW30" s="722"/>
      <c r="BX30" s="723">
        <v>96.2</v>
      </c>
      <c r="BY30" s="722"/>
      <c r="BZ30" s="722"/>
      <c r="CA30" s="722"/>
      <c r="CB30" s="724"/>
      <c r="CD30" s="727"/>
      <c r="CE30" s="728"/>
      <c r="CF30" s="685" t="s">
        <v>306</v>
      </c>
      <c r="CG30" s="682"/>
      <c r="CH30" s="682"/>
      <c r="CI30" s="682"/>
      <c r="CJ30" s="682"/>
      <c r="CK30" s="682"/>
      <c r="CL30" s="682"/>
      <c r="CM30" s="682"/>
      <c r="CN30" s="682"/>
      <c r="CO30" s="682"/>
      <c r="CP30" s="682"/>
      <c r="CQ30" s="683"/>
      <c r="CR30" s="641">
        <v>360253</v>
      </c>
      <c r="CS30" s="644"/>
      <c r="CT30" s="644"/>
      <c r="CU30" s="644"/>
      <c r="CV30" s="644"/>
      <c r="CW30" s="644"/>
      <c r="CX30" s="644"/>
      <c r="CY30" s="645"/>
      <c r="CZ30" s="646">
        <v>7.8</v>
      </c>
      <c r="DA30" s="675"/>
      <c r="DB30" s="675"/>
      <c r="DC30" s="676"/>
      <c r="DD30" s="649">
        <v>360253</v>
      </c>
      <c r="DE30" s="644"/>
      <c r="DF30" s="644"/>
      <c r="DG30" s="644"/>
      <c r="DH30" s="644"/>
      <c r="DI30" s="644"/>
      <c r="DJ30" s="644"/>
      <c r="DK30" s="645"/>
      <c r="DL30" s="649">
        <v>360253</v>
      </c>
      <c r="DM30" s="644"/>
      <c r="DN30" s="644"/>
      <c r="DO30" s="644"/>
      <c r="DP30" s="644"/>
      <c r="DQ30" s="644"/>
      <c r="DR30" s="644"/>
      <c r="DS30" s="644"/>
      <c r="DT30" s="644"/>
      <c r="DU30" s="644"/>
      <c r="DV30" s="645"/>
      <c r="DW30" s="646">
        <v>11.7</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47315</v>
      </c>
      <c r="S31" s="644"/>
      <c r="T31" s="644"/>
      <c r="U31" s="644"/>
      <c r="V31" s="644"/>
      <c r="W31" s="644"/>
      <c r="X31" s="644"/>
      <c r="Y31" s="645"/>
      <c r="Z31" s="703">
        <v>1</v>
      </c>
      <c r="AA31" s="703"/>
      <c r="AB31" s="703"/>
      <c r="AC31" s="703"/>
      <c r="AD31" s="704" t="s">
        <v>221</v>
      </c>
      <c r="AE31" s="704"/>
      <c r="AF31" s="704"/>
      <c r="AG31" s="704"/>
      <c r="AH31" s="704"/>
      <c r="AI31" s="704"/>
      <c r="AJ31" s="704"/>
      <c r="AK31" s="704"/>
      <c r="AL31" s="646" t="s">
        <v>120</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99.1</v>
      </c>
      <c r="BH31" s="642"/>
      <c r="BI31" s="642"/>
      <c r="BJ31" s="642"/>
      <c r="BK31" s="642"/>
      <c r="BL31" s="642"/>
      <c r="BM31" s="647">
        <v>96.4</v>
      </c>
      <c r="BN31" s="720"/>
      <c r="BO31" s="720"/>
      <c r="BP31" s="720"/>
      <c r="BQ31" s="681"/>
      <c r="BR31" s="719">
        <v>99.1</v>
      </c>
      <c r="BS31" s="642"/>
      <c r="BT31" s="642"/>
      <c r="BU31" s="642"/>
      <c r="BV31" s="642"/>
      <c r="BW31" s="642"/>
      <c r="BX31" s="647">
        <v>95.9</v>
      </c>
      <c r="BY31" s="720"/>
      <c r="BZ31" s="720"/>
      <c r="CA31" s="720"/>
      <c r="CB31" s="681"/>
      <c r="CD31" s="727"/>
      <c r="CE31" s="728"/>
      <c r="CF31" s="685" t="s">
        <v>310</v>
      </c>
      <c r="CG31" s="682"/>
      <c r="CH31" s="682"/>
      <c r="CI31" s="682"/>
      <c r="CJ31" s="682"/>
      <c r="CK31" s="682"/>
      <c r="CL31" s="682"/>
      <c r="CM31" s="682"/>
      <c r="CN31" s="682"/>
      <c r="CO31" s="682"/>
      <c r="CP31" s="682"/>
      <c r="CQ31" s="683"/>
      <c r="CR31" s="641">
        <v>35672</v>
      </c>
      <c r="CS31" s="642"/>
      <c r="CT31" s="642"/>
      <c r="CU31" s="642"/>
      <c r="CV31" s="642"/>
      <c r="CW31" s="642"/>
      <c r="CX31" s="642"/>
      <c r="CY31" s="643"/>
      <c r="CZ31" s="646">
        <v>0.8</v>
      </c>
      <c r="DA31" s="675"/>
      <c r="DB31" s="675"/>
      <c r="DC31" s="676"/>
      <c r="DD31" s="649">
        <v>35672</v>
      </c>
      <c r="DE31" s="642"/>
      <c r="DF31" s="642"/>
      <c r="DG31" s="642"/>
      <c r="DH31" s="642"/>
      <c r="DI31" s="642"/>
      <c r="DJ31" s="642"/>
      <c r="DK31" s="643"/>
      <c r="DL31" s="649">
        <v>35672</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334328</v>
      </c>
      <c r="S32" s="644"/>
      <c r="T32" s="644"/>
      <c r="U32" s="644"/>
      <c r="V32" s="644"/>
      <c r="W32" s="644"/>
      <c r="X32" s="644"/>
      <c r="Y32" s="645"/>
      <c r="Z32" s="703">
        <v>6.9</v>
      </c>
      <c r="AA32" s="703"/>
      <c r="AB32" s="703"/>
      <c r="AC32" s="703"/>
      <c r="AD32" s="704" t="s">
        <v>221</v>
      </c>
      <c r="AE32" s="704"/>
      <c r="AF32" s="704"/>
      <c r="AG32" s="704"/>
      <c r="AH32" s="704"/>
      <c r="AI32" s="704"/>
      <c r="AJ32" s="704"/>
      <c r="AK32" s="704"/>
      <c r="AL32" s="646" t="s">
        <v>221</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98.7</v>
      </c>
      <c r="BH32" s="657"/>
      <c r="BI32" s="657"/>
      <c r="BJ32" s="657"/>
      <c r="BK32" s="657"/>
      <c r="BL32" s="657"/>
      <c r="BM32" s="701">
        <v>95.6</v>
      </c>
      <c r="BN32" s="657"/>
      <c r="BO32" s="657"/>
      <c r="BP32" s="657"/>
      <c r="BQ32" s="694"/>
      <c r="BR32" s="718">
        <v>98.9</v>
      </c>
      <c r="BS32" s="657"/>
      <c r="BT32" s="657"/>
      <c r="BU32" s="657"/>
      <c r="BV32" s="657"/>
      <c r="BW32" s="657"/>
      <c r="BX32" s="701">
        <v>96</v>
      </c>
      <c r="BY32" s="657"/>
      <c r="BZ32" s="657"/>
      <c r="CA32" s="657"/>
      <c r="CB32" s="694"/>
      <c r="CD32" s="729"/>
      <c r="CE32" s="730"/>
      <c r="CF32" s="685" t="s">
        <v>313</v>
      </c>
      <c r="CG32" s="682"/>
      <c r="CH32" s="682"/>
      <c r="CI32" s="682"/>
      <c r="CJ32" s="682"/>
      <c r="CK32" s="682"/>
      <c r="CL32" s="682"/>
      <c r="CM32" s="682"/>
      <c r="CN32" s="682"/>
      <c r="CO32" s="682"/>
      <c r="CP32" s="682"/>
      <c r="CQ32" s="683"/>
      <c r="CR32" s="641" t="s">
        <v>221</v>
      </c>
      <c r="CS32" s="644"/>
      <c r="CT32" s="644"/>
      <c r="CU32" s="644"/>
      <c r="CV32" s="644"/>
      <c r="CW32" s="644"/>
      <c r="CX32" s="644"/>
      <c r="CY32" s="645"/>
      <c r="CZ32" s="646" t="s">
        <v>120</v>
      </c>
      <c r="DA32" s="675"/>
      <c r="DB32" s="675"/>
      <c r="DC32" s="676"/>
      <c r="DD32" s="649" t="s">
        <v>221</v>
      </c>
      <c r="DE32" s="644"/>
      <c r="DF32" s="644"/>
      <c r="DG32" s="644"/>
      <c r="DH32" s="644"/>
      <c r="DI32" s="644"/>
      <c r="DJ32" s="644"/>
      <c r="DK32" s="645"/>
      <c r="DL32" s="649" t="s">
        <v>270</v>
      </c>
      <c r="DM32" s="644"/>
      <c r="DN32" s="644"/>
      <c r="DO32" s="644"/>
      <c r="DP32" s="644"/>
      <c r="DQ32" s="644"/>
      <c r="DR32" s="644"/>
      <c r="DS32" s="644"/>
      <c r="DT32" s="644"/>
      <c r="DU32" s="644"/>
      <c r="DV32" s="645"/>
      <c r="DW32" s="646" t="s">
        <v>120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215820</v>
      </c>
      <c r="S33" s="644"/>
      <c r="T33" s="644"/>
      <c r="U33" s="644"/>
      <c r="V33" s="644"/>
      <c r="W33" s="644"/>
      <c r="X33" s="644"/>
      <c r="Y33" s="645"/>
      <c r="Z33" s="703">
        <v>4.4000000000000004</v>
      </c>
      <c r="AA33" s="703"/>
      <c r="AB33" s="703"/>
      <c r="AC33" s="703"/>
      <c r="AD33" s="704" t="s">
        <v>120</v>
      </c>
      <c r="AE33" s="704"/>
      <c r="AF33" s="704"/>
      <c r="AG33" s="704"/>
      <c r="AH33" s="704"/>
      <c r="AI33" s="704"/>
      <c r="AJ33" s="704"/>
      <c r="AK33" s="704"/>
      <c r="AL33" s="646" t="s">
        <v>221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2450758</v>
      </c>
      <c r="CS33" s="642"/>
      <c r="CT33" s="642"/>
      <c r="CU33" s="642"/>
      <c r="CV33" s="642"/>
      <c r="CW33" s="642"/>
      <c r="CX33" s="642"/>
      <c r="CY33" s="643"/>
      <c r="CZ33" s="646">
        <v>53.1</v>
      </c>
      <c r="DA33" s="675"/>
      <c r="DB33" s="675"/>
      <c r="DC33" s="676"/>
      <c r="DD33" s="649">
        <v>1804225</v>
      </c>
      <c r="DE33" s="642"/>
      <c r="DF33" s="642"/>
      <c r="DG33" s="642"/>
      <c r="DH33" s="642"/>
      <c r="DI33" s="642"/>
      <c r="DJ33" s="642"/>
      <c r="DK33" s="643"/>
      <c r="DL33" s="649">
        <v>1269200</v>
      </c>
      <c r="DM33" s="642"/>
      <c r="DN33" s="642"/>
      <c r="DO33" s="642"/>
      <c r="DP33" s="642"/>
      <c r="DQ33" s="642"/>
      <c r="DR33" s="642"/>
      <c r="DS33" s="642"/>
      <c r="DT33" s="642"/>
      <c r="DU33" s="642"/>
      <c r="DV33" s="643"/>
      <c r="DW33" s="646">
        <v>41.1</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69901</v>
      </c>
      <c r="S34" s="644"/>
      <c r="T34" s="644"/>
      <c r="U34" s="644"/>
      <c r="V34" s="644"/>
      <c r="W34" s="644"/>
      <c r="X34" s="644"/>
      <c r="Y34" s="645"/>
      <c r="Z34" s="703">
        <v>1.4</v>
      </c>
      <c r="AA34" s="703"/>
      <c r="AB34" s="703"/>
      <c r="AC34" s="703"/>
      <c r="AD34" s="704">
        <v>36</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897513</v>
      </c>
      <c r="CS34" s="644"/>
      <c r="CT34" s="644"/>
      <c r="CU34" s="644"/>
      <c r="CV34" s="644"/>
      <c r="CW34" s="644"/>
      <c r="CX34" s="644"/>
      <c r="CY34" s="645"/>
      <c r="CZ34" s="646">
        <v>19.399999999999999</v>
      </c>
      <c r="DA34" s="675"/>
      <c r="DB34" s="675"/>
      <c r="DC34" s="676"/>
      <c r="DD34" s="649">
        <v>574283</v>
      </c>
      <c r="DE34" s="644"/>
      <c r="DF34" s="644"/>
      <c r="DG34" s="644"/>
      <c r="DH34" s="644"/>
      <c r="DI34" s="644"/>
      <c r="DJ34" s="644"/>
      <c r="DK34" s="645"/>
      <c r="DL34" s="649">
        <v>543197</v>
      </c>
      <c r="DM34" s="644"/>
      <c r="DN34" s="644"/>
      <c r="DO34" s="644"/>
      <c r="DP34" s="644"/>
      <c r="DQ34" s="644"/>
      <c r="DR34" s="644"/>
      <c r="DS34" s="644"/>
      <c r="DT34" s="644"/>
      <c r="DU34" s="644"/>
      <c r="DV34" s="645"/>
      <c r="DW34" s="646">
        <v>17.600000000000001</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243400</v>
      </c>
      <c r="S35" s="644"/>
      <c r="T35" s="644"/>
      <c r="U35" s="644"/>
      <c r="V35" s="644"/>
      <c r="W35" s="644"/>
      <c r="X35" s="644"/>
      <c r="Y35" s="645"/>
      <c r="Z35" s="703">
        <v>5</v>
      </c>
      <c r="AA35" s="703"/>
      <c r="AB35" s="703"/>
      <c r="AC35" s="703"/>
      <c r="AD35" s="704" t="s">
        <v>221</v>
      </c>
      <c r="AE35" s="704"/>
      <c r="AF35" s="704"/>
      <c r="AG35" s="704"/>
      <c r="AH35" s="704"/>
      <c r="AI35" s="704"/>
      <c r="AJ35" s="704"/>
      <c r="AK35" s="704"/>
      <c r="AL35" s="646" t="s">
        <v>120</v>
      </c>
      <c r="AM35" s="647"/>
      <c r="AN35" s="647"/>
      <c r="AO35" s="705"/>
      <c r="AP35" s="214"/>
      <c r="AQ35" s="709" t="s">
        <v>321</v>
      </c>
      <c r="AR35" s="710"/>
      <c r="AS35" s="710"/>
      <c r="AT35" s="710"/>
      <c r="AU35" s="710"/>
      <c r="AV35" s="710"/>
      <c r="AW35" s="710"/>
      <c r="AX35" s="710"/>
      <c r="AY35" s="711"/>
      <c r="AZ35" s="706">
        <v>625261</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97147</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26997</v>
      </c>
      <c r="CS35" s="642"/>
      <c r="CT35" s="642"/>
      <c r="CU35" s="642"/>
      <c r="CV35" s="642"/>
      <c r="CW35" s="642"/>
      <c r="CX35" s="642"/>
      <c r="CY35" s="643"/>
      <c r="CZ35" s="646">
        <v>0.6</v>
      </c>
      <c r="DA35" s="675"/>
      <c r="DB35" s="675"/>
      <c r="DC35" s="676"/>
      <c r="DD35" s="649">
        <v>15782</v>
      </c>
      <c r="DE35" s="642"/>
      <c r="DF35" s="642"/>
      <c r="DG35" s="642"/>
      <c r="DH35" s="642"/>
      <c r="DI35" s="642"/>
      <c r="DJ35" s="642"/>
      <c r="DK35" s="643"/>
      <c r="DL35" s="649">
        <v>15782</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221</v>
      </c>
      <c r="S36" s="644"/>
      <c r="T36" s="644"/>
      <c r="U36" s="644"/>
      <c r="V36" s="644"/>
      <c r="W36" s="644"/>
      <c r="X36" s="644"/>
      <c r="Y36" s="645"/>
      <c r="Z36" s="703" t="s">
        <v>221</v>
      </c>
      <c r="AA36" s="703"/>
      <c r="AB36" s="703"/>
      <c r="AC36" s="703"/>
      <c r="AD36" s="704" t="s">
        <v>221</v>
      </c>
      <c r="AE36" s="704"/>
      <c r="AF36" s="704"/>
      <c r="AG36" s="704"/>
      <c r="AH36" s="704"/>
      <c r="AI36" s="704"/>
      <c r="AJ36" s="704"/>
      <c r="AK36" s="704"/>
      <c r="AL36" s="646" t="s">
        <v>221</v>
      </c>
      <c r="AM36" s="647"/>
      <c r="AN36" s="647"/>
      <c r="AO36" s="705"/>
      <c r="AQ36" s="678" t="s">
        <v>325</v>
      </c>
      <c r="AR36" s="679"/>
      <c r="AS36" s="679"/>
      <c r="AT36" s="679"/>
      <c r="AU36" s="679"/>
      <c r="AV36" s="679"/>
      <c r="AW36" s="679"/>
      <c r="AX36" s="679"/>
      <c r="AY36" s="680"/>
      <c r="AZ36" s="641">
        <v>167000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87312</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619421</v>
      </c>
      <c r="CS36" s="644"/>
      <c r="CT36" s="644"/>
      <c r="CU36" s="644"/>
      <c r="CV36" s="644"/>
      <c r="CW36" s="644"/>
      <c r="CX36" s="644"/>
      <c r="CY36" s="645"/>
      <c r="CZ36" s="646">
        <v>13.4</v>
      </c>
      <c r="DA36" s="675"/>
      <c r="DB36" s="675"/>
      <c r="DC36" s="676"/>
      <c r="DD36" s="649">
        <v>459797</v>
      </c>
      <c r="DE36" s="644"/>
      <c r="DF36" s="644"/>
      <c r="DG36" s="644"/>
      <c r="DH36" s="644"/>
      <c r="DI36" s="644"/>
      <c r="DJ36" s="644"/>
      <c r="DK36" s="645"/>
      <c r="DL36" s="649">
        <v>365364</v>
      </c>
      <c r="DM36" s="644"/>
      <c r="DN36" s="644"/>
      <c r="DO36" s="644"/>
      <c r="DP36" s="644"/>
      <c r="DQ36" s="644"/>
      <c r="DR36" s="644"/>
      <c r="DS36" s="644"/>
      <c r="DT36" s="644"/>
      <c r="DU36" s="644"/>
      <c r="DV36" s="645"/>
      <c r="DW36" s="646">
        <v>11.8</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196000</v>
      </c>
      <c r="S37" s="644"/>
      <c r="T37" s="644"/>
      <c r="U37" s="644"/>
      <c r="V37" s="644"/>
      <c r="W37" s="644"/>
      <c r="X37" s="644"/>
      <c r="Y37" s="645"/>
      <c r="Z37" s="703">
        <v>4</v>
      </c>
      <c r="AA37" s="703"/>
      <c r="AB37" s="703"/>
      <c r="AC37" s="703"/>
      <c r="AD37" s="704" t="s">
        <v>221</v>
      </c>
      <c r="AE37" s="704"/>
      <c r="AF37" s="704"/>
      <c r="AG37" s="704"/>
      <c r="AH37" s="704"/>
      <c r="AI37" s="704"/>
      <c r="AJ37" s="704"/>
      <c r="AK37" s="704"/>
      <c r="AL37" s="646" t="s">
        <v>221</v>
      </c>
      <c r="AM37" s="647"/>
      <c r="AN37" s="647"/>
      <c r="AO37" s="705"/>
      <c r="AQ37" s="678" t="s">
        <v>329</v>
      </c>
      <c r="AR37" s="679"/>
      <c r="AS37" s="679"/>
      <c r="AT37" s="679"/>
      <c r="AU37" s="679"/>
      <c r="AV37" s="679"/>
      <c r="AW37" s="679"/>
      <c r="AX37" s="679"/>
      <c r="AY37" s="680"/>
      <c r="AZ37" s="641">
        <v>47517</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1420</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268362</v>
      </c>
      <c r="CS37" s="642"/>
      <c r="CT37" s="642"/>
      <c r="CU37" s="642"/>
      <c r="CV37" s="642"/>
      <c r="CW37" s="642"/>
      <c r="CX37" s="642"/>
      <c r="CY37" s="643"/>
      <c r="CZ37" s="646">
        <v>5.8</v>
      </c>
      <c r="DA37" s="675"/>
      <c r="DB37" s="675"/>
      <c r="DC37" s="676"/>
      <c r="DD37" s="649">
        <v>268362</v>
      </c>
      <c r="DE37" s="642"/>
      <c r="DF37" s="642"/>
      <c r="DG37" s="642"/>
      <c r="DH37" s="642"/>
      <c r="DI37" s="642"/>
      <c r="DJ37" s="642"/>
      <c r="DK37" s="643"/>
      <c r="DL37" s="649">
        <v>252794</v>
      </c>
      <c r="DM37" s="642"/>
      <c r="DN37" s="642"/>
      <c r="DO37" s="642"/>
      <c r="DP37" s="642"/>
      <c r="DQ37" s="642"/>
      <c r="DR37" s="642"/>
      <c r="DS37" s="642"/>
      <c r="DT37" s="642"/>
      <c r="DU37" s="642"/>
      <c r="DV37" s="643"/>
      <c r="DW37" s="646">
        <v>8.1999999999999993</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4862510</v>
      </c>
      <c r="S38" s="693"/>
      <c r="T38" s="693"/>
      <c r="U38" s="693"/>
      <c r="V38" s="693"/>
      <c r="W38" s="693"/>
      <c r="X38" s="693"/>
      <c r="Y38" s="698"/>
      <c r="Z38" s="699">
        <v>100</v>
      </c>
      <c r="AA38" s="699"/>
      <c r="AB38" s="699"/>
      <c r="AC38" s="699"/>
      <c r="AD38" s="700">
        <v>2894648</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27628</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2292</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550116</v>
      </c>
      <c r="CS38" s="644"/>
      <c r="CT38" s="644"/>
      <c r="CU38" s="644"/>
      <c r="CV38" s="644"/>
      <c r="CW38" s="644"/>
      <c r="CX38" s="644"/>
      <c r="CY38" s="645"/>
      <c r="CZ38" s="646">
        <v>11.9</v>
      </c>
      <c r="DA38" s="675"/>
      <c r="DB38" s="675"/>
      <c r="DC38" s="676"/>
      <c r="DD38" s="649">
        <v>485872</v>
      </c>
      <c r="DE38" s="644"/>
      <c r="DF38" s="644"/>
      <c r="DG38" s="644"/>
      <c r="DH38" s="644"/>
      <c r="DI38" s="644"/>
      <c r="DJ38" s="644"/>
      <c r="DK38" s="645"/>
      <c r="DL38" s="649">
        <v>344857</v>
      </c>
      <c r="DM38" s="644"/>
      <c r="DN38" s="644"/>
      <c r="DO38" s="644"/>
      <c r="DP38" s="644"/>
      <c r="DQ38" s="644"/>
      <c r="DR38" s="644"/>
      <c r="DS38" s="644"/>
      <c r="DT38" s="644"/>
      <c r="DU38" s="644"/>
      <c r="DV38" s="645"/>
      <c r="DW38" s="646">
        <v>11.2</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221</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108</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355467</v>
      </c>
      <c r="CS39" s="642"/>
      <c r="CT39" s="642"/>
      <c r="CU39" s="642"/>
      <c r="CV39" s="642"/>
      <c r="CW39" s="642"/>
      <c r="CX39" s="642"/>
      <c r="CY39" s="643"/>
      <c r="CZ39" s="646">
        <v>7.7</v>
      </c>
      <c r="DA39" s="675"/>
      <c r="DB39" s="675"/>
      <c r="DC39" s="676"/>
      <c r="DD39" s="649">
        <v>267247</v>
      </c>
      <c r="DE39" s="642"/>
      <c r="DF39" s="642"/>
      <c r="DG39" s="642"/>
      <c r="DH39" s="642"/>
      <c r="DI39" s="642"/>
      <c r="DJ39" s="642"/>
      <c r="DK39" s="643"/>
      <c r="DL39" s="649" t="s">
        <v>120</v>
      </c>
      <c r="DM39" s="642"/>
      <c r="DN39" s="642"/>
      <c r="DO39" s="642"/>
      <c r="DP39" s="642"/>
      <c r="DQ39" s="642"/>
      <c r="DR39" s="642"/>
      <c r="DS39" s="642"/>
      <c r="DT39" s="642"/>
      <c r="DU39" s="642"/>
      <c r="DV39" s="643"/>
      <c r="DW39" s="646" t="s">
        <v>120</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84061</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100</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1244</v>
      </c>
      <c r="CS40" s="644"/>
      <c r="CT40" s="644"/>
      <c r="CU40" s="644"/>
      <c r="CV40" s="644"/>
      <c r="CW40" s="644"/>
      <c r="CX40" s="644"/>
      <c r="CY40" s="645"/>
      <c r="CZ40" s="646">
        <v>0</v>
      </c>
      <c r="DA40" s="675"/>
      <c r="DB40" s="675"/>
      <c r="DC40" s="676"/>
      <c r="DD40" s="649">
        <v>1244</v>
      </c>
      <c r="DE40" s="644"/>
      <c r="DF40" s="644"/>
      <c r="DG40" s="644"/>
      <c r="DH40" s="644"/>
      <c r="DI40" s="644"/>
      <c r="DJ40" s="644"/>
      <c r="DK40" s="645"/>
      <c r="DL40" s="649" t="s">
        <v>221</v>
      </c>
      <c r="DM40" s="644"/>
      <c r="DN40" s="644"/>
      <c r="DO40" s="644"/>
      <c r="DP40" s="644"/>
      <c r="DQ40" s="644"/>
      <c r="DR40" s="644"/>
      <c r="DS40" s="644"/>
      <c r="DT40" s="644"/>
      <c r="DU40" s="644"/>
      <c r="DV40" s="645"/>
      <c r="DW40" s="646" t="s">
        <v>120</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299055</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329</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120</v>
      </c>
      <c r="DA41" s="675"/>
      <c r="DB41" s="675"/>
      <c r="DC41" s="676"/>
      <c r="DD41" s="649" t="s">
        <v>221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445913</v>
      </c>
      <c r="CS42" s="644"/>
      <c r="CT42" s="644"/>
      <c r="CU42" s="644"/>
      <c r="CV42" s="644"/>
      <c r="CW42" s="644"/>
      <c r="CX42" s="644"/>
      <c r="CY42" s="645"/>
      <c r="CZ42" s="646">
        <v>9.6999999999999993</v>
      </c>
      <c r="DA42" s="647"/>
      <c r="DB42" s="647"/>
      <c r="DC42" s="648"/>
      <c r="DD42" s="649">
        <v>286099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13851</v>
      </c>
      <c r="CS43" s="642"/>
      <c r="CT43" s="642"/>
      <c r="CU43" s="642"/>
      <c r="CV43" s="642"/>
      <c r="CW43" s="642"/>
      <c r="CX43" s="642"/>
      <c r="CY43" s="643"/>
      <c r="CZ43" s="646">
        <v>0.3</v>
      </c>
      <c r="DA43" s="675"/>
      <c r="DB43" s="675"/>
      <c r="DC43" s="676"/>
      <c r="DD43" s="649">
        <v>13851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412289</v>
      </c>
      <c r="CS44" s="644"/>
      <c r="CT44" s="644"/>
      <c r="CU44" s="644"/>
      <c r="CV44" s="644"/>
      <c r="CW44" s="644"/>
      <c r="CX44" s="644"/>
      <c r="CY44" s="645"/>
      <c r="CZ44" s="646">
        <v>8.9</v>
      </c>
      <c r="DA44" s="647"/>
      <c r="DB44" s="647"/>
      <c r="DC44" s="648"/>
      <c r="DD44" s="649">
        <v>262896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164819</v>
      </c>
      <c r="CS45" s="642"/>
      <c r="CT45" s="642"/>
      <c r="CU45" s="642"/>
      <c r="CV45" s="642"/>
      <c r="CW45" s="642"/>
      <c r="CX45" s="642"/>
      <c r="CY45" s="643"/>
      <c r="CZ45" s="646">
        <v>3.6</v>
      </c>
      <c r="DA45" s="675"/>
      <c r="DB45" s="675"/>
      <c r="DC45" s="676"/>
      <c r="DD45" s="649">
        <v>43273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247470</v>
      </c>
      <c r="CS46" s="644"/>
      <c r="CT46" s="644"/>
      <c r="CU46" s="644"/>
      <c r="CV46" s="644"/>
      <c r="CW46" s="644"/>
      <c r="CX46" s="644"/>
      <c r="CY46" s="645"/>
      <c r="CZ46" s="646">
        <v>5.4</v>
      </c>
      <c r="DA46" s="647"/>
      <c r="DB46" s="647"/>
      <c r="DC46" s="648"/>
      <c r="DD46" s="649">
        <v>219623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33624</v>
      </c>
      <c r="CS47" s="642"/>
      <c r="CT47" s="642"/>
      <c r="CU47" s="642"/>
      <c r="CV47" s="642"/>
      <c r="CW47" s="642"/>
      <c r="CX47" s="642"/>
      <c r="CY47" s="643"/>
      <c r="CZ47" s="646">
        <v>0.7</v>
      </c>
      <c r="DA47" s="675"/>
      <c r="DB47" s="675"/>
      <c r="DC47" s="676"/>
      <c r="DD47" s="649">
        <v>23203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120</v>
      </c>
      <c r="CS48" s="644"/>
      <c r="CT48" s="644"/>
      <c r="CU48" s="644"/>
      <c r="CV48" s="644"/>
      <c r="CW48" s="644"/>
      <c r="CX48" s="644"/>
      <c r="CY48" s="645"/>
      <c r="CZ48" s="646" t="s">
        <v>221</v>
      </c>
      <c r="DA48" s="647"/>
      <c r="DB48" s="647"/>
      <c r="DC48" s="648"/>
      <c r="DD48" s="649" t="s">
        <v>221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4616293</v>
      </c>
      <c r="CS49" s="657"/>
      <c r="CT49" s="657"/>
      <c r="CU49" s="657"/>
      <c r="CV49" s="657"/>
      <c r="CW49" s="657"/>
      <c r="CX49" s="657"/>
      <c r="CY49" s="658"/>
      <c r="CZ49" s="659">
        <v>100</v>
      </c>
      <c r="DA49" s="660"/>
      <c r="DB49" s="660"/>
      <c r="DC49" s="661"/>
      <c r="DD49" s="662">
        <v>3499493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di4qlqqRWjSumf5KACUrpn70aMj0bbLai3Yete3fAdyw3cNJPesjzpf8XAvYlVSnxXcxYevxiVrpTp9+ufb4wA==" saltValue="QU6D995AOWC8T5zFrmE1T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6" t="s">
        <v>358</v>
      </c>
      <c r="DK2" s="1177"/>
      <c r="DL2" s="1177"/>
      <c r="DM2" s="1177"/>
      <c r="DN2" s="1177"/>
      <c r="DO2" s="1178"/>
      <c r="DP2" s="229"/>
      <c r="DQ2" s="1176" t="s">
        <v>359</v>
      </c>
      <c r="DR2" s="1177"/>
      <c r="DS2" s="1177"/>
      <c r="DT2" s="1177"/>
      <c r="DU2" s="1177"/>
      <c r="DV2" s="1177"/>
      <c r="DW2" s="1177"/>
      <c r="DX2" s="1177"/>
      <c r="DY2" s="1177"/>
      <c r="DZ2" s="117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29" t="s">
        <v>360</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1" t="s">
        <v>362</v>
      </c>
      <c r="B5" s="1062"/>
      <c r="C5" s="1062"/>
      <c r="D5" s="1062"/>
      <c r="E5" s="1062"/>
      <c r="F5" s="1062"/>
      <c r="G5" s="1062"/>
      <c r="H5" s="1062"/>
      <c r="I5" s="1062"/>
      <c r="J5" s="1062"/>
      <c r="K5" s="1062"/>
      <c r="L5" s="1062"/>
      <c r="M5" s="1062"/>
      <c r="N5" s="1062"/>
      <c r="O5" s="1062"/>
      <c r="P5" s="1063"/>
      <c r="Q5" s="1067" t="s">
        <v>363</v>
      </c>
      <c r="R5" s="1068"/>
      <c r="S5" s="1068"/>
      <c r="T5" s="1068"/>
      <c r="U5" s="1069"/>
      <c r="V5" s="1067" t="s">
        <v>364</v>
      </c>
      <c r="W5" s="1068"/>
      <c r="X5" s="1068"/>
      <c r="Y5" s="1068"/>
      <c r="Z5" s="1069"/>
      <c r="AA5" s="1067" t="s">
        <v>365</v>
      </c>
      <c r="AB5" s="1068"/>
      <c r="AC5" s="1068"/>
      <c r="AD5" s="1068"/>
      <c r="AE5" s="1068"/>
      <c r="AF5" s="1179" t="s">
        <v>366</v>
      </c>
      <c r="AG5" s="1068"/>
      <c r="AH5" s="1068"/>
      <c r="AI5" s="1068"/>
      <c r="AJ5" s="1083"/>
      <c r="AK5" s="1068" t="s">
        <v>367</v>
      </c>
      <c r="AL5" s="1068"/>
      <c r="AM5" s="1068"/>
      <c r="AN5" s="1068"/>
      <c r="AO5" s="1069"/>
      <c r="AP5" s="1067" t="s">
        <v>368</v>
      </c>
      <c r="AQ5" s="1068"/>
      <c r="AR5" s="1068"/>
      <c r="AS5" s="1068"/>
      <c r="AT5" s="1069"/>
      <c r="AU5" s="1067" t="s">
        <v>369</v>
      </c>
      <c r="AV5" s="1068"/>
      <c r="AW5" s="1068"/>
      <c r="AX5" s="1068"/>
      <c r="AY5" s="1083"/>
      <c r="AZ5" s="236"/>
      <c r="BA5" s="236"/>
      <c r="BB5" s="236"/>
      <c r="BC5" s="236"/>
      <c r="BD5" s="236"/>
      <c r="BE5" s="237"/>
      <c r="BF5" s="237"/>
      <c r="BG5" s="237"/>
      <c r="BH5" s="237"/>
      <c r="BI5" s="237"/>
      <c r="BJ5" s="237"/>
      <c r="BK5" s="237"/>
      <c r="BL5" s="237"/>
      <c r="BM5" s="237"/>
      <c r="BN5" s="237"/>
      <c r="BO5" s="237"/>
      <c r="BP5" s="237"/>
      <c r="BQ5" s="1061" t="s">
        <v>370</v>
      </c>
      <c r="BR5" s="1062"/>
      <c r="BS5" s="1062"/>
      <c r="BT5" s="1062"/>
      <c r="BU5" s="1062"/>
      <c r="BV5" s="1062"/>
      <c r="BW5" s="1062"/>
      <c r="BX5" s="1062"/>
      <c r="BY5" s="1062"/>
      <c r="BZ5" s="1062"/>
      <c r="CA5" s="1062"/>
      <c r="CB5" s="1062"/>
      <c r="CC5" s="1062"/>
      <c r="CD5" s="1062"/>
      <c r="CE5" s="1062"/>
      <c r="CF5" s="1062"/>
      <c r="CG5" s="1063"/>
      <c r="CH5" s="1067" t="s">
        <v>371</v>
      </c>
      <c r="CI5" s="1068"/>
      <c r="CJ5" s="1068"/>
      <c r="CK5" s="1068"/>
      <c r="CL5" s="1069"/>
      <c r="CM5" s="1067" t="s">
        <v>372</v>
      </c>
      <c r="CN5" s="1068"/>
      <c r="CO5" s="1068"/>
      <c r="CP5" s="1068"/>
      <c r="CQ5" s="1069"/>
      <c r="CR5" s="1067" t="s">
        <v>373</v>
      </c>
      <c r="CS5" s="1068"/>
      <c r="CT5" s="1068"/>
      <c r="CU5" s="1068"/>
      <c r="CV5" s="1069"/>
      <c r="CW5" s="1067" t="s">
        <v>374</v>
      </c>
      <c r="CX5" s="1068"/>
      <c r="CY5" s="1068"/>
      <c r="CZ5" s="1068"/>
      <c r="DA5" s="1069"/>
      <c r="DB5" s="1067" t="s">
        <v>375</v>
      </c>
      <c r="DC5" s="1068"/>
      <c r="DD5" s="1068"/>
      <c r="DE5" s="1068"/>
      <c r="DF5" s="1069"/>
      <c r="DG5" s="1164" t="s">
        <v>376</v>
      </c>
      <c r="DH5" s="1165"/>
      <c r="DI5" s="1165"/>
      <c r="DJ5" s="1165"/>
      <c r="DK5" s="1166"/>
      <c r="DL5" s="1164" t="s">
        <v>377</v>
      </c>
      <c r="DM5" s="1165"/>
      <c r="DN5" s="1165"/>
      <c r="DO5" s="1165"/>
      <c r="DP5" s="1166"/>
      <c r="DQ5" s="1067" t="s">
        <v>378</v>
      </c>
      <c r="DR5" s="1068"/>
      <c r="DS5" s="1068"/>
      <c r="DT5" s="1068"/>
      <c r="DU5" s="1069"/>
      <c r="DV5" s="1067" t="s">
        <v>369</v>
      </c>
      <c r="DW5" s="1068"/>
      <c r="DX5" s="1068"/>
      <c r="DY5" s="1068"/>
      <c r="DZ5" s="1083"/>
      <c r="EA5" s="234"/>
    </row>
    <row r="6" spans="1:131" s="235"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80"/>
      <c r="AG6" s="1071"/>
      <c r="AH6" s="1071"/>
      <c r="AI6" s="1071"/>
      <c r="AJ6" s="1084"/>
      <c r="AK6" s="1071"/>
      <c r="AL6" s="1071"/>
      <c r="AM6" s="1071"/>
      <c r="AN6" s="1071"/>
      <c r="AO6" s="1072"/>
      <c r="AP6" s="1070"/>
      <c r="AQ6" s="1071"/>
      <c r="AR6" s="1071"/>
      <c r="AS6" s="1071"/>
      <c r="AT6" s="1072"/>
      <c r="AU6" s="1070"/>
      <c r="AV6" s="1071"/>
      <c r="AW6" s="1071"/>
      <c r="AX6" s="1071"/>
      <c r="AY6" s="1084"/>
      <c r="AZ6" s="232"/>
      <c r="BA6" s="232"/>
      <c r="BB6" s="232"/>
      <c r="BC6" s="232"/>
      <c r="BD6" s="232"/>
      <c r="BE6" s="233"/>
      <c r="BF6" s="233"/>
      <c r="BG6" s="233"/>
      <c r="BH6" s="233"/>
      <c r="BI6" s="233"/>
      <c r="BJ6" s="233"/>
      <c r="BK6" s="233"/>
      <c r="BL6" s="233"/>
      <c r="BM6" s="233"/>
      <c r="BN6" s="233"/>
      <c r="BO6" s="233"/>
      <c r="BP6" s="233"/>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67"/>
      <c r="DH6" s="1168"/>
      <c r="DI6" s="1168"/>
      <c r="DJ6" s="1168"/>
      <c r="DK6" s="1169"/>
      <c r="DL6" s="1167"/>
      <c r="DM6" s="1168"/>
      <c r="DN6" s="1168"/>
      <c r="DO6" s="1168"/>
      <c r="DP6" s="1169"/>
      <c r="DQ6" s="1070"/>
      <c r="DR6" s="1071"/>
      <c r="DS6" s="1071"/>
      <c r="DT6" s="1071"/>
      <c r="DU6" s="1072"/>
      <c r="DV6" s="1070"/>
      <c r="DW6" s="1071"/>
      <c r="DX6" s="1071"/>
      <c r="DY6" s="1071"/>
      <c r="DZ6" s="1084"/>
      <c r="EA6" s="234"/>
    </row>
    <row r="7" spans="1:131" s="235" customFormat="1" ht="26.25" customHeight="1" thickTop="1" x14ac:dyDescent="0.15">
      <c r="A7" s="238">
        <v>1</v>
      </c>
      <c r="B7" s="1116" t="s">
        <v>379</v>
      </c>
      <c r="C7" s="1117"/>
      <c r="D7" s="1117"/>
      <c r="E7" s="1117"/>
      <c r="F7" s="1117"/>
      <c r="G7" s="1117"/>
      <c r="H7" s="1117"/>
      <c r="I7" s="1117"/>
      <c r="J7" s="1117"/>
      <c r="K7" s="1117"/>
      <c r="L7" s="1117"/>
      <c r="M7" s="1117"/>
      <c r="N7" s="1117"/>
      <c r="O7" s="1117"/>
      <c r="P7" s="1118"/>
      <c r="Q7" s="1170">
        <v>4788</v>
      </c>
      <c r="R7" s="1171"/>
      <c r="S7" s="1171"/>
      <c r="T7" s="1171"/>
      <c r="U7" s="1171"/>
      <c r="V7" s="1171">
        <v>4551</v>
      </c>
      <c r="W7" s="1171"/>
      <c r="X7" s="1171"/>
      <c r="Y7" s="1171"/>
      <c r="Z7" s="1171"/>
      <c r="AA7" s="1171">
        <v>237</v>
      </c>
      <c r="AB7" s="1171"/>
      <c r="AC7" s="1171"/>
      <c r="AD7" s="1171"/>
      <c r="AE7" s="1172"/>
      <c r="AF7" s="1173">
        <v>213</v>
      </c>
      <c r="AG7" s="1174"/>
      <c r="AH7" s="1174"/>
      <c r="AI7" s="1174"/>
      <c r="AJ7" s="1175"/>
      <c r="AK7" s="1157">
        <v>311</v>
      </c>
      <c r="AL7" s="1158"/>
      <c r="AM7" s="1158"/>
      <c r="AN7" s="1158"/>
      <c r="AO7" s="1158"/>
      <c r="AP7" s="1158">
        <v>4280</v>
      </c>
      <c r="AQ7" s="1158"/>
      <c r="AR7" s="1158"/>
      <c r="AS7" s="1158"/>
      <c r="AT7" s="1158"/>
      <c r="AU7" s="1159"/>
      <c r="AV7" s="1159"/>
      <c r="AW7" s="1159"/>
      <c r="AX7" s="1159"/>
      <c r="AY7" s="1160"/>
      <c r="AZ7" s="232"/>
      <c r="BA7" s="232"/>
      <c r="BB7" s="232"/>
      <c r="BC7" s="232"/>
      <c r="BD7" s="232"/>
      <c r="BE7" s="233"/>
      <c r="BF7" s="233"/>
      <c r="BG7" s="233"/>
      <c r="BH7" s="233"/>
      <c r="BI7" s="233"/>
      <c r="BJ7" s="233"/>
      <c r="BK7" s="233"/>
      <c r="BL7" s="233"/>
      <c r="BM7" s="233"/>
      <c r="BN7" s="233"/>
      <c r="BO7" s="233"/>
      <c r="BP7" s="233"/>
      <c r="BQ7" s="239">
        <v>1</v>
      </c>
      <c r="BR7" s="240"/>
      <c r="BS7" s="1161"/>
      <c r="BT7" s="1162"/>
      <c r="BU7" s="1162"/>
      <c r="BV7" s="1162"/>
      <c r="BW7" s="1162"/>
      <c r="BX7" s="1162"/>
      <c r="BY7" s="1162"/>
      <c r="BZ7" s="1162"/>
      <c r="CA7" s="1162"/>
      <c r="CB7" s="1162"/>
      <c r="CC7" s="1162"/>
      <c r="CD7" s="1162"/>
      <c r="CE7" s="1162"/>
      <c r="CF7" s="1162"/>
      <c r="CG7" s="1163"/>
      <c r="CH7" s="1154"/>
      <c r="CI7" s="1155"/>
      <c r="CJ7" s="1155"/>
      <c r="CK7" s="1155"/>
      <c r="CL7" s="1156"/>
      <c r="CM7" s="1154"/>
      <c r="CN7" s="1155"/>
      <c r="CO7" s="1155"/>
      <c r="CP7" s="1155"/>
      <c r="CQ7" s="1156"/>
      <c r="CR7" s="1154"/>
      <c r="CS7" s="1155"/>
      <c r="CT7" s="1155"/>
      <c r="CU7" s="1155"/>
      <c r="CV7" s="1156"/>
      <c r="CW7" s="1154"/>
      <c r="CX7" s="1155"/>
      <c r="CY7" s="1155"/>
      <c r="CZ7" s="1155"/>
      <c r="DA7" s="1156"/>
      <c r="DB7" s="1154"/>
      <c r="DC7" s="1155"/>
      <c r="DD7" s="1155"/>
      <c r="DE7" s="1155"/>
      <c r="DF7" s="1156"/>
      <c r="DG7" s="1154"/>
      <c r="DH7" s="1155"/>
      <c r="DI7" s="1155"/>
      <c r="DJ7" s="1155"/>
      <c r="DK7" s="1156"/>
      <c r="DL7" s="1154"/>
      <c r="DM7" s="1155"/>
      <c r="DN7" s="1155"/>
      <c r="DO7" s="1155"/>
      <c r="DP7" s="1156"/>
      <c r="DQ7" s="1154"/>
      <c r="DR7" s="1155"/>
      <c r="DS7" s="1155"/>
      <c r="DT7" s="1155"/>
      <c r="DU7" s="1156"/>
      <c r="DV7" s="1181"/>
      <c r="DW7" s="1182"/>
      <c r="DX7" s="1182"/>
      <c r="DY7" s="1182"/>
      <c r="DZ7" s="1183"/>
      <c r="EA7" s="234"/>
    </row>
    <row r="8" spans="1:131" s="235" customFormat="1" ht="26.25" customHeight="1" x14ac:dyDescent="0.15">
      <c r="A8" s="241">
        <v>2</v>
      </c>
      <c r="B8" s="1103" t="s">
        <v>380</v>
      </c>
      <c r="C8" s="1104"/>
      <c r="D8" s="1104"/>
      <c r="E8" s="1104"/>
      <c r="F8" s="1104"/>
      <c r="G8" s="1104"/>
      <c r="H8" s="1104"/>
      <c r="I8" s="1104"/>
      <c r="J8" s="1104"/>
      <c r="K8" s="1104"/>
      <c r="L8" s="1104"/>
      <c r="M8" s="1104"/>
      <c r="N8" s="1104"/>
      <c r="O8" s="1104"/>
      <c r="P8" s="1105"/>
      <c r="Q8" s="1109">
        <v>87</v>
      </c>
      <c r="R8" s="1110"/>
      <c r="S8" s="1110"/>
      <c r="T8" s="1110"/>
      <c r="U8" s="1110"/>
      <c r="V8" s="1110">
        <v>78</v>
      </c>
      <c r="W8" s="1110"/>
      <c r="X8" s="1110"/>
      <c r="Y8" s="1110"/>
      <c r="Z8" s="1110"/>
      <c r="AA8" s="1110">
        <v>9</v>
      </c>
      <c r="AB8" s="1110"/>
      <c r="AC8" s="1110"/>
      <c r="AD8" s="1110"/>
      <c r="AE8" s="1111"/>
      <c r="AF8" s="1085">
        <v>9</v>
      </c>
      <c r="AG8" s="1086"/>
      <c r="AH8" s="1086"/>
      <c r="AI8" s="1086"/>
      <c r="AJ8" s="1087"/>
      <c r="AK8" s="1152">
        <v>23</v>
      </c>
      <c r="AL8" s="1153"/>
      <c r="AM8" s="1153"/>
      <c r="AN8" s="1153"/>
      <c r="AO8" s="1153"/>
      <c r="AP8" s="1153" t="s">
        <v>580</v>
      </c>
      <c r="AQ8" s="1153"/>
      <c r="AR8" s="1153"/>
      <c r="AS8" s="1153"/>
      <c r="AT8" s="1153"/>
      <c r="AU8" s="1150"/>
      <c r="AV8" s="1150"/>
      <c r="AW8" s="1150"/>
      <c r="AX8" s="1150"/>
      <c r="AY8" s="1151"/>
      <c r="AZ8" s="232"/>
      <c r="BA8" s="232"/>
      <c r="BB8" s="232"/>
      <c r="BC8" s="232"/>
      <c r="BD8" s="232"/>
      <c r="BE8" s="233"/>
      <c r="BF8" s="233"/>
      <c r="BG8" s="233"/>
      <c r="BH8" s="233"/>
      <c r="BI8" s="233"/>
      <c r="BJ8" s="233"/>
      <c r="BK8" s="233"/>
      <c r="BL8" s="233"/>
      <c r="BM8" s="233"/>
      <c r="BN8" s="233"/>
      <c r="BO8" s="233"/>
      <c r="BP8" s="233"/>
      <c r="BQ8" s="242">
        <v>2</v>
      </c>
      <c r="BR8" s="243"/>
      <c r="BS8" s="1080"/>
      <c r="BT8" s="1081"/>
      <c r="BU8" s="1081"/>
      <c r="BV8" s="1081"/>
      <c r="BW8" s="1081"/>
      <c r="BX8" s="1081"/>
      <c r="BY8" s="1081"/>
      <c r="BZ8" s="1081"/>
      <c r="CA8" s="1081"/>
      <c r="CB8" s="1081"/>
      <c r="CC8" s="1081"/>
      <c r="CD8" s="1081"/>
      <c r="CE8" s="1081"/>
      <c r="CF8" s="1081"/>
      <c r="CG8" s="1082"/>
      <c r="CH8" s="1055"/>
      <c r="CI8" s="1056"/>
      <c r="CJ8" s="1056"/>
      <c r="CK8" s="1056"/>
      <c r="CL8" s="1057"/>
      <c r="CM8" s="1055"/>
      <c r="CN8" s="1056"/>
      <c r="CO8" s="1056"/>
      <c r="CP8" s="1056"/>
      <c r="CQ8" s="1057"/>
      <c r="CR8" s="1055"/>
      <c r="CS8" s="1056"/>
      <c r="CT8" s="1056"/>
      <c r="CU8" s="1056"/>
      <c r="CV8" s="1057"/>
      <c r="CW8" s="1055"/>
      <c r="CX8" s="1056"/>
      <c r="CY8" s="1056"/>
      <c r="CZ8" s="1056"/>
      <c r="DA8" s="1057"/>
      <c r="DB8" s="1055"/>
      <c r="DC8" s="1056"/>
      <c r="DD8" s="1056"/>
      <c r="DE8" s="1056"/>
      <c r="DF8" s="1057"/>
      <c r="DG8" s="1055"/>
      <c r="DH8" s="1056"/>
      <c r="DI8" s="1056"/>
      <c r="DJ8" s="1056"/>
      <c r="DK8" s="1057"/>
      <c r="DL8" s="1055"/>
      <c r="DM8" s="1056"/>
      <c r="DN8" s="1056"/>
      <c r="DO8" s="1056"/>
      <c r="DP8" s="1057"/>
      <c r="DQ8" s="1055"/>
      <c r="DR8" s="1056"/>
      <c r="DS8" s="1056"/>
      <c r="DT8" s="1056"/>
      <c r="DU8" s="1057"/>
      <c r="DV8" s="1058"/>
      <c r="DW8" s="1059"/>
      <c r="DX8" s="1059"/>
      <c r="DY8" s="1059"/>
      <c r="DZ8" s="1060"/>
      <c r="EA8" s="234"/>
    </row>
    <row r="9" spans="1:131" s="235" customFormat="1" ht="26.25" customHeight="1" x14ac:dyDescent="0.15">
      <c r="A9" s="241">
        <v>3</v>
      </c>
      <c r="B9" s="1103"/>
      <c r="C9" s="1104"/>
      <c r="D9" s="1104"/>
      <c r="E9" s="1104"/>
      <c r="F9" s="1104"/>
      <c r="G9" s="1104"/>
      <c r="H9" s="1104"/>
      <c r="I9" s="1104"/>
      <c r="J9" s="1104"/>
      <c r="K9" s="1104"/>
      <c r="L9" s="1104"/>
      <c r="M9" s="1104"/>
      <c r="N9" s="1104"/>
      <c r="O9" s="1104"/>
      <c r="P9" s="1105"/>
      <c r="Q9" s="1109"/>
      <c r="R9" s="1110"/>
      <c r="S9" s="1110"/>
      <c r="T9" s="1110"/>
      <c r="U9" s="1110"/>
      <c r="V9" s="1110"/>
      <c r="W9" s="1110"/>
      <c r="X9" s="1110"/>
      <c r="Y9" s="1110"/>
      <c r="Z9" s="1110"/>
      <c r="AA9" s="1110"/>
      <c r="AB9" s="1110"/>
      <c r="AC9" s="1110"/>
      <c r="AD9" s="1110"/>
      <c r="AE9" s="1111"/>
      <c r="AF9" s="1085"/>
      <c r="AG9" s="1086"/>
      <c r="AH9" s="1086"/>
      <c r="AI9" s="1086"/>
      <c r="AJ9" s="1087"/>
      <c r="AK9" s="1152"/>
      <c r="AL9" s="1153"/>
      <c r="AM9" s="1153"/>
      <c r="AN9" s="1153"/>
      <c r="AO9" s="1153"/>
      <c r="AP9" s="1153"/>
      <c r="AQ9" s="1153"/>
      <c r="AR9" s="1153"/>
      <c r="AS9" s="1153"/>
      <c r="AT9" s="1153"/>
      <c r="AU9" s="1150"/>
      <c r="AV9" s="1150"/>
      <c r="AW9" s="1150"/>
      <c r="AX9" s="1150"/>
      <c r="AY9" s="1151"/>
      <c r="AZ9" s="232"/>
      <c r="BA9" s="232"/>
      <c r="BB9" s="232"/>
      <c r="BC9" s="232"/>
      <c r="BD9" s="232"/>
      <c r="BE9" s="233"/>
      <c r="BF9" s="233"/>
      <c r="BG9" s="233"/>
      <c r="BH9" s="233"/>
      <c r="BI9" s="233"/>
      <c r="BJ9" s="233"/>
      <c r="BK9" s="233"/>
      <c r="BL9" s="233"/>
      <c r="BM9" s="233"/>
      <c r="BN9" s="233"/>
      <c r="BO9" s="233"/>
      <c r="BP9" s="233"/>
      <c r="BQ9" s="242">
        <v>3</v>
      </c>
      <c r="BR9" s="243"/>
      <c r="BS9" s="1080"/>
      <c r="BT9" s="1081"/>
      <c r="BU9" s="1081"/>
      <c r="BV9" s="1081"/>
      <c r="BW9" s="1081"/>
      <c r="BX9" s="1081"/>
      <c r="BY9" s="1081"/>
      <c r="BZ9" s="1081"/>
      <c r="CA9" s="1081"/>
      <c r="CB9" s="1081"/>
      <c r="CC9" s="1081"/>
      <c r="CD9" s="1081"/>
      <c r="CE9" s="1081"/>
      <c r="CF9" s="1081"/>
      <c r="CG9" s="1082"/>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4"/>
    </row>
    <row r="10" spans="1:131" s="235" customFormat="1" ht="26.25" customHeight="1" x14ac:dyDescent="0.15">
      <c r="A10" s="241">
        <v>4</v>
      </c>
      <c r="B10" s="1103"/>
      <c r="C10" s="1104"/>
      <c r="D10" s="1104"/>
      <c r="E10" s="1104"/>
      <c r="F10" s="1104"/>
      <c r="G10" s="1104"/>
      <c r="H10" s="1104"/>
      <c r="I10" s="1104"/>
      <c r="J10" s="1104"/>
      <c r="K10" s="1104"/>
      <c r="L10" s="1104"/>
      <c r="M10" s="1104"/>
      <c r="N10" s="1104"/>
      <c r="O10" s="1104"/>
      <c r="P10" s="1105"/>
      <c r="Q10" s="1109"/>
      <c r="R10" s="1110"/>
      <c r="S10" s="1110"/>
      <c r="T10" s="1110"/>
      <c r="U10" s="1110"/>
      <c r="V10" s="1110"/>
      <c r="W10" s="1110"/>
      <c r="X10" s="1110"/>
      <c r="Y10" s="1110"/>
      <c r="Z10" s="1110"/>
      <c r="AA10" s="1110"/>
      <c r="AB10" s="1110"/>
      <c r="AC10" s="1110"/>
      <c r="AD10" s="1110"/>
      <c r="AE10" s="1111"/>
      <c r="AF10" s="1085"/>
      <c r="AG10" s="1086"/>
      <c r="AH10" s="1086"/>
      <c r="AI10" s="1086"/>
      <c r="AJ10" s="1087"/>
      <c r="AK10" s="1152"/>
      <c r="AL10" s="1153"/>
      <c r="AM10" s="1153"/>
      <c r="AN10" s="1153"/>
      <c r="AO10" s="1153"/>
      <c r="AP10" s="1153"/>
      <c r="AQ10" s="1153"/>
      <c r="AR10" s="1153"/>
      <c r="AS10" s="1153"/>
      <c r="AT10" s="1153"/>
      <c r="AU10" s="1150"/>
      <c r="AV10" s="1150"/>
      <c r="AW10" s="1150"/>
      <c r="AX10" s="1150"/>
      <c r="AY10" s="1151"/>
      <c r="AZ10" s="232"/>
      <c r="BA10" s="232"/>
      <c r="BB10" s="232"/>
      <c r="BC10" s="232"/>
      <c r="BD10" s="232"/>
      <c r="BE10" s="233"/>
      <c r="BF10" s="233"/>
      <c r="BG10" s="233"/>
      <c r="BH10" s="233"/>
      <c r="BI10" s="233"/>
      <c r="BJ10" s="233"/>
      <c r="BK10" s="233"/>
      <c r="BL10" s="233"/>
      <c r="BM10" s="233"/>
      <c r="BN10" s="233"/>
      <c r="BO10" s="233"/>
      <c r="BP10" s="233"/>
      <c r="BQ10" s="242">
        <v>4</v>
      </c>
      <c r="BR10" s="243"/>
      <c r="BS10" s="1080"/>
      <c r="BT10" s="1081"/>
      <c r="BU10" s="1081"/>
      <c r="BV10" s="1081"/>
      <c r="BW10" s="1081"/>
      <c r="BX10" s="1081"/>
      <c r="BY10" s="1081"/>
      <c r="BZ10" s="1081"/>
      <c r="CA10" s="1081"/>
      <c r="CB10" s="1081"/>
      <c r="CC10" s="1081"/>
      <c r="CD10" s="1081"/>
      <c r="CE10" s="1081"/>
      <c r="CF10" s="1081"/>
      <c r="CG10" s="1082"/>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4"/>
    </row>
    <row r="11" spans="1:131" s="235" customFormat="1" ht="26.25" customHeight="1" x14ac:dyDescent="0.15">
      <c r="A11" s="241">
        <v>5</v>
      </c>
      <c r="B11" s="1103"/>
      <c r="C11" s="1104"/>
      <c r="D11" s="1104"/>
      <c r="E11" s="1104"/>
      <c r="F11" s="1104"/>
      <c r="G11" s="1104"/>
      <c r="H11" s="1104"/>
      <c r="I11" s="1104"/>
      <c r="J11" s="1104"/>
      <c r="K11" s="1104"/>
      <c r="L11" s="1104"/>
      <c r="M11" s="1104"/>
      <c r="N11" s="1104"/>
      <c r="O11" s="1104"/>
      <c r="P11" s="1105"/>
      <c r="Q11" s="1109"/>
      <c r="R11" s="1110"/>
      <c r="S11" s="1110"/>
      <c r="T11" s="1110"/>
      <c r="U11" s="1110"/>
      <c r="V11" s="1110"/>
      <c r="W11" s="1110"/>
      <c r="X11" s="1110"/>
      <c r="Y11" s="1110"/>
      <c r="Z11" s="1110"/>
      <c r="AA11" s="1110"/>
      <c r="AB11" s="1110"/>
      <c r="AC11" s="1110"/>
      <c r="AD11" s="1110"/>
      <c r="AE11" s="1111"/>
      <c r="AF11" s="1085"/>
      <c r="AG11" s="1086"/>
      <c r="AH11" s="1086"/>
      <c r="AI11" s="1086"/>
      <c r="AJ11" s="1087"/>
      <c r="AK11" s="1152"/>
      <c r="AL11" s="1153"/>
      <c r="AM11" s="1153"/>
      <c r="AN11" s="1153"/>
      <c r="AO11" s="1153"/>
      <c r="AP11" s="1153"/>
      <c r="AQ11" s="1153"/>
      <c r="AR11" s="1153"/>
      <c r="AS11" s="1153"/>
      <c r="AT11" s="1153"/>
      <c r="AU11" s="1150"/>
      <c r="AV11" s="1150"/>
      <c r="AW11" s="1150"/>
      <c r="AX11" s="1150"/>
      <c r="AY11" s="1151"/>
      <c r="AZ11" s="232"/>
      <c r="BA11" s="232"/>
      <c r="BB11" s="232"/>
      <c r="BC11" s="232"/>
      <c r="BD11" s="232"/>
      <c r="BE11" s="233"/>
      <c r="BF11" s="233"/>
      <c r="BG11" s="233"/>
      <c r="BH11" s="233"/>
      <c r="BI11" s="233"/>
      <c r="BJ11" s="233"/>
      <c r="BK11" s="233"/>
      <c r="BL11" s="233"/>
      <c r="BM11" s="233"/>
      <c r="BN11" s="233"/>
      <c r="BO11" s="233"/>
      <c r="BP11" s="233"/>
      <c r="BQ11" s="242">
        <v>5</v>
      </c>
      <c r="BR11" s="243"/>
      <c r="BS11" s="1080"/>
      <c r="BT11" s="1081"/>
      <c r="BU11" s="1081"/>
      <c r="BV11" s="1081"/>
      <c r="BW11" s="1081"/>
      <c r="BX11" s="1081"/>
      <c r="BY11" s="1081"/>
      <c r="BZ11" s="1081"/>
      <c r="CA11" s="1081"/>
      <c r="CB11" s="1081"/>
      <c r="CC11" s="1081"/>
      <c r="CD11" s="1081"/>
      <c r="CE11" s="1081"/>
      <c r="CF11" s="1081"/>
      <c r="CG11" s="1082"/>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4"/>
    </row>
    <row r="12" spans="1:131" s="235" customFormat="1" ht="26.25" customHeight="1" x14ac:dyDescent="0.15">
      <c r="A12" s="241">
        <v>6</v>
      </c>
      <c r="B12" s="1103"/>
      <c r="C12" s="1104"/>
      <c r="D12" s="1104"/>
      <c r="E12" s="1104"/>
      <c r="F12" s="1104"/>
      <c r="G12" s="1104"/>
      <c r="H12" s="1104"/>
      <c r="I12" s="1104"/>
      <c r="J12" s="1104"/>
      <c r="K12" s="1104"/>
      <c r="L12" s="1104"/>
      <c r="M12" s="1104"/>
      <c r="N12" s="1104"/>
      <c r="O12" s="1104"/>
      <c r="P12" s="1105"/>
      <c r="Q12" s="1109"/>
      <c r="R12" s="1110"/>
      <c r="S12" s="1110"/>
      <c r="T12" s="1110"/>
      <c r="U12" s="1110"/>
      <c r="V12" s="1110"/>
      <c r="W12" s="1110"/>
      <c r="X12" s="1110"/>
      <c r="Y12" s="1110"/>
      <c r="Z12" s="1110"/>
      <c r="AA12" s="1110"/>
      <c r="AB12" s="1110"/>
      <c r="AC12" s="1110"/>
      <c r="AD12" s="1110"/>
      <c r="AE12" s="1111"/>
      <c r="AF12" s="1085"/>
      <c r="AG12" s="1086"/>
      <c r="AH12" s="1086"/>
      <c r="AI12" s="1086"/>
      <c r="AJ12" s="1087"/>
      <c r="AK12" s="1152"/>
      <c r="AL12" s="1153"/>
      <c r="AM12" s="1153"/>
      <c r="AN12" s="1153"/>
      <c r="AO12" s="1153"/>
      <c r="AP12" s="1153"/>
      <c r="AQ12" s="1153"/>
      <c r="AR12" s="1153"/>
      <c r="AS12" s="1153"/>
      <c r="AT12" s="1153"/>
      <c r="AU12" s="1150"/>
      <c r="AV12" s="1150"/>
      <c r="AW12" s="1150"/>
      <c r="AX12" s="1150"/>
      <c r="AY12" s="1151"/>
      <c r="AZ12" s="232"/>
      <c r="BA12" s="232"/>
      <c r="BB12" s="232"/>
      <c r="BC12" s="232"/>
      <c r="BD12" s="232"/>
      <c r="BE12" s="233"/>
      <c r="BF12" s="233"/>
      <c r="BG12" s="233"/>
      <c r="BH12" s="233"/>
      <c r="BI12" s="233"/>
      <c r="BJ12" s="233"/>
      <c r="BK12" s="233"/>
      <c r="BL12" s="233"/>
      <c r="BM12" s="233"/>
      <c r="BN12" s="233"/>
      <c r="BO12" s="233"/>
      <c r="BP12" s="233"/>
      <c r="BQ12" s="242">
        <v>6</v>
      </c>
      <c r="BR12" s="243"/>
      <c r="BS12" s="1080"/>
      <c r="BT12" s="1081"/>
      <c r="BU12" s="1081"/>
      <c r="BV12" s="1081"/>
      <c r="BW12" s="1081"/>
      <c r="BX12" s="1081"/>
      <c r="BY12" s="1081"/>
      <c r="BZ12" s="1081"/>
      <c r="CA12" s="1081"/>
      <c r="CB12" s="1081"/>
      <c r="CC12" s="1081"/>
      <c r="CD12" s="1081"/>
      <c r="CE12" s="1081"/>
      <c r="CF12" s="1081"/>
      <c r="CG12" s="1082"/>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4"/>
    </row>
    <row r="13" spans="1:131" s="235" customFormat="1" ht="26.25" customHeight="1" x14ac:dyDescent="0.15">
      <c r="A13" s="241">
        <v>7</v>
      </c>
      <c r="B13" s="1103"/>
      <c r="C13" s="1104"/>
      <c r="D13" s="1104"/>
      <c r="E13" s="1104"/>
      <c r="F13" s="1104"/>
      <c r="G13" s="1104"/>
      <c r="H13" s="1104"/>
      <c r="I13" s="1104"/>
      <c r="J13" s="1104"/>
      <c r="K13" s="1104"/>
      <c r="L13" s="1104"/>
      <c r="M13" s="1104"/>
      <c r="N13" s="1104"/>
      <c r="O13" s="1104"/>
      <c r="P13" s="1105"/>
      <c r="Q13" s="1109"/>
      <c r="R13" s="1110"/>
      <c r="S13" s="1110"/>
      <c r="T13" s="1110"/>
      <c r="U13" s="1110"/>
      <c r="V13" s="1110"/>
      <c r="W13" s="1110"/>
      <c r="X13" s="1110"/>
      <c r="Y13" s="1110"/>
      <c r="Z13" s="1110"/>
      <c r="AA13" s="1110"/>
      <c r="AB13" s="1110"/>
      <c r="AC13" s="1110"/>
      <c r="AD13" s="1110"/>
      <c r="AE13" s="1111"/>
      <c r="AF13" s="1085"/>
      <c r="AG13" s="1086"/>
      <c r="AH13" s="1086"/>
      <c r="AI13" s="1086"/>
      <c r="AJ13" s="1087"/>
      <c r="AK13" s="1152"/>
      <c r="AL13" s="1153"/>
      <c r="AM13" s="1153"/>
      <c r="AN13" s="1153"/>
      <c r="AO13" s="1153"/>
      <c r="AP13" s="1153"/>
      <c r="AQ13" s="1153"/>
      <c r="AR13" s="1153"/>
      <c r="AS13" s="1153"/>
      <c r="AT13" s="1153"/>
      <c r="AU13" s="1150"/>
      <c r="AV13" s="1150"/>
      <c r="AW13" s="1150"/>
      <c r="AX13" s="1150"/>
      <c r="AY13" s="1151"/>
      <c r="AZ13" s="232"/>
      <c r="BA13" s="232"/>
      <c r="BB13" s="232"/>
      <c r="BC13" s="232"/>
      <c r="BD13" s="232"/>
      <c r="BE13" s="233"/>
      <c r="BF13" s="233"/>
      <c r="BG13" s="233"/>
      <c r="BH13" s="233"/>
      <c r="BI13" s="233"/>
      <c r="BJ13" s="233"/>
      <c r="BK13" s="233"/>
      <c r="BL13" s="233"/>
      <c r="BM13" s="233"/>
      <c r="BN13" s="233"/>
      <c r="BO13" s="233"/>
      <c r="BP13" s="233"/>
      <c r="BQ13" s="242">
        <v>7</v>
      </c>
      <c r="BR13" s="243"/>
      <c r="BS13" s="1080"/>
      <c r="BT13" s="1081"/>
      <c r="BU13" s="1081"/>
      <c r="BV13" s="1081"/>
      <c r="BW13" s="1081"/>
      <c r="BX13" s="1081"/>
      <c r="BY13" s="1081"/>
      <c r="BZ13" s="1081"/>
      <c r="CA13" s="1081"/>
      <c r="CB13" s="1081"/>
      <c r="CC13" s="1081"/>
      <c r="CD13" s="1081"/>
      <c r="CE13" s="1081"/>
      <c r="CF13" s="1081"/>
      <c r="CG13" s="1082"/>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4"/>
    </row>
    <row r="14" spans="1:131" s="235" customFormat="1" ht="26.25" customHeight="1" x14ac:dyDescent="0.15">
      <c r="A14" s="241">
        <v>8</v>
      </c>
      <c r="B14" s="1103"/>
      <c r="C14" s="1104"/>
      <c r="D14" s="1104"/>
      <c r="E14" s="1104"/>
      <c r="F14" s="1104"/>
      <c r="G14" s="1104"/>
      <c r="H14" s="1104"/>
      <c r="I14" s="1104"/>
      <c r="J14" s="1104"/>
      <c r="K14" s="1104"/>
      <c r="L14" s="1104"/>
      <c r="M14" s="1104"/>
      <c r="N14" s="1104"/>
      <c r="O14" s="1104"/>
      <c r="P14" s="1105"/>
      <c r="Q14" s="1109"/>
      <c r="R14" s="1110"/>
      <c r="S14" s="1110"/>
      <c r="T14" s="1110"/>
      <c r="U14" s="1110"/>
      <c r="V14" s="1110"/>
      <c r="W14" s="1110"/>
      <c r="X14" s="1110"/>
      <c r="Y14" s="1110"/>
      <c r="Z14" s="1110"/>
      <c r="AA14" s="1110"/>
      <c r="AB14" s="1110"/>
      <c r="AC14" s="1110"/>
      <c r="AD14" s="1110"/>
      <c r="AE14" s="1111"/>
      <c r="AF14" s="1085"/>
      <c r="AG14" s="1086"/>
      <c r="AH14" s="1086"/>
      <c r="AI14" s="1086"/>
      <c r="AJ14" s="1087"/>
      <c r="AK14" s="1152"/>
      <c r="AL14" s="1153"/>
      <c r="AM14" s="1153"/>
      <c r="AN14" s="1153"/>
      <c r="AO14" s="1153"/>
      <c r="AP14" s="1153"/>
      <c r="AQ14" s="1153"/>
      <c r="AR14" s="1153"/>
      <c r="AS14" s="1153"/>
      <c r="AT14" s="1153"/>
      <c r="AU14" s="1150"/>
      <c r="AV14" s="1150"/>
      <c r="AW14" s="1150"/>
      <c r="AX14" s="1150"/>
      <c r="AY14" s="1151"/>
      <c r="AZ14" s="232"/>
      <c r="BA14" s="232"/>
      <c r="BB14" s="232"/>
      <c r="BC14" s="232"/>
      <c r="BD14" s="232"/>
      <c r="BE14" s="233"/>
      <c r="BF14" s="233"/>
      <c r="BG14" s="233"/>
      <c r="BH14" s="233"/>
      <c r="BI14" s="233"/>
      <c r="BJ14" s="233"/>
      <c r="BK14" s="233"/>
      <c r="BL14" s="233"/>
      <c r="BM14" s="233"/>
      <c r="BN14" s="233"/>
      <c r="BO14" s="233"/>
      <c r="BP14" s="233"/>
      <c r="BQ14" s="242">
        <v>8</v>
      </c>
      <c r="BR14" s="243"/>
      <c r="BS14" s="1080"/>
      <c r="BT14" s="1081"/>
      <c r="BU14" s="1081"/>
      <c r="BV14" s="1081"/>
      <c r="BW14" s="1081"/>
      <c r="BX14" s="1081"/>
      <c r="BY14" s="1081"/>
      <c r="BZ14" s="1081"/>
      <c r="CA14" s="1081"/>
      <c r="CB14" s="1081"/>
      <c r="CC14" s="1081"/>
      <c r="CD14" s="1081"/>
      <c r="CE14" s="1081"/>
      <c r="CF14" s="1081"/>
      <c r="CG14" s="1082"/>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4"/>
    </row>
    <row r="15" spans="1:131" s="235" customFormat="1" ht="26.25" customHeight="1" x14ac:dyDescent="0.15">
      <c r="A15" s="241">
        <v>9</v>
      </c>
      <c r="B15" s="1103"/>
      <c r="C15" s="1104"/>
      <c r="D15" s="1104"/>
      <c r="E15" s="1104"/>
      <c r="F15" s="1104"/>
      <c r="G15" s="1104"/>
      <c r="H15" s="1104"/>
      <c r="I15" s="1104"/>
      <c r="J15" s="1104"/>
      <c r="K15" s="1104"/>
      <c r="L15" s="1104"/>
      <c r="M15" s="1104"/>
      <c r="N15" s="1104"/>
      <c r="O15" s="1104"/>
      <c r="P15" s="1105"/>
      <c r="Q15" s="1109"/>
      <c r="R15" s="1110"/>
      <c r="S15" s="1110"/>
      <c r="T15" s="1110"/>
      <c r="U15" s="1110"/>
      <c r="V15" s="1110"/>
      <c r="W15" s="1110"/>
      <c r="X15" s="1110"/>
      <c r="Y15" s="1110"/>
      <c r="Z15" s="1110"/>
      <c r="AA15" s="1110"/>
      <c r="AB15" s="1110"/>
      <c r="AC15" s="1110"/>
      <c r="AD15" s="1110"/>
      <c r="AE15" s="1111"/>
      <c r="AF15" s="1085"/>
      <c r="AG15" s="1086"/>
      <c r="AH15" s="1086"/>
      <c r="AI15" s="1086"/>
      <c r="AJ15" s="1087"/>
      <c r="AK15" s="1152"/>
      <c r="AL15" s="1153"/>
      <c r="AM15" s="1153"/>
      <c r="AN15" s="1153"/>
      <c r="AO15" s="1153"/>
      <c r="AP15" s="1153"/>
      <c r="AQ15" s="1153"/>
      <c r="AR15" s="1153"/>
      <c r="AS15" s="1153"/>
      <c r="AT15" s="1153"/>
      <c r="AU15" s="1150"/>
      <c r="AV15" s="1150"/>
      <c r="AW15" s="1150"/>
      <c r="AX15" s="1150"/>
      <c r="AY15" s="1151"/>
      <c r="AZ15" s="232"/>
      <c r="BA15" s="232"/>
      <c r="BB15" s="232"/>
      <c r="BC15" s="232"/>
      <c r="BD15" s="232"/>
      <c r="BE15" s="233"/>
      <c r="BF15" s="233"/>
      <c r="BG15" s="233"/>
      <c r="BH15" s="233"/>
      <c r="BI15" s="233"/>
      <c r="BJ15" s="233"/>
      <c r="BK15" s="233"/>
      <c r="BL15" s="233"/>
      <c r="BM15" s="233"/>
      <c r="BN15" s="233"/>
      <c r="BO15" s="233"/>
      <c r="BP15" s="233"/>
      <c r="BQ15" s="242">
        <v>9</v>
      </c>
      <c r="BR15" s="243"/>
      <c r="BS15" s="1080"/>
      <c r="BT15" s="1081"/>
      <c r="BU15" s="1081"/>
      <c r="BV15" s="1081"/>
      <c r="BW15" s="1081"/>
      <c r="BX15" s="1081"/>
      <c r="BY15" s="1081"/>
      <c r="BZ15" s="1081"/>
      <c r="CA15" s="1081"/>
      <c r="CB15" s="1081"/>
      <c r="CC15" s="1081"/>
      <c r="CD15" s="1081"/>
      <c r="CE15" s="1081"/>
      <c r="CF15" s="1081"/>
      <c r="CG15" s="1082"/>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4"/>
    </row>
    <row r="16" spans="1:131" s="235" customFormat="1" ht="26.25" customHeight="1" x14ac:dyDescent="0.15">
      <c r="A16" s="241">
        <v>10</v>
      </c>
      <c r="B16" s="1103"/>
      <c r="C16" s="1104"/>
      <c r="D16" s="1104"/>
      <c r="E16" s="1104"/>
      <c r="F16" s="1104"/>
      <c r="G16" s="1104"/>
      <c r="H16" s="1104"/>
      <c r="I16" s="1104"/>
      <c r="J16" s="1104"/>
      <c r="K16" s="1104"/>
      <c r="L16" s="1104"/>
      <c r="M16" s="1104"/>
      <c r="N16" s="1104"/>
      <c r="O16" s="1104"/>
      <c r="P16" s="1105"/>
      <c r="Q16" s="1109"/>
      <c r="R16" s="1110"/>
      <c r="S16" s="1110"/>
      <c r="T16" s="1110"/>
      <c r="U16" s="1110"/>
      <c r="V16" s="1110"/>
      <c r="W16" s="1110"/>
      <c r="X16" s="1110"/>
      <c r="Y16" s="1110"/>
      <c r="Z16" s="1110"/>
      <c r="AA16" s="1110"/>
      <c r="AB16" s="1110"/>
      <c r="AC16" s="1110"/>
      <c r="AD16" s="1110"/>
      <c r="AE16" s="1111"/>
      <c r="AF16" s="1085"/>
      <c r="AG16" s="1086"/>
      <c r="AH16" s="1086"/>
      <c r="AI16" s="1086"/>
      <c r="AJ16" s="1087"/>
      <c r="AK16" s="1152"/>
      <c r="AL16" s="1153"/>
      <c r="AM16" s="1153"/>
      <c r="AN16" s="1153"/>
      <c r="AO16" s="1153"/>
      <c r="AP16" s="1153"/>
      <c r="AQ16" s="1153"/>
      <c r="AR16" s="1153"/>
      <c r="AS16" s="1153"/>
      <c r="AT16" s="1153"/>
      <c r="AU16" s="1150"/>
      <c r="AV16" s="1150"/>
      <c r="AW16" s="1150"/>
      <c r="AX16" s="1150"/>
      <c r="AY16" s="1151"/>
      <c r="AZ16" s="232"/>
      <c r="BA16" s="232"/>
      <c r="BB16" s="232"/>
      <c r="BC16" s="232"/>
      <c r="BD16" s="232"/>
      <c r="BE16" s="233"/>
      <c r="BF16" s="233"/>
      <c r="BG16" s="233"/>
      <c r="BH16" s="233"/>
      <c r="BI16" s="233"/>
      <c r="BJ16" s="233"/>
      <c r="BK16" s="233"/>
      <c r="BL16" s="233"/>
      <c r="BM16" s="233"/>
      <c r="BN16" s="233"/>
      <c r="BO16" s="233"/>
      <c r="BP16" s="233"/>
      <c r="BQ16" s="242">
        <v>10</v>
      </c>
      <c r="BR16" s="243"/>
      <c r="BS16" s="1080"/>
      <c r="BT16" s="1081"/>
      <c r="BU16" s="1081"/>
      <c r="BV16" s="1081"/>
      <c r="BW16" s="1081"/>
      <c r="BX16" s="1081"/>
      <c r="BY16" s="1081"/>
      <c r="BZ16" s="1081"/>
      <c r="CA16" s="1081"/>
      <c r="CB16" s="1081"/>
      <c r="CC16" s="1081"/>
      <c r="CD16" s="1081"/>
      <c r="CE16" s="1081"/>
      <c r="CF16" s="1081"/>
      <c r="CG16" s="1082"/>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4"/>
    </row>
    <row r="17" spans="1:131" s="235" customFormat="1" ht="26.25" customHeight="1" x14ac:dyDescent="0.15">
      <c r="A17" s="241">
        <v>11</v>
      </c>
      <c r="B17" s="1103"/>
      <c r="C17" s="1104"/>
      <c r="D17" s="1104"/>
      <c r="E17" s="1104"/>
      <c r="F17" s="1104"/>
      <c r="G17" s="1104"/>
      <c r="H17" s="1104"/>
      <c r="I17" s="1104"/>
      <c r="J17" s="1104"/>
      <c r="K17" s="1104"/>
      <c r="L17" s="1104"/>
      <c r="M17" s="1104"/>
      <c r="N17" s="1104"/>
      <c r="O17" s="1104"/>
      <c r="P17" s="1105"/>
      <c r="Q17" s="1109"/>
      <c r="R17" s="1110"/>
      <c r="S17" s="1110"/>
      <c r="T17" s="1110"/>
      <c r="U17" s="1110"/>
      <c r="V17" s="1110"/>
      <c r="W17" s="1110"/>
      <c r="X17" s="1110"/>
      <c r="Y17" s="1110"/>
      <c r="Z17" s="1110"/>
      <c r="AA17" s="1110"/>
      <c r="AB17" s="1110"/>
      <c r="AC17" s="1110"/>
      <c r="AD17" s="1110"/>
      <c r="AE17" s="1111"/>
      <c r="AF17" s="1085"/>
      <c r="AG17" s="1086"/>
      <c r="AH17" s="1086"/>
      <c r="AI17" s="1086"/>
      <c r="AJ17" s="1087"/>
      <c r="AK17" s="1152"/>
      <c r="AL17" s="1153"/>
      <c r="AM17" s="1153"/>
      <c r="AN17" s="1153"/>
      <c r="AO17" s="1153"/>
      <c r="AP17" s="1153"/>
      <c r="AQ17" s="1153"/>
      <c r="AR17" s="1153"/>
      <c r="AS17" s="1153"/>
      <c r="AT17" s="1153"/>
      <c r="AU17" s="1150"/>
      <c r="AV17" s="1150"/>
      <c r="AW17" s="1150"/>
      <c r="AX17" s="1150"/>
      <c r="AY17" s="1151"/>
      <c r="AZ17" s="232"/>
      <c r="BA17" s="232"/>
      <c r="BB17" s="232"/>
      <c r="BC17" s="232"/>
      <c r="BD17" s="232"/>
      <c r="BE17" s="233"/>
      <c r="BF17" s="233"/>
      <c r="BG17" s="233"/>
      <c r="BH17" s="233"/>
      <c r="BI17" s="233"/>
      <c r="BJ17" s="233"/>
      <c r="BK17" s="233"/>
      <c r="BL17" s="233"/>
      <c r="BM17" s="233"/>
      <c r="BN17" s="233"/>
      <c r="BO17" s="233"/>
      <c r="BP17" s="233"/>
      <c r="BQ17" s="242">
        <v>11</v>
      </c>
      <c r="BR17" s="243"/>
      <c r="BS17" s="1080"/>
      <c r="BT17" s="1081"/>
      <c r="BU17" s="1081"/>
      <c r="BV17" s="1081"/>
      <c r="BW17" s="1081"/>
      <c r="BX17" s="1081"/>
      <c r="BY17" s="1081"/>
      <c r="BZ17" s="1081"/>
      <c r="CA17" s="1081"/>
      <c r="CB17" s="1081"/>
      <c r="CC17" s="1081"/>
      <c r="CD17" s="1081"/>
      <c r="CE17" s="1081"/>
      <c r="CF17" s="1081"/>
      <c r="CG17" s="1082"/>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4"/>
    </row>
    <row r="18" spans="1:131" s="235" customFormat="1" ht="26.25" customHeight="1" x14ac:dyDescent="0.15">
      <c r="A18" s="241">
        <v>12</v>
      </c>
      <c r="B18" s="1103"/>
      <c r="C18" s="1104"/>
      <c r="D18" s="1104"/>
      <c r="E18" s="1104"/>
      <c r="F18" s="1104"/>
      <c r="G18" s="1104"/>
      <c r="H18" s="1104"/>
      <c r="I18" s="1104"/>
      <c r="J18" s="1104"/>
      <c r="K18" s="1104"/>
      <c r="L18" s="1104"/>
      <c r="M18" s="1104"/>
      <c r="N18" s="1104"/>
      <c r="O18" s="1104"/>
      <c r="P18" s="1105"/>
      <c r="Q18" s="1109"/>
      <c r="R18" s="1110"/>
      <c r="S18" s="1110"/>
      <c r="T18" s="1110"/>
      <c r="U18" s="1110"/>
      <c r="V18" s="1110"/>
      <c r="W18" s="1110"/>
      <c r="X18" s="1110"/>
      <c r="Y18" s="1110"/>
      <c r="Z18" s="1110"/>
      <c r="AA18" s="1110"/>
      <c r="AB18" s="1110"/>
      <c r="AC18" s="1110"/>
      <c r="AD18" s="1110"/>
      <c r="AE18" s="1111"/>
      <c r="AF18" s="1085"/>
      <c r="AG18" s="1086"/>
      <c r="AH18" s="1086"/>
      <c r="AI18" s="1086"/>
      <c r="AJ18" s="1087"/>
      <c r="AK18" s="1152"/>
      <c r="AL18" s="1153"/>
      <c r="AM18" s="1153"/>
      <c r="AN18" s="1153"/>
      <c r="AO18" s="1153"/>
      <c r="AP18" s="1153"/>
      <c r="AQ18" s="1153"/>
      <c r="AR18" s="1153"/>
      <c r="AS18" s="1153"/>
      <c r="AT18" s="1153"/>
      <c r="AU18" s="1150"/>
      <c r="AV18" s="1150"/>
      <c r="AW18" s="1150"/>
      <c r="AX18" s="1150"/>
      <c r="AY18" s="1151"/>
      <c r="AZ18" s="232"/>
      <c r="BA18" s="232"/>
      <c r="BB18" s="232"/>
      <c r="BC18" s="232"/>
      <c r="BD18" s="232"/>
      <c r="BE18" s="233"/>
      <c r="BF18" s="233"/>
      <c r="BG18" s="233"/>
      <c r="BH18" s="233"/>
      <c r="BI18" s="233"/>
      <c r="BJ18" s="233"/>
      <c r="BK18" s="233"/>
      <c r="BL18" s="233"/>
      <c r="BM18" s="233"/>
      <c r="BN18" s="233"/>
      <c r="BO18" s="233"/>
      <c r="BP18" s="233"/>
      <c r="BQ18" s="242">
        <v>12</v>
      </c>
      <c r="BR18" s="243"/>
      <c r="BS18" s="1080"/>
      <c r="BT18" s="1081"/>
      <c r="BU18" s="1081"/>
      <c r="BV18" s="1081"/>
      <c r="BW18" s="1081"/>
      <c r="BX18" s="1081"/>
      <c r="BY18" s="1081"/>
      <c r="BZ18" s="1081"/>
      <c r="CA18" s="1081"/>
      <c r="CB18" s="1081"/>
      <c r="CC18" s="1081"/>
      <c r="CD18" s="1081"/>
      <c r="CE18" s="1081"/>
      <c r="CF18" s="1081"/>
      <c r="CG18" s="1082"/>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4"/>
    </row>
    <row r="19" spans="1:131" s="235" customFormat="1" ht="26.25" customHeight="1" x14ac:dyDescent="0.15">
      <c r="A19" s="241">
        <v>13</v>
      </c>
      <c r="B19" s="1103"/>
      <c r="C19" s="1104"/>
      <c r="D19" s="1104"/>
      <c r="E19" s="1104"/>
      <c r="F19" s="1104"/>
      <c r="G19" s="1104"/>
      <c r="H19" s="1104"/>
      <c r="I19" s="1104"/>
      <c r="J19" s="1104"/>
      <c r="K19" s="1104"/>
      <c r="L19" s="1104"/>
      <c r="M19" s="1104"/>
      <c r="N19" s="1104"/>
      <c r="O19" s="1104"/>
      <c r="P19" s="1105"/>
      <c r="Q19" s="1109"/>
      <c r="R19" s="1110"/>
      <c r="S19" s="1110"/>
      <c r="T19" s="1110"/>
      <c r="U19" s="1110"/>
      <c r="V19" s="1110"/>
      <c r="W19" s="1110"/>
      <c r="X19" s="1110"/>
      <c r="Y19" s="1110"/>
      <c r="Z19" s="1110"/>
      <c r="AA19" s="1110"/>
      <c r="AB19" s="1110"/>
      <c r="AC19" s="1110"/>
      <c r="AD19" s="1110"/>
      <c r="AE19" s="1111"/>
      <c r="AF19" s="1085"/>
      <c r="AG19" s="1086"/>
      <c r="AH19" s="1086"/>
      <c r="AI19" s="1086"/>
      <c r="AJ19" s="1087"/>
      <c r="AK19" s="1152"/>
      <c r="AL19" s="1153"/>
      <c r="AM19" s="1153"/>
      <c r="AN19" s="1153"/>
      <c r="AO19" s="1153"/>
      <c r="AP19" s="1153"/>
      <c r="AQ19" s="1153"/>
      <c r="AR19" s="1153"/>
      <c r="AS19" s="1153"/>
      <c r="AT19" s="1153"/>
      <c r="AU19" s="1150"/>
      <c r="AV19" s="1150"/>
      <c r="AW19" s="1150"/>
      <c r="AX19" s="1150"/>
      <c r="AY19" s="1151"/>
      <c r="AZ19" s="232"/>
      <c r="BA19" s="232"/>
      <c r="BB19" s="232"/>
      <c r="BC19" s="232"/>
      <c r="BD19" s="232"/>
      <c r="BE19" s="233"/>
      <c r="BF19" s="233"/>
      <c r="BG19" s="233"/>
      <c r="BH19" s="233"/>
      <c r="BI19" s="233"/>
      <c r="BJ19" s="233"/>
      <c r="BK19" s="233"/>
      <c r="BL19" s="233"/>
      <c r="BM19" s="233"/>
      <c r="BN19" s="233"/>
      <c r="BO19" s="233"/>
      <c r="BP19" s="233"/>
      <c r="BQ19" s="242">
        <v>13</v>
      </c>
      <c r="BR19" s="243"/>
      <c r="BS19" s="1080"/>
      <c r="BT19" s="1081"/>
      <c r="BU19" s="1081"/>
      <c r="BV19" s="1081"/>
      <c r="BW19" s="1081"/>
      <c r="BX19" s="1081"/>
      <c r="BY19" s="1081"/>
      <c r="BZ19" s="1081"/>
      <c r="CA19" s="1081"/>
      <c r="CB19" s="1081"/>
      <c r="CC19" s="1081"/>
      <c r="CD19" s="1081"/>
      <c r="CE19" s="1081"/>
      <c r="CF19" s="1081"/>
      <c r="CG19" s="1082"/>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4"/>
    </row>
    <row r="20" spans="1:131" s="235" customFormat="1" ht="26.25" customHeight="1" x14ac:dyDescent="0.15">
      <c r="A20" s="241">
        <v>14</v>
      </c>
      <c r="B20" s="1103"/>
      <c r="C20" s="1104"/>
      <c r="D20" s="1104"/>
      <c r="E20" s="1104"/>
      <c r="F20" s="1104"/>
      <c r="G20" s="1104"/>
      <c r="H20" s="1104"/>
      <c r="I20" s="1104"/>
      <c r="J20" s="1104"/>
      <c r="K20" s="1104"/>
      <c r="L20" s="1104"/>
      <c r="M20" s="1104"/>
      <c r="N20" s="1104"/>
      <c r="O20" s="1104"/>
      <c r="P20" s="1105"/>
      <c r="Q20" s="1109"/>
      <c r="R20" s="1110"/>
      <c r="S20" s="1110"/>
      <c r="T20" s="1110"/>
      <c r="U20" s="1110"/>
      <c r="V20" s="1110"/>
      <c r="W20" s="1110"/>
      <c r="X20" s="1110"/>
      <c r="Y20" s="1110"/>
      <c r="Z20" s="1110"/>
      <c r="AA20" s="1110"/>
      <c r="AB20" s="1110"/>
      <c r="AC20" s="1110"/>
      <c r="AD20" s="1110"/>
      <c r="AE20" s="1111"/>
      <c r="AF20" s="1085"/>
      <c r="AG20" s="1086"/>
      <c r="AH20" s="1086"/>
      <c r="AI20" s="1086"/>
      <c r="AJ20" s="1087"/>
      <c r="AK20" s="1152"/>
      <c r="AL20" s="1153"/>
      <c r="AM20" s="1153"/>
      <c r="AN20" s="1153"/>
      <c r="AO20" s="1153"/>
      <c r="AP20" s="1153"/>
      <c r="AQ20" s="1153"/>
      <c r="AR20" s="1153"/>
      <c r="AS20" s="1153"/>
      <c r="AT20" s="1153"/>
      <c r="AU20" s="1150"/>
      <c r="AV20" s="1150"/>
      <c r="AW20" s="1150"/>
      <c r="AX20" s="1150"/>
      <c r="AY20" s="1151"/>
      <c r="AZ20" s="232"/>
      <c r="BA20" s="232"/>
      <c r="BB20" s="232"/>
      <c r="BC20" s="232"/>
      <c r="BD20" s="232"/>
      <c r="BE20" s="233"/>
      <c r="BF20" s="233"/>
      <c r="BG20" s="233"/>
      <c r="BH20" s="233"/>
      <c r="BI20" s="233"/>
      <c r="BJ20" s="233"/>
      <c r="BK20" s="233"/>
      <c r="BL20" s="233"/>
      <c r="BM20" s="233"/>
      <c r="BN20" s="233"/>
      <c r="BO20" s="233"/>
      <c r="BP20" s="233"/>
      <c r="BQ20" s="242">
        <v>14</v>
      </c>
      <c r="BR20" s="243"/>
      <c r="BS20" s="1080"/>
      <c r="BT20" s="1081"/>
      <c r="BU20" s="1081"/>
      <c r="BV20" s="1081"/>
      <c r="BW20" s="1081"/>
      <c r="BX20" s="1081"/>
      <c r="BY20" s="1081"/>
      <c r="BZ20" s="1081"/>
      <c r="CA20" s="1081"/>
      <c r="CB20" s="1081"/>
      <c r="CC20" s="1081"/>
      <c r="CD20" s="1081"/>
      <c r="CE20" s="1081"/>
      <c r="CF20" s="1081"/>
      <c r="CG20" s="1082"/>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4"/>
    </row>
    <row r="21" spans="1:131" s="235" customFormat="1" ht="26.25" customHeight="1" thickBot="1" x14ac:dyDescent="0.2">
      <c r="A21" s="241">
        <v>15</v>
      </c>
      <c r="B21" s="1103"/>
      <c r="C21" s="1104"/>
      <c r="D21" s="1104"/>
      <c r="E21" s="1104"/>
      <c r="F21" s="1104"/>
      <c r="G21" s="1104"/>
      <c r="H21" s="1104"/>
      <c r="I21" s="1104"/>
      <c r="J21" s="1104"/>
      <c r="K21" s="1104"/>
      <c r="L21" s="1104"/>
      <c r="M21" s="1104"/>
      <c r="N21" s="1104"/>
      <c r="O21" s="1104"/>
      <c r="P21" s="1105"/>
      <c r="Q21" s="1109"/>
      <c r="R21" s="1110"/>
      <c r="S21" s="1110"/>
      <c r="T21" s="1110"/>
      <c r="U21" s="1110"/>
      <c r="V21" s="1110"/>
      <c r="W21" s="1110"/>
      <c r="X21" s="1110"/>
      <c r="Y21" s="1110"/>
      <c r="Z21" s="1110"/>
      <c r="AA21" s="1110"/>
      <c r="AB21" s="1110"/>
      <c r="AC21" s="1110"/>
      <c r="AD21" s="1110"/>
      <c r="AE21" s="1111"/>
      <c r="AF21" s="1085"/>
      <c r="AG21" s="1086"/>
      <c r="AH21" s="1086"/>
      <c r="AI21" s="1086"/>
      <c r="AJ21" s="1087"/>
      <c r="AK21" s="1152"/>
      <c r="AL21" s="1153"/>
      <c r="AM21" s="1153"/>
      <c r="AN21" s="1153"/>
      <c r="AO21" s="1153"/>
      <c r="AP21" s="1153"/>
      <c r="AQ21" s="1153"/>
      <c r="AR21" s="1153"/>
      <c r="AS21" s="1153"/>
      <c r="AT21" s="1153"/>
      <c r="AU21" s="1150"/>
      <c r="AV21" s="1150"/>
      <c r="AW21" s="1150"/>
      <c r="AX21" s="1150"/>
      <c r="AY21" s="1151"/>
      <c r="AZ21" s="232"/>
      <c r="BA21" s="232"/>
      <c r="BB21" s="232"/>
      <c r="BC21" s="232"/>
      <c r="BD21" s="232"/>
      <c r="BE21" s="233"/>
      <c r="BF21" s="233"/>
      <c r="BG21" s="233"/>
      <c r="BH21" s="233"/>
      <c r="BI21" s="233"/>
      <c r="BJ21" s="233"/>
      <c r="BK21" s="233"/>
      <c r="BL21" s="233"/>
      <c r="BM21" s="233"/>
      <c r="BN21" s="233"/>
      <c r="BO21" s="233"/>
      <c r="BP21" s="233"/>
      <c r="BQ21" s="242">
        <v>15</v>
      </c>
      <c r="BR21" s="243"/>
      <c r="BS21" s="1080"/>
      <c r="BT21" s="1081"/>
      <c r="BU21" s="1081"/>
      <c r="BV21" s="1081"/>
      <c r="BW21" s="1081"/>
      <c r="BX21" s="1081"/>
      <c r="BY21" s="1081"/>
      <c r="BZ21" s="1081"/>
      <c r="CA21" s="1081"/>
      <c r="CB21" s="1081"/>
      <c r="CC21" s="1081"/>
      <c r="CD21" s="1081"/>
      <c r="CE21" s="1081"/>
      <c r="CF21" s="1081"/>
      <c r="CG21" s="1082"/>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4"/>
    </row>
    <row r="22" spans="1:131" s="235" customFormat="1" ht="26.25" customHeight="1" x14ac:dyDescent="0.15">
      <c r="A22" s="241">
        <v>16</v>
      </c>
      <c r="B22" s="1103"/>
      <c r="C22" s="1104"/>
      <c r="D22" s="1104"/>
      <c r="E22" s="1104"/>
      <c r="F22" s="1104"/>
      <c r="G22" s="1104"/>
      <c r="H22" s="1104"/>
      <c r="I22" s="1104"/>
      <c r="J22" s="1104"/>
      <c r="K22" s="1104"/>
      <c r="L22" s="1104"/>
      <c r="M22" s="1104"/>
      <c r="N22" s="1104"/>
      <c r="O22" s="1104"/>
      <c r="P22" s="1105"/>
      <c r="Q22" s="1147"/>
      <c r="R22" s="1148"/>
      <c r="S22" s="1148"/>
      <c r="T22" s="1148"/>
      <c r="U22" s="1148"/>
      <c r="V22" s="1148"/>
      <c r="W22" s="1148"/>
      <c r="X22" s="1148"/>
      <c r="Y22" s="1148"/>
      <c r="Z22" s="1148"/>
      <c r="AA22" s="1148"/>
      <c r="AB22" s="1148"/>
      <c r="AC22" s="1148"/>
      <c r="AD22" s="1148"/>
      <c r="AE22" s="1149"/>
      <c r="AF22" s="1085"/>
      <c r="AG22" s="1086"/>
      <c r="AH22" s="1086"/>
      <c r="AI22" s="1086"/>
      <c r="AJ22" s="1087"/>
      <c r="AK22" s="1143"/>
      <c r="AL22" s="1144"/>
      <c r="AM22" s="1144"/>
      <c r="AN22" s="1144"/>
      <c r="AO22" s="1144"/>
      <c r="AP22" s="1144"/>
      <c r="AQ22" s="1144"/>
      <c r="AR22" s="1144"/>
      <c r="AS22" s="1144"/>
      <c r="AT22" s="1144"/>
      <c r="AU22" s="1145"/>
      <c r="AV22" s="1145"/>
      <c r="AW22" s="1145"/>
      <c r="AX22" s="1145"/>
      <c r="AY22" s="1146"/>
      <c r="AZ22" s="1101" t="s">
        <v>381</v>
      </c>
      <c r="BA22" s="1101"/>
      <c r="BB22" s="1101"/>
      <c r="BC22" s="1101"/>
      <c r="BD22" s="1102"/>
      <c r="BE22" s="233"/>
      <c r="BF22" s="233"/>
      <c r="BG22" s="233"/>
      <c r="BH22" s="233"/>
      <c r="BI22" s="233"/>
      <c r="BJ22" s="233"/>
      <c r="BK22" s="233"/>
      <c r="BL22" s="233"/>
      <c r="BM22" s="233"/>
      <c r="BN22" s="233"/>
      <c r="BO22" s="233"/>
      <c r="BP22" s="233"/>
      <c r="BQ22" s="242">
        <v>16</v>
      </c>
      <c r="BR22" s="243"/>
      <c r="BS22" s="1080"/>
      <c r="BT22" s="1081"/>
      <c r="BU22" s="1081"/>
      <c r="BV22" s="1081"/>
      <c r="BW22" s="1081"/>
      <c r="BX22" s="1081"/>
      <c r="BY22" s="1081"/>
      <c r="BZ22" s="1081"/>
      <c r="CA22" s="1081"/>
      <c r="CB22" s="1081"/>
      <c r="CC22" s="1081"/>
      <c r="CD22" s="1081"/>
      <c r="CE22" s="1081"/>
      <c r="CF22" s="1081"/>
      <c r="CG22" s="1082"/>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4">
        <v>4875</v>
      </c>
      <c r="R23" s="1135"/>
      <c r="S23" s="1135"/>
      <c r="T23" s="1135"/>
      <c r="U23" s="1135"/>
      <c r="V23" s="1135">
        <v>4629</v>
      </c>
      <c r="W23" s="1135"/>
      <c r="X23" s="1135"/>
      <c r="Y23" s="1135"/>
      <c r="Z23" s="1135"/>
      <c r="AA23" s="1135">
        <v>246</v>
      </c>
      <c r="AB23" s="1135"/>
      <c r="AC23" s="1135"/>
      <c r="AD23" s="1135"/>
      <c r="AE23" s="1136"/>
      <c r="AF23" s="1137">
        <v>221</v>
      </c>
      <c r="AG23" s="1135"/>
      <c r="AH23" s="1135"/>
      <c r="AI23" s="1135"/>
      <c r="AJ23" s="1138"/>
      <c r="AK23" s="1139"/>
      <c r="AL23" s="1140"/>
      <c r="AM23" s="1140"/>
      <c r="AN23" s="1140"/>
      <c r="AO23" s="1140"/>
      <c r="AP23" s="1135">
        <v>4280</v>
      </c>
      <c r="AQ23" s="1135"/>
      <c r="AR23" s="1135"/>
      <c r="AS23" s="1135"/>
      <c r="AT23" s="1135"/>
      <c r="AU23" s="1141"/>
      <c r="AV23" s="1141"/>
      <c r="AW23" s="1141"/>
      <c r="AX23" s="1141"/>
      <c r="AY23" s="1142"/>
      <c r="AZ23" s="1131" t="s">
        <v>120</v>
      </c>
      <c r="BA23" s="1132"/>
      <c r="BB23" s="1132"/>
      <c r="BC23" s="1132"/>
      <c r="BD23" s="1133"/>
      <c r="BE23" s="233"/>
      <c r="BF23" s="233"/>
      <c r="BG23" s="233"/>
      <c r="BH23" s="233"/>
      <c r="BI23" s="233"/>
      <c r="BJ23" s="233"/>
      <c r="BK23" s="233"/>
      <c r="BL23" s="233"/>
      <c r="BM23" s="233"/>
      <c r="BN23" s="233"/>
      <c r="BO23" s="233"/>
      <c r="BP23" s="233"/>
      <c r="BQ23" s="242">
        <v>17</v>
      </c>
      <c r="BR23" s="243"/>
      <c r="BS23" s="1080"/>
      <c r="BT23" s="1081"/>
      <c r="BU23" s="1081"/>
      <c r="BV23" s="1081"/>
      <c r="BW23" s="1081"/>
      <c r="BX23" s="1081"/>
      <c r="BY23" s="1081"/>
      <c r="BZ23" s="1081"/>
      <c r="CA23" s="1081"/>
      <c r="CB23" s="1081"/>
      <c r="CC23" s="1081"/>
      <c r="CD23" s="1081"/>
      <c r="CE23" s="1081"/>
      <c r="CF23" s="1081"/>
      <c r="CG23" s="1082"/>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4"/>
    </row>
    <row r="24" spans="1:131" s="235" customFormat="1" ht="26.25" customHeight="1" x14ac:dyDescent="0.15">
      <c r="A24" s="1130" t="s">
        <v>384</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32"/>
      <c r="BA24" s="232"/>
      <c r="BB24" s="232"/>
      <c r="BC24" s="232"/>
      <c r="BD24" s="232"/>
      <c r="BE24" s="233"/>
      <c r="BF24" s="233"/>
      <c r="BG24" s="233"/>
      <c r="BH24" s="233"/>
      <c r="BI24" s="233"/>
      <c r="BJ24" s="233"/>
      <c r="BK24" s="233"/>
      <c r="BL24" s="233"/>
      <c r="BM24" s="233"/>
      <c r="BN24" s="233"/>
      <c r="BO24" s="233"/>
      <c r="BP24" s="233"/>
      <c r="BQ24" s="242">
        <v>18</v>
      </c>
      <c r="BR24" s="243"/>
      <c r="BS24" s="1080"/>
      <c r="BT24" s="1081"/>
      <c r="BU24" s="1081"/>
      <c r="BV24" s="1081"/>
      <c r="BW24" s="1081"/>
      <c r="BX24" s="1081"/>
      <c r="BY24" s="1081"/>
      <c r="BZ24" s="1081"/>
      <c r="CA24" s="1081"/>
      <c r="CB24" s="1081"/>
      <c r="CC24" s="1081"/>
      <c r="CD24" s="1081"/>
      <c r="CE24" s="1081"/>
      <c r="CF24" s="1081"/>
      <c r="CG24" s="1082"/>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4"/>
    </row>
    <row r="25" spans="1:131" s="227" customFormat="1" ht="26.25" customHeight="1" thickBot="1" x14ac:dyDescent="0.2">
      <c r="A25" s="1129" t="s">
        <v>385</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232"/>
      <c r="BK25" s="232"/>
      <c r="BL25" s="232"/>
      <c r="BM25" s="232"/>
      <c r="BN25" s="232"/>
      <c r="BO25" s="245"/>
      <c r="BP25" s="245"/>
      <c r="BQ25" s="242">
        <v>19</v>
      </c>
      <c r="BR25" s="243"/>
      <c r="BS25" s="1080"/>
      <c r="BT25" s="1081"/>
      <c r="BU25" s="1081"/>
      <c r="BV25" s="1081"/>
      <c r="BW25" s="1081"/>
      <c r="BX25" s="1081"/>
      <c r="BY25" s="1081"/>
      <c r="BZ25" s="1081"/>
      <c r="CA25" s="1081"/>
      <c r="CB25" s="1081"/>
      <c r="CC25" s="1081"/>
      <c r="CD25" s="1081"/>
      <c r="CE25" s="1081"/>
      <c r="CF25" s="1081"/>
      <c r="CG25" s="1082"/>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s="227" customFormat="1" ht="26.25" customHeight="1" x14ac:dyDescent="0.15">
      <c r="A26" s="1061" t="s">
        <v>362</v>
      </c>
      <c r="B26" s="1062"/>
      <c r="C26" s="1062"/>
      <c r="D26" s="1062"/>
      <c r="E26" s="1062"/>
      <c r="F26" s="1062"/>
      <c r="G26" s="1062"/>
      <c r="H26" s="1062"/>
      <c r="I26" s="1062"/>
      <c r="J26" s="1062"/>
      <c r="K26" s="1062"/>
      <c r="L26" s="1062"/>
      <c r="M26" s="1062"/>
      <c r="N26" s="1062"/>
      <c r="O26" s="1062"/>
      <c r="P26" s="1063"/>
      <c r="Q26" s="1067" t="s">
        <v>386</v>
      </c>
      <c r="R26" s="1068"/>
      <c r="S26" s="1068"/>
      <c r="T26" s="1068"/>
      <c r="U26" s="1069"/>
      <c r="V26" s="1067" t="s">
        <v>387</v>
      </c>
      <c r="W26" s="1068"/>
      <c r="X26" s="1068"/>
      <c r="Y26" s="1068"/>
      <c r="Z26" s="1069"/>
      <c r="AA26" s="1067" t="s">
        <v>388</v>
      </c>
      <c r="AB26" s="1068"/>
      <c r="AC26" s="1068"/>
      <c r="AD26" s="1068"/>
      <c r="AE26" s="1068"/>
      <c r="AF26" s="1125" t="s">
        <v>389</v>
      </c>
      <c r="AG26" s="1074"/>
      <c r="AH26" s="1074"/>
      <c r="AI26" s="1074"/>
      <c r="AJ26" s="1126"/>
      <c r="AK26" s="1068" t="s">
        <v>390</v>
      </c>
      <c r="AL26" s="1068"/>
      <c r="AM26" s="1068"/>
      <c r="AN26" s="1068"/>
      <c r="AO26" s="1069"/>
      <c r="AP26" s="1067" t="s">
        <v>391</v>
      </c>
      <c r="AQ26" s="1068"/>
      <c r="AR26" s="1068"/>
      <c r="AS26" s="1068"/>
      <c r="AT26" s="1069"/>
      <c r="AU26" s="1067" t="s">
        <v>392</v>
      </c>
      <c r="AV26" s="1068"/>
      <c r="AW26" s="1068"/>
      <c r="AX26" s="1068"/>
      <c r="AY26" s="1069"/>
      <c r="AZ26" s="1067" t="s">
        <v>393</v>
      </c>
      <c r="BA26" s="1068"/>
      <c r="BB26" s="1068"/>
      <c r="BC26" s="1068"/>
      <c r="BD26" s="1069"/>
      <c r="BE26" s="1067" t="s">
        <v>369</v>
      </c>
      <c r="BF26" s="1068"/>
      <c r="BG26" s="1068"/>
      <c r="BH26" s="1068"/>
      <c r="BI26" s="1083"/>
      <c r="BJ26" s="232"/>
      <c r="BK26" s="232"/>
      <c r="BL26" s="232"/>
      <c r="BM26" s="232"/>
      <c r="BN26" s="232"/>
      <c r="BO26" s="245"/>
      <c r="BP26" s="245"/>
      <c r="BQ26" s="242">
        <v>20</v>
      </c>
      <c r="BR26" s="243"/>
      <c r="BS26" s="1080"/>
      <c r="BT26" s="1081"/>
      <c r="BU26" s="1081"/>
      <c r="BV26" s="1081"/>
      <c r="BW26" s="1081"/>
      <c r="BX26" s="1081"/>
      <c r="BY26" s="1081"/>
      <c r="BZ26" s="1081"/>
      <c r="CA26" s="1081"/>
      <c r="CB26" s="1081"/>
      <c r="CC26" s="1081"/>
      <c r="CD26" s="1081"/>
      <c r="CE26" s="1081"/>
      <c r="CF26" s="1081"/>
      <c r="CG26" s="1082"/>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s="227" customFormat="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7"/>
      <c r="AG27" s="1077"/>
      <c r="AH27" s="1077"/>
      <c r="AI27" s="1077"/>
      <c r="AJ27" s="1128"/>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4"/>
      <c r="BJ27" s="232"/>
      <c r="BK27" s="232"/>
      <c r="BL27" s="232"/>
      <c r="BM27" s="232"/>
      <c r="BN27" s="232"/>
      <c r="BO27" s="245"/>
      <c r="BP27" s="245"/>
      <c r="BQ27" s="242">
        <v>21</v>
      </c>
      <c r="BR27" s="243"/>
      <c r="BS27" s="1080"/>
      <c r="BT27" s="1081"/>
      <c r="BU27" s="1081"/>
      <c r="BV27" s="1081"/>
      <c r="BW27" s="1081"/>
      <c r="BX27" s="1081"/>
      <c r="BY27" s="1081"/>
      <c r="BZ27" s="1081"/>
      <c r="CA27" s="1081"/>
      <c r="CB27" s="1081"/>
      <c r="CC27" s="1081"/>
      <c r="CD27" s="1081"/>
      <c r="CE27" s="1081"/>
      <c r="CF27" s="1081"/>
      <c r="CG27" s="1082"/>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s="227" customFormat="1" ht="26.25" customHeight="1" thickTop="1" x14ac:dyDescent="0.15">
      <c r="A28" s="246">
        <v>1</v>
      </c>
      <c r="B28" s="1116" t="s">
        <v>394</v>
      </c>
      <c r="C28" s="1117"/>
      <c r="D28" s="1117"/>
      <c r="E28" s="1117"/>
      <c r="F28" s="1117"/>
      <c r="G28" s="1117"/>
      <c r="H28" s="1117"/>
      <c r="I28" s="1117"/>
      <c r="J28" s="1117"/>
      <c r="K28" s="1117"/>
      <c r="L28" s="1117"/>
      <c r="M28" s="1117"/>
      <c r="N28" s="1117"/>
      <c r="O28" s="1117"/>
      <c r="P28" s="1118"/>
      <c r="Q28" s="1119">
        <v>1394</v>
      </c>
      <c r="R28" s="1120"/>
      <c r="S28" s="1120"/>
      <c r="T28" s="1120"/>
      <c r="U28" s="1120"/>
      <c r="V28" s="1120">
        <v>1297</v>
      </c>
      <c r="W28" s="1120"/>
      <c r="X28" s="1120"/>
      <c r="Y28" s="1120"/>
      <c r="Z28" s="1120"/>
      <c r="AA28" s="1120">
        <v>97</v>
      </c>
      <c r="AB28" s="1120"/>
      <c r="AC28" s="1120"/>
      <c r="AD28" s="1120"/>
      <c r="AE28" s="1121"/>
      <c r="AF28" s="1122">
        <v>97</v>
      </c>
      <c r="AG28" s="1120"/>
      <c r="AH28" s="1120"/>
      <c r="AI28" s="1120"/>
      <c r="AJ28" s="1123"/>
      <c r="AK28" s="1124">
        <v>88</v>
      </c>
      <c r="AL28" s="1112"/>
      <c r="AM28" s="1112"/>
      <c r="AN28" s="1112"/>
      <c r="AO28" s="1112"/>
      <c r="AP28" s="1112" t="s">
        <v>580</v>
      </c>
      <c r="AQ28" s="1112"/>
      <c r="AR28" s="1112"/>
      <c r="AS28" s="1112"/>
      <c r="AT28" s="1112"/>
      <c r="AU28" s="1112" t="s">
        <v>580</v>
      </c>
      <c r="AV28" s="1112"/>
      <c r="AW28" s="1112"/>
      <c r="AX28" s="1112"/>
      <c r="AY28" s="1112"/>
      <c r="AZ28" s="1113"/>
      <c r="BA28" s="1113"/>
      <c r="BB28" s="1113"/>
      <c r="BC28" s="1113"/>
      <c r="BD28" s="1113"/>
      <c r="BE28" s="1114"/>
      <c r="BF28" s="1114"/>
      <c r="BG28" s="1114"/>
      <c r="BH28" s="1114"/>
      <c r="BI28" s="1115"/>
      <c r="BJ28" s="232"/>
      <c r="BK28" s="232"/>
      <c r="BL28" s="232"/>
      <c r="BM28" s="232"/>
      <c r="BN28" s="232"/>
      <c r="BO28" s="245"/>
      <c r="BP28" s="245"/>
      <c r="BQ28" s="242">
        <v>22</v>
      </c>
      <c r="BR28" s="243"/>
      <c r="BS28" s="1080"/>
      <c r="BT28" s="1081"/>
      <c r="BU28" s="1081"/>
      <c r="BV28" s="1081"/>
      <c r="BW28" s="1081"/>
      <c r="BX28" s="1081"/>
      <c r="BY28" s="1081"/>
      <c r="BZ28" s="1081"/>
      <c r="CA28" s="1081"/>
      <c r="CB28" s="1081"/>
      <c r="CC28" s="1081"/>
      <c r="CD28" s="1081"/>
      <c r="CE28" s="1081"/>
      <c r="CF28" s="1081"/>
      <c r="CG28" s="1082"/>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s="227" customFormat="1" ht="26.25" customHeight="1" x14ac:dyDescent="0.15">
      <c r="A29" s="246">
        <v>2</v>
      </c>
      <c r="B29" s="1103" t="s">
        <v>395</v>
      </c>
      <c r="C29" s="1104"/>
      <c r="D29" s="1104"/>
      <c r="E29" s="1104"/>
      <c r="F29" s="1104"/>
      <c r="G29" s="1104"/>
      <c r="H29" s="1104"/>
      <c r="I29" s="1104"/>
      <c r="J29" s="1104"/>
      <c r="K29" s="1104"/>
      <c r="L29" s="1104"/>
      <c r="M29" s="1104"/>
      <c r="N29" s="1104"/>
      <c r="O29" s="1104"/>
      <c r="P29" s="1105"/>
      <c r="Q29" s="1109">
        <v>1030</v>
      </c>
      <c r="R29" s="1110"/>
      <c r="S29" s="1110"/>
      <c r="T29" s="1110"/>
      <c r="U29" s="1110"/>
      <c r="V29" s="1110">
        <v>992</v>
      </c>
      <c r="W29" s="1110"/>
      <c r="X29" s="1110"/>
      <c r="Y29" s="1110"/>
      <c r="Z29" s="1110"/>
      <c r="AA29" s="1110">
        <v>38</v>
      </c>
      <c r="AB29" s="1110"/>
      <c r="AC29" s="1110"/>
      <c r="AD29" s="1110"/>
      <c r="AE29" s="1111"/>
      <c r="AF29" s="1085">
        <v>38</v>
      </c>
      <c r="AG29" s="1086"/>
      <c r="AH29" s="1086"/>
      <c r="AI29" s="1086"/>
      <c r="AJ29" s="1087"/>
      <c r="AK29" s="1049">
        <v>146</v>
      </c>
      <c r="AL29" s="1040"/>
      <c r="AM29" s="1040"/>
      <c r="AN29" s="1040"/>
      <c r="AO29" s="1040"/>
      <c r="AP29" s="1040" t="s">
        <v>580</v>
      </c>
      <c r="AQ29" s="1040"/>
      <c r="AR29" s="1040"/>
      <c r="AS29" s="1040"/>
      <c r="AT29" s="1040"/>
      <c r="AU29" s="1040" t="s">
        <v>580</v>
      </c>
      <c r="AV29" s="1040"/>
      <c r="AW29" s="1040"/>
      <c r="AX29" s="1040"/>
      <c r="AY29" s="1040"/>
      <c r="AZ29" s="1108"/>
      <c r="BA29" s="1108"/>
      <c r="BB29" s="1108"/>
      <c r="BC29" s="1108"/>
      <c r="BD29" s="1108"/>
      <c r="BE29" s="1098"/>
      <c r="BF29" s="1098"/>
      <c r="BG29" s="1098"/>
      <c r="BH29" s="1098"/>
      <c r="BI29" s="1099"/>
      <c r="BJ29" s="232"/>
      <c r="BK29" s="232"/>
      <c r="BL29" s="232"/>
      <c r="BM29" s="232"/>
      <c r="BN29" s="232"/>
      <c r="BO29" s="245"/>
      <c r="BP29" s="245"/>
      <c r="BQ29" s="242">
        <v>23</v>
      </c>
      <c r="BR29" s="243"/>
      <c r="BS29" s="1080"/>
      <c r="BT29" s="1081"/>
      <c r="BU29" s="1081"/>
      <c r="BV29" s="1081"/>
      <c r="BW29" s="1081"/>
      <c r="BX29" s="1081"/>
      <c r="BY29" s="1081"/>
      <c r="BZ29" s="1081"/>
      <c r="CA29" s="1081"/>
      <c r="CB29" s="1081"/>
      <c r="CC29" s="1081"/>
      <c r="CD29" s="1081"/>
      <c r="CE29" s="1081"/>
      <c r="CF29" s="1081"/>
      <c r="CG29" s="1082"/>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s="227" customFormat="1" ht="26.25" customHeight="1" x14ac:dyDescent="0.15">
      <c r="A30" s="246">
        <v>3</v>
      </c>
      <c r="B30" s="1103" t="s">
        <v>396</v>
      </c>
      <c r="C30" s="1104"/>
      <c r="D30" s="1104"/>
      <c r="E30" s="1104"/>
      <c r="F30" s="1104"/>
      <c r="G30" s="1104"/>
      <c r="H30" s="1104"/>
      <c r="I30" s="1104"/>
      <c r="J30" s="1104"/>
      <c r="K30" s="1104"/>
      <c r="L30" s="1104"/>
      <c r="M30" s="1104"/>
      <c r="N30" s="1104"/>
      <c r="O30" s="1104"/>
      <c r="P30" s="1105"/>
      <c r="Q30" s="1109">
        <v>105</v>
      </c>
      <c r="R30" s="1110"/>
      <c r="S30" s="1110"/>
      <c r="T30" s="1110"/>
      <c r="U30" s="1110"/>
      <c r="V30" s="1110">
        <v>104</v>
      </c>
      <c r="W30" s="1110"/>
      <c r="X30" s="1110"/>
      <c r="Y30" s="1110"/>
      <c r="Z30" s="1110"/>
      <c r="AA30" s="1110">
        <v>1</v>
      </c>
      <c r="AB30" s="1110"/>
      <c r="AC30" s="1110"/>
      <c r="AD30" s="1110"/>
      <c r="AE30" s="1111"/>
      <c r="AF30" s="1085">
        <v>1</v>
      </c>
      <c r="AG30" s="1086"/>
      <c r="AH30" s="1086"/>
      <c r="AI30" s="1086"/>
      <c r="AJ30" s="1087"/>
      <c r="AK30" s="1049">
        <v>31</v>
      </c>
      <c r="AL30" s="1040"/>
      <c r="AM30" s="1040"/>
      <c r="AN30" s="1040"/>
      <c r="AO30" s="1040"/>
      <c r="AP30" s="1040" t="s">
        <v>580</v>
      </c>
      <c r="AQ30" s="1040"/>
      <c r="AR30" s="1040"/>
      <c r="AS30" s="1040"/>
      <c r="AT30" s="1040"/>
      <c r="AU30" s="1040" t="s">
        <v>580</v>
      </c>
      <c r="AV30" s="1040"/>
      <c r="AW30" s="1040"/>
      <c r="AX30" s="1040"/>
      <c r="AY30" s="1040"/>
      <c r="AZ30" s="1108"/>
      <c r="BA30" s="1108"/>
      <c r="BB30" s="1108"/>
      <c r="BC30" s="1108"/>
      <c r="BD30" s="1108"/>
      <c r="BE30" s="1098"/>
      <c r="BF30" s="1098"/>
      <c r="BG30" s="1098"/>
      <c r="BH30" s="1098"/>
      <c r="BI30" s="1099"/>
      <c r="BJ30" s="232"/>
      <c r="BK30" s="232"/>
      <c r="BL30" s="232"/>
      <c r="BM30" s="232"/>
      <c r="BN30" s="232"/>
      <c r="BO30" s="245"/>
      <c r="BP30" s="245"/>
      <c r="BQ30" s="242">
        <v>24</v>
      </c>
      <c r="BR30" s="243"/>
      <c r="BS30" s="1080"/>
      <c r="BT30" s="1081"/>
      <c r="BU30" s="1081"/>
      <c r="BV30" s="1081"/>
      <c r="BW30" s="1081"/>
      <c r="BX30" s="1081"/>
      <c r="BY30" s="1081"/>
      <c r="BZ30" s="1081"/>
      <c r="CA30" s="1081"/>
      <c r="CB30" s="1081"/>
      <c r="CC30" s="1081"/>
      <c r="CD30" s="1081"/>
      <c r="CE30" s="1081"/>
      <c r="CF30" s="1081"/>
      <c r="CG30" s="1082"/>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s="227" customFormat="1" ht="26.25" customHeight="1" x14ac:dyDescent="0.15">
      <c r="A31" s="246">
        <v>4</v>
      </c>
      <c r="B31" s="1103" t="s">
        <v>397</v>
      </c>
      <c r="C31" s="1104"/>
      <c r="D31" s="1104"/>
      <c r="E31" s="1104"/>
      <c r="F31" s="1104"/>
      <c r="G31" s="1104"/>
      <c r="H31" s="1104"/>
      <c r="I31" s="1104"/>
      <c r="J31" s="1104"/>
      <c r="K31" s="1104"/>
      <c r="L31" s="1104"/>
      <c r="M31" s="1104"/>
      <c r="N31" s="1104"/>
      <c r="O31" s="1104"/>
      <c r="P31" s="1105"/>
      <c r="Q31" s="1109">
        <v>619</v>
      </c>
      <c r="R31" s="1110"/>
      <c r="S31" s="1110"/>
      <c r="T31" s="1110"/>
      <c r="U31" s="1110"/>
      <c r="V31" s="1110">
        <v>614</v>
      </c>
      <c r="W31" s="1110"/>
      <c r="X31" s="1110"/>
      <c r="Y31" s="1110"/>
      <c r="Z31" s="1110"/>
      <c r="AA31" s="1110">
        <v>5</v>
      </c>
      <c r="AB31" s="1110"/>
      <c r="AC31" s="1110"/>
      <c r="AD31" s="1110"/>
      <c r="AE31" s="1111"/>
      <c r="AF31" s="1085">
        <v>157</v>
      </c>
      <c r="AG31" s="1086"/>
      <c r="AH31" s="1086"/>
      <c r="AI31" s="1086"/>
      <c r="AJ31" s="1087"/>
      <c r="AK31" s="1049" t="s">
        <v>580</v>
      </c>
      <c r="AL31" s="1040"/>
      <c r="AM31" s="1040"/>
      <c r="AN31" s="1040"/>
      <c r="AO31" s="1040"/>
      <c r="AP31" s="1040">
        <v>517</v>
      </c>
      <c r="AQ31" s="1040"/>
      <c r="AR31" s="1040"/>
      <c r="AS31" s="1040"/>
      <c r="AT31" s="1040"/>
      <c r="AU31" s="1040" t="s">
        <v>582</v>
      </c>
      <c r="AV31" s="1040"/>
      <c r="AW31" s="1040"/>
      <c r="AX31" s="1040"/>
      <c r="AY31" s="1040"/>
      <c r="AZ31" s="1108" t="s">
        <v>580</v>
      </c>
      <c r="BA31" s="1108"/>
      <c r="BB31" s="1108"/>
      <c r="BC31" s="1108"/>
      <c r="BD31" s="1108"/>
      <c r="BE31" s="1098" t="s">
        <v>398</v>
      </c>
      <c r="BF31" s="1098"/>
      <c r="BG31" s="1098"/>
      <c r="BH31" s="1098"/>
      <c r="BI31" s="1099"/>
      <c r="BJ31" s="232"/>
      <c r="BK31" s="232"/>
      <c r="BL31" s="232"/>
      <c r="BM31" s="232"/>
      <c r="BN31" s="232"/>
      <c r="BO31" s="245"/>
      <c r="BP31" s="245"/>
      <c r="BQ31" s="242">
        <v>25</v>
      </c>
      <c r="BR31" s="243"/>
      <c r="BS31" s="1080"/>
      <c r="BT31" s="1081"/>
      <c r="BU31" s="1081"/>
      <c r="BV31" s="1081"/>
      <c r="BW31" s="1081"/>
      <c r="BX31" s="1081"/>
      <c r="BY31" s="1081"/>
      <c r="BZ31" s="1081"/>
      <c r="CA31" s="1081"/>
      <c r="CB31" s="1081"/>
      <c r="CC31" s="1081"/>
      <c r="CD31" s="1081"/>
      <c r="CE31" s="1081"/>
      <c r="CF31" s="1081"/>
      <c r="CG31" s="1082"/>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s="227" customFormat="1" ht="26.25" customHeight="1" x14ac:dyDescent="0.15">
      <c r="A32" s="246">
        <v>5</v>
      </c>
      <c r="B32" s="1103" t="s">
        <v>399</v>
      </c>
      <c r="C32" s="1104"/>
      <c r="D32" s="1104"/>
      <c r="E32" s="1104"/>
      <c r="F32" s="1104"/>
      <c r="G32" s="1104"/>
      <c r="H32" s="1104"/>
      <c r="I32" s="1104"/>
      <c r="J32" s="1104"/>
      <c r="K32" s="1104"/>
      <c r="L32" s="1104"/>
      <c r="M32" s="1104"/>
      <c r="N32" s="1104"/>
      <c r="O32" s="1104"/>
      <c r="P32" s="1105"/>
      <c r="Q32" s="1109">
        <v>214</v>
      </c>
      <c r="R32" s="1110"/>
      <c r="S32" s="1110"/>
      <c r="T32" s="1110"/>
      <c r="U32" s="1110"/>
      <c r="V32" s="1110">
        <v>209</v>
      </c>
      <c r="W32" s="1110"/>
      <c r="X32" s="1110"/>
      <c r="Y32" s="1110"/>
      <c r="Z32" s="1110"/>
      <c r="AA32" s="1110">
        <v>5</v>
      </c>
      <c r="AB32" s="1110"/>
      <c r="AC32" s="1110"/>
      <c r="AD32" s="1110"/>
      <c r="AE32" s="1111"/>
      <c r="AF32" s="1085">
        <v>5</v>
      </c>
      <c r="AG32" s="1086"/>
      <c r="AH32" s="1086"/>
      <c r="AI32" s="1086"/>
      <c r="AJ32" s="1087"/>
      <c r="AK32" s="1049">
        <v>167</v>
      </c>
      <c r="AL32" s="1040"/>
      <c r="AM32" s="1040"/>
      <c r="AN32" s="1040"/>
      <c r="AO32" s="1040"/>
      <c r="AP32" s="1040">
        <v>1438</v>
      </c>
      <c r="AQ32" s="1040"/>
      <c r="AR32" s="1040"/>
      <c r="AS32" s="1040"/>
      <c r="AT32" s="1040"/>
      <c r="AU32" s="1040">
        <v>1178</v>
      </c>
      <c r="AV32" s="1040"/>
      <c r="AW32" s="1040"/>
      <c r="AX32" s="1040"/>
      <c r="AY32" s="1040"/>
      <c r="AZ32" s="1108" t="s">
        <v>580</v>
      </c>
      <c r="BA32" s="1108"/>
      <c r="BB32" s="1108"/>
      <c r="BC32" s="1108"/>
      <c r="BD32" s="1108"/>
      <c r="BE32" s="1098" t="s">
        <v>400</v>
      </c>
      <c r="BF32" s="1098"/>
      <c r="BG32" s="1098"/>
      <c r="BH32" s="1098"/>
      <c r="BI32" s="1099"/>
      <c r="BJ32" s="232"/>
      <c r="BK32" s="232"/>
      <c r="BL32" s="232"/>
      <c r="BM32" s="232"/>
      <c r="BN32" s="232"/>
      <c r="BO32" s="245"/>
      <c r="BP32" s="245"/>
      <c r="BQ32" s="242">
        <v>26</v>
      </c>
      <c r="BR32" s="243"/>
      <c r="BS32" s="1080"/>
      <c r="BT32" s="1081"/>
      <c r="BU32" s="1081"/>
      <c r="BV32" s="1081"/>
      <c r="BW32" s="1081"/>
      <c r="BX32" s="1081"/>
      <c r="BY32" s="1081"/>
      <c r="BZ32" s="1081"/>
      <c r="CA32" s="1081"/>
      <c r="CB32" s="1081"/>
      <c r="CC32" s="1081"/>
      <c r="CD32" s="1081"/>
      <c r="CE32" s="1081"/>
      <c r="CF32" s="1081"/>
      <c r="CG32" s="1082"/>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s="227" customFormat="1" ht="26.25" customHeight="1" x14ac:dyDescent="0.15">
      <c r="A33" s="246">
        <v>6</v>
      </c>
      <c r="B33" s="1103"/>
      <c r="C33" s="1104"/>
      <c r="D33" s="1104"/>
      <c r="E33" s="1104"/>
      <c r="F33" s="1104"/>
      <c r="G33" s="1104"/>
      <c r="H33" s="1104"/>
      <c r="I33" s="1104"/>
      <c r="J33" s="1104"/>
      <c r="K33" s="1104"/>
      <c r="L33" s="1104"/>
      <c r="M33" s="1104"/>
      <c r="N33" s="1104"/>
      <c r="O33" s="1104"/>
      <c r="P33" s="1105"/>
      <c r="Q33" s="1109"/>
      <c r="R33" s="1110"/>
      <c r="S33" s="1110"/>
      <c r="T33" s="1110"/>
      <c r="U33" s="1110"/>
      <c r="V33" s="1110"/>
      <c r="W33" s="1110"/>
      <c r="X33" s="1110"/>
      <c r="Y33" s="1110"/>
      <c r="Z33" s="1110"/>
      <c r="AA33" s="1110"/>
      <c r="AB33" s="1110"/>
      <c r="AC33" s="1110"/>
      <c r="AD33" s="1110"/>
      <c r="AE33" s="1111"/>
      <c r="AF33" s="1085"/>
      <c r="AG33" s="1086"/>
      <c r="AH33" s="1086"/>
      <c r="AI33" s="1086"/>
      <c r="AJ33" s="1087"/>
      <c r="AK33" s="1049"/>
      <c r="AL33" s="1040"/>
      <c r="AM33" s="1040"/>
      <c r="AN33" s="1040"/>
      <c r="AO33" s="1040"/>
      <c r="AP33" s="1040"/>
      <c r="AQ33" s="1040"/>
      <c r="AR33" s="1040"/>
      <c r="AS33" s="1040"/>
      <c r="AT33" s="1040"/>
      <c r="AU33" s="1040"/>
      <c r="AV33" s="1040"/>
      <c r="AW33" s="1040"/>
      <c r="AX33" s="1040"/>
      <c r="AY33" s="1040"/>
      <c r="AZ33" s="1108"/>
      <c r="BA33" s="1108"/>
      <c r="BB33" s="1108"/>
      <c r="BC33" s="1108"/>
      <c r="BD33" s="1108"/>
      <c r="BE33" s="1098"/>
      <c r="BF33" s="1098"/>
      <c r="BG33" s="1098"/>
      <c r="BH33" s="1098"/>
      <c r="BI33" s="1099"/>
      <c r="BJ33" s="232"/>
      <c r="BK33" s="232"/>
      <c r="BL33" s="232"/>
      <c r="BM33" s="232"/>
      <c r="BN33" s="232"/>
      <c r="BO33" s="245"/>
      <c r="BP33" s="245"/>
      <c r="BQ33" s="242">
        <v>27</v>
      </c>
      <c r="BR33" s="243"/>
      <c r="BS33" s="1080"/>
      <c r="BT33" s="1081"/>
      <c r="BU33" s="1081"/>
      <c r="BV33" s="1081"/>
      <c r="BW33" s="1081"/>
      <c r="BX33" s="1081"/>
      <c r="BY33" s="1081"/>
      <c r="BZ33" s="1081"/>
      <c r="CA33" s="1081"/>
      <c r="CB33" s="1081"/>
      <c r="CC33" s="1081"/>
      <c r="CD33" s="1081"/>
      <c r="CE33" s="1081"/>
      <c r="CF33" s="1081"/>
      <c r="CG33" s="1082"/>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s="227" customFormat="1" ht="26.25" customHeight="1" x14ac:dyDescent="0.15">
      <c r="A34" s="246">
        <v>7</v>
      </c>
      <c r="B34" s="1103"/>
      <c r="C34" s="1104"/>
      <c r="D34" s="1104"/>
      <c r="E34" s="1104"/>
      <c r="F34" s="1104"/>
      <c r="G34" s="1104"/>
      <c r="H34" s="1104"/>
      <c r="I34" s="1104"/>
      <c r="J34" s="1104"/>
      <c r="K34" s="1104"/>
      <c r="L34" s="1104"/>
      <c r="M34" s="1104"/>
      <c r="N34" s="1104"/>
      <c r="O34" s="1104"/>
      <c r="P34" s="1105"/>
      <c r="Q34" s="1109"/>
      <c r="R34" s="1110"/>
      <c r="S34" s="1110"/>
      <c r="T34" s="1110"/>
      <c r="U34" s="1110"/>
      <c r="V34" s="1110"/>
      <c r="W34" s="1110"/>
      <c r="X34" s="1110"/>
      <c r="Y34" s="1110"/>
      <c r="Z34" s="1110"/>
      <c r="AA34" s="1110"/>
      <c r="AB34" s="1110"/>
      <c r="AC34" s="1110"/>
      <c r="AD34" s="1110"/>
      <c r="AE34" s="1111"/>
      <c r="AF34" s="1085"/>
      <c r="AG34" s="1086"/>
      <c r="AH34" s="1086"/>
      <c r="AI34" s="1086"/>
      <c r="AJ34" s="1087"/>
      <c r="AK34" s="1049"/>
      <c r="AL34" s="1040"/>
      <c r="AM34" s="1040"/>
      <c r="AN34" s="1040"/>
      <c r="AO34" s="1040"/>
      <c r="AP34" s="1040"/>
      <c r="AQ34" s="1040"/>
      <c r="AR34" s="1040"/>
      <c r="AS34" s="1040"/>
      <c r="AT34" s="1040"/>
      <c r="AU34" s="1040"/>
      <c r="AV34" s="1040"/>
      <c r="AW34" s="1040"/>
      <c r="AX34" s="1040"/>
      <c r="AY34" s="1040"/>
      <c r="AZ34" s="1108"/>
      <c r="BA34" s="1108"/>
      <c r="BB34" s="1108"/>
      <c r="BC34" s="1108"/>
      <c r="BD34" s="1108"/>
      <c r="BE34" s="1098"/>
      <c r="BF34" s="1098"/>
      <c r="BG34" s="1098"/>
      <c r="BH34" s="1098"/>
      <c r="BI34" s="1099"/>
      <c r="BJ34" s="232"/>
      <c r="BK34" s="232"/>
      <c r="BL34" s="232"/>
      <c r="BM34" s="232"/>
      <c r="BN34" s="232"/>
      <c r="BO34" s="245"/>
      <c r="BP34" s="245"/>
      <c r="BQ34" s="242">
        <v>28</v>
      </c>
      <c r="BR34" s="243"/>
      <c r="BS34" s="1080"/>
      <c r="BT34" s="1081"/>
      <c r="BU34" s="1081"/>
      <c r="BV34" s="1081"/>
      <c r="BW34" s="1081"/>
      <c r="BX34" s="1081"/>
      <c r="BY34" s="1081"/>
      <c r="BZ34" s="1081"/>
      <c r="CA34" s="1081"/>
      <c r="CB34" s="1081"/>
      <c r="CC34" s="1081"/>
      <c r="CD34" s="1081"/>
      <c r="CE34" s="1081"/>
      <c r="CF34" s="1081"/>
      <c r="CG34" s="1082"/>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s="227" customFormat="1" ht="26.25" customHeight="1" x14ac:dyDescent="0.15">
      <c r="A35" s="246">
        <v>8</v>
      </c>
      <c r="B35" s="1103"/>
      <c r="C35" s="1104"/>
      <c r="D35" s="1104"/>
      <c r="E35" s="1104"/>
      <c r="F35" s="1104"/>
      <c r="G35" s="1104"/>
      <c r="H35" s="1104"/>
      <c r="I35" s="1104"/>
      <c r="J35" s="1104"/>
      <c r="K35" s="1104"/>
      <c r="L35" s="1104"/>
      <c r="M35" s="1104"/>
      <c r="N35" s="1104"/>
      <c r="O35" s="1104"/>
      <c r="P35" s="1105"/>
      <c r="Q35" s="1109"/>
      <c r="R35" s="1110"/>
      <c r="S35" s="1110"/>
      <c r="T35" s="1110"/>
      <c r="U35" s="1110"/>
      <c r="V35" s="1110"/>
      <c r="W35" s="1110"/>
      <c r="X35" s="1110"/>
      <c r="Y35" s="1110"/>
      <c r="Z35" s="1110"/>
      <c r="AA35" s="1110"/>
      <c r="AB35" s="1110"/>
      <c r="AC35" s="1110"/>
      <c r="AD35" s="1110"/>
      <c r="AE35" s="1111"/>
      <c r="AF35" s="1085"/>
      <c r="AG35" s="1086"/>
      <c r="AH35" s="1086"/>
      <c r="AI35" s="1086"/>
      <c r="AJ35" s="1087"/>
      <c r="AK35" s="1049"/>
      <c r="AL35" s="1040"/>
      <c r="AM35" s="1040"/>
      <c r="AN35" s="1040"/>
      <c r="AO35" s="1040"/>
      <c r="AP35" s="1040"/>
      <c r="AQ35" s="1040"/>
      <c r="AR35" s="1040"/>
      <c r="AS35" s="1040"/>
      <c r="AT35" s="1040"/>
      <c r="AU35" s="1040"/>
      <c r="AV35" s="1040"/>
      <c r="AW35" s="1040"/>
      <c r="AX35" s="1040"/>
      <c r="AY35" s="1040"/>
      <c r="AZ35" s="1108"/>
      <c r="BA35" s="1108"/>
      <c r="BB35" s="1108"/>
      <c r="BC35" s="1108"/>
      <c r="BD35" s="1108"/>
      <c r="BE35" s="1098"/>
      <c r="BF35" s="1098"/>
      <c r="BG35" s="1098"/>
      <c r="BH35" s="1098"/>
      <c r="BI35" s="1099"/>
      <c r="BJ35" s="232"/>
      <c r="BK35" s="232"/>
      <c r="BL35" s="232"/>
      <c r="BM35" s="232"/>
      <c r="BN35" s="232"/>
      <c r="BO35" s="245"/>
      <c r="BP35" s="245"/>
      <c r="BQ35" s="242">
        <v>29</v>
      </c>
      <c r="BR35" s="243"/>
      <c r="BS35" s="1080"/>
      <c r="BT35" s="1081"/>
      <c r="BU35" s="1081"/>
      <c r="BV35" s="1081"/>
      <c r="BW35" s="1081"/>
      <c r="BX35" s="1081"/>
      <c r="BY35" s="1081"/>
      <c r="BZ35" s="1081"/>
      <c r="CA35" s="1081"/>
      <c r="CB35" s="1081"/>
      <c r="CC35" s="1081"/>
      <c r="CD35" s="1081"/>
      <c r="CE35" s="1081"/>
      <c r="CF35" s="1081"/>
      <c r="CG35" s="1082"/>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s="227" customFormat="1" ht="26.25" customHeight="1" x14ac:dyDescent="0.15">
      <c r="A36" s="246">
        <v>9</v>
      </c>
      <c r="B36" s="1103"/>
      <c r="C36" s="1104"/>
      <c r="D36" s="1104"/>
      <c r="E36" s="1104"/>
      <c r="F36" s="1104"/>
      <c r="G36" s="1104"/>
      <c r="H36" s="1104"/>
      <c r="I36" s="1104"/>
      <c r="J36" s="1104"/>
      <c r="K36" s="1104"/>
      <c r="L36" s="1104"/>
      <c r="M36" s="1104"/>
      <c r="N36" s="1104"/>
      <c r="O36" s="1104"/>
      <c r="P36" s="1105"/>
      <c r="Q36" s="1109"/>
      <c r="R36" s="1110"/>
      <c r="S36" s="1110"/>
      <c r="T36" s="1110"/>
      <c r="U36" s="1110"/>
      <c r="V36" s="1110"/>
      <c r="W36" s="1110"/>
      <c r="X36" s="1110"/>
      <c r="Y36" s="1110"/>
      <c r="Z36" s="1110"/>
      <c r="AA36" s="1110"/>
      <c r="AB36" s="1110"/>
      <c r="AC36" s="1110"/>
      <c r="AD36" s="1110"/>
      <c r="AE36" s="1111"/>
      <c r="AF36" s="1085"/>
      <c r="AG36" s="1086"/>
      <c r="AH36" s="1086"/>
      <c r="AI36" s="1086"/>
      <c r="AJ36" s="1087"/>
      <c r="AK36" s="1049"/>
      <c r="AL36" s="1040"/>
      <c r="AM36" s="1040"/>
      <c r="AN36" s="1040"/>
      <c r="AO36" s="1040"/>
      <c r="AP36" s="1040"/>
      <c r="AQ36" s="1040"/>
      <c r="AR36" s="1040"/>
      <c r="AS36" s="1040"/>
      <c r="AT36" s="1040"/>
      <c r="AU36" s="1040"/>
      <c r="AV36" s="1040"/>
      <c r="AW36" s="1040"/>
      <c r="AX36" s="1040"/>
      <c r="AY36" s="1040"/>
      <c r="AZ36" s="1108"/>
      <c r="BA36" s="1108"/>
      <c r="BB36" s="1108"/>
      <c r="BC36" s="1108"/>
      <c r="BD36" s="1108"/>
      <c r="BE36" s="1098"/>
      <c r="BF36" s="1098"/>
      <c r="BG36" s="1098"/>
      <c r="BH36" s="1098"/>
      <c r="BI36" s="1099"/>
      <c r="BJ36" s="232"/>
      <c r="BK36" s="232"/>
      <c r="BL36" s="232"/>
      <c r="BM36" s="232"/>
      <c r="BN36" s="232"/>
      <c r="BO36" s="245"/>
      <c r="BP36" s="245"/>
      <c r="BQ36" s="242">
        <v>30</v>
      </c>
      <c r="BR36" s="243"/>
      <c r="BS36" s="1080"/>
      <c r="BT36" s="1081"/>
      <c r="BU36" s="1081"/>
      <c r="BV36" s="1081"/>
      <c r="BW36" s="1081"/>
      <c r="BX36" s="1081"/>
      <c r="BY36" s="1081"/>
      <c r="BZ36" s="1081"/>
      <c r="CA36" s="1081"/>
      <c r="CB36" s="1081"/>
      <c r="CC36" s="1081"/>
      <c r="CD36" s="1081"/>
      <c r="CE36" s="1081"/>
      <c r="CF36" s="1081"/>
      <c r="CG36" s="1082"/>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s="227" customFormat="1" ht="26.25" customHeight="1" x14ac:dyDescent="0.15">
      <c r="A37" s="246">
        <v>10</v>
      </c>
      <c r="B37" s="1103"/>
      <c r="C37" s="1104"/>
      <c r="D37" s="1104"/>
      <c r="E37" s="1104"/>
      <c r="F37" s="1104"/>
      <c r="G37" s="1104"/>
      <c r="H37" s="1104"/>
      <c r="I37" s="1104"/>
      <c r="J37" s="1104"/>
      <c r="K37" s="1104"/>
      <c r="L37" s="1104"/>
      <c r="M37" s="1104"/>
      <c r="N37" s="1104"/>
      <c r="O37" s="1104"/>
      <c r="P37" s="1105"/>
      <c r="Q37" s="1109"/>
      <c r="R37" s="1110"/>
      <c r="S37" s="1110"/>
      <c r="T37" s="1110"/>
      <c r="U37" s="1110"/>
      <c r="V37" s="1110"/>
      <c r="W37" s="1110"/>
      <c r="X37" s="1110"/>
      <c r="Y37" s="1110"/>
      <c r="Z37" s="1110"/>
      <c r="AA37" s="1110"/>
      <c r="AB37" s="1110"/>
      <c r="AC37" s="1110"/>
      <c r="AD37" s="1110"/>
      <c r="AE37" s="1111"/>
      <c r="AF37" s="1085"/>
      <c r="AG37" s="1086"/>
      <c r="AH37" s="1086"/>
      <c r="AI37" s="1086"/>
      <c r="AJ37" s="1087"/>
      <c r="AK37" s="1049"/>
      <c r="AL37" s="1040"/>
      <c r="AM37" s="1040"/>
      <c r="AN37" s="1040"/>
      <c r="AO37" s="1040"/>
      <c r="AP37" s="1040"/>
      <c r="AQ37" s="1040"/>
      <c r="AR37" s="1040"/>
      <c r="AS37" s="1040"/>
      <c r="AT37" s="1040"/>
      <c r="AU37" s="1040"/>
      <c r="AV37" s="1040"/>
      <c r="AW37" s="1040"/>
      <c r="AX37" s="1040"/>
      <c r="AY37" s="1040"/>
      <c r="AZ37" s="1108"/>
      <c r="BA37" s="1108"/>
      <c r="BB37" s="1108"/>
      <c r="BC37" s="1108"/>
      <c r="BD37" s="1108"/>
      <c r="BE37" s="1098"/>
      <c r="BF37" s="1098"/>
      <c r="BG37" s="1098"/>
      <c r="BH37" s="1098"/>
      <c r="BI37" s="1099"/>
      <c r="BJ37" s="232"/>
      <c r="BK37" s="232"/>
      <c r="BL37" s="232"/>
      <c r="BM37" s="232"/>
      <c r="BN37" s="232"/>
      <c r="BO37" s="245"/>
      <c r="BP37" s="245"/>
      <c r="BQ37" s="242">
        <v>31</v>
      </c>
      <c r="BR37" s="243"/>
      <c r="BS37" s="1080"/>
      <c r="BT37" s="1081"/>
      <c r="BU37" s="1081"/>
      <c r="BV37" s="1081"/>
      <c r="BW37" s="1081"/>
      <c r="BX37" s="1081"/>
      <c r="BY37" s="1081"/>
      <c r="BZ37" s="1081"/>
      <c r="CA37" s="1081"/>
      <c r="CB37" s="1081"/>
      <c r="CC37" s="1081"/>
      <c r="CD37" s="1081"/>
      <c r="CE37" s="1081"/>
      <c r="CF37" s="1081"/>
      <c r="CG37" s="1082"/>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s="227" customFormat="1" ht="26.25" customHeight="1" x14ac:dyDescent="0.15">
      <c r="A38" s="246">
        <v>11</v>
      </c>
      <c r="B38" s="1103"/>
      <c r="C38" s="1104"/>
      <c r="D38" s="1104"/>
      <c r="E38" s="1104"/>
      <c r="F38" s="1104"/>
      <c r="G38" s="1104"/>
      <c r="H38" s="1104"/>
      <c r="I38" s="1104"/>
      <c r="J38" s="1104"/>
      <c r="K38" s="1104"/>
      <c r="L38" s="1104"/>
      <c r="M38" s="1104"/>
      <c r="N38" s="1104"/>
      <c r="O38" s="1104"/>
      <c r="P38" s="1105"/>
      <c r="Q38" s="1109"/>
      <c r="R38" s="1110"/>
      <c r="S38" s="1110"/>
      <c r="T38" s="1110"/>
      <c r="U38" s="1110"/>
      <c r="V38" s="1110"/>
      <c r="W38" s="1110"/>
      <c r="X38" s="1110"/>
      <c r="Y38" s="1110"/>
      <c r="Z38" s="1110"/>
      <c r="AA38" s="1110"/>
      <c r="AB38" s="1110"/>
      <c r="AC38" s="1110"/>
      <c r="AD38" s="1110"/>
      <c r="AE38" s="1111"/>
      <c r="AF38" s="1085"/>
      <c r="AG38" s="1086"/>
      <c r="AH38" s="1086"/>
      <c r="AI38" s="1086"/>
      <c r="AJ38" s="1087"/>
      <c r="AK38" s="1049"/>
      <c r="AL38" s="1040"/>
      <c r="AM38" s="1040"/>
      <c r="AN38" s="1040"/>
      <c r="AO38" s="1040"/>
      <c r="AP38" s="1040"/>
      <c r="AQ38" s="1040"/>
      <c r="AR38" s="1040"/>
      <c r="AS38" s="1040"/>
      <c r="AT38" s="1040"/>
      <c r="AU38" s="1040"/>
      <c r="AV38" s="1040"/>
      <c r="AW38" s="1040"/>
      <c r="AX38" s="1040"/>
      <c r="AY38" s="1040"/>
      <c r="AZ38" s="1108"/>
      <c r="BA38" s="1108"/>
      <c r="BB38" s="1108"/>
      <c r="BC38" s="1108"/>
      <c r="BD38" s="1108"/>
      <c r="BE38" s="1098"/>
      <c r="BF38" s="1098"/>
      <c r="BG38" s="1098"/>
      <c r="BH38" s="1098"/>
      <c r="BI38" s="1099"/>
      <c r="BJ38" s="232"/>
      <c r="BK38" s="232"/>
      <c r="BL38" s="232"/>
      <c r="BM38" s="232"/>
      <c r="BN38" s="232"/>
      <c r="BO38" s="245"/>
      <c r="BP38" s="245"/>
      <c r="BQ38" s="242">
        <v>32</v>
      </c>
      <c r="BR38" s="243"/>
      <c r="BS38" s="1080"/>
      <c r="BT38" s="1081"/>
      <c r="BU38" s="1081"/>
      <c r="BV38" s="1081"/>
      <c r="BW38" s="1081"/>
      <c r="BX38" s="1081"/>
      <c r="BY38" s="1081"/>
      <c r="BZ38" s="1081"/>
      <c r="CA38" s="1081"/>
      <c r="CB38" s="1081"/>
      <c r="CC38" s="1081"/>
      <c r="CD38" s="1081"/>
      <c r="CE38" s="1081"/>
      <c r="CF38" s="1081"/>
      <c r="CG38" s="1082"/>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s="227" customFormat="1" ht="26.25" customHeight="1" x14ac:dyDescent="0.15">
      <c r="A39" s="246">
        <v>12</v>
      </c>
      <c r="B39" s="1103"/>
      <c r="C39" s="1104"/>
      <c r="D39" s="1104"/>
      <c r="E39" s="1104"/>
      <c r="F39" s="1104"/>
      <c r="G39" s="1104"/>
      <c r="H39" s="1104"/>
      <c r="I39" s="1104"/>
      <c r="J39" s="1104"/>
      <c r="K39" s="1104"/>
      <c r="L39" s="1104"/>
      <c r="M39" s="1104"/>
      <c r="N39" s="1104"/>
      <c r="O39" s="1104"/>
      <c r="P39" s="1105"/>
      <c r="Q39" s="1109"/>
      <c r="R39" s="1110"/>
      <c r="S39" s="1110"/>
      <c r="T39" s="1110"/>
      <c r="U39" s="1110"/>
      <c r="V39" s="1110"/>
      <c r="W39" s="1110"/>
      <c r="X39" s="1110"/>
      <c r="Y39" s="1110"/>
      <c r="Z39" s="1110"/>
      <c r="AA39" s="1110"/>
      <c r="AB39" s="1110"/>
      <c r="AC39" s="1110"/>
      <c r="AD39" s="1110"/>
      <c r="AE39" s="1111"/>
      <c r="AF39" s="1085"/>
      <c r="AG39" s="1086"/>
      <c r="AH39" s="1086"/>
      <c r="AI39" s="1086"/>
      <c r="AJ39" s="1087"/>
      <c r="AK39" s="1049"/>
      <c r="AL39" s="1040"/>
      <c r="AM39" s="1040"/>
      <c r="AN39" s="1040"/>
      <c r="AO39" s="1040"/>
      <c r="AP39" s="1040"/>
      <c r="AQ39" s="1040"/>
      <c r="AR39" s="1040"/>
      <c r="AS39" s="1040"/>
      <c r="AT39" s="1040"/>
      <c r="AU39" s="1040"/>
      <c r="AV39" s="1040"/>
      <c r="AW39" s="1040"/>
      <c r="AX39" s="1040"/>
      <c r="AY39" s="1040"/>
      <c r="AZ39" s="1108"/>
      <c r="BA39" s="1108"/>
      <c r="BB39" s="1108"/>
      <c r="BC39" s="1108"/>
      <c r="BD39" s="1108"/>
      <c r="BE39" s="1098"/>
      <c r="BF39" s="1098"/>
      <c r="BG39" s="1098"/>
      <c r="BH39" s="1098"/>
      <c r="BI39" s="1099"/>
      <c r="BJ39" s="232"/>
      <c r="BK39" s="232"/>
      <c r="BL39" s="232"/>
      <c r="BM39" s="232"/>
      <c r="BN39" s="232"/>
      <c r="BO39" s="245"/>
      <c r="BP39" s="245"/>
      <c r="BQ39" s="242">
        <v>33</v>
      </c>
      <c r="BR39" s="243"/>
      <c r="BS39" s="1080"/>
      <c r="BT39" s="1081"/>
      <c r="BU39" s="1081"/>
      <c r="BV39" s="1081"/>
      <c r="BW39" s="1081"/>
      <c r="BX39" s="1081"/>
      <c r="BY39" s="1081"/>
      <c r="BZ39" s="1081"/>
      <c r="CA39" s="1081"/>
      <c r="CB39" s="1081"/>
      <c r="CC39" s="1081"/>
      <c r="CD39" s="1081"/>
      <c r="CE39" s="1081"/>
      <c r="CF39" s="1081"/>
      <c r="CG39" s="1082"/>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s="227" customFormat="1" ht="26.25" customHeight="1" x14ac:dyDescent="0.15">
      <c r="A40" s="241">
        <v>13</v>
      </c>
      <c r="B40" s="1103"/>
      <c r="C40" s="1104"/>
      <c r="D40" s="1104"/>
      <c r="E40" s="1104"/>
      <c r="F40" s="1104"/>
      <c r="G40" s="1104"/>
      <c r="H40" s="1104"/>
      <c r="I40" s="1104"/>
      <c r="J40" s="1104"/>
      <c r="K40" s="1104"/>
      <c r="L40" s="1104"/>
      <c r="M40" s="1104"/>
      <c r="N40" s="1104"/>
      <c r="O40" s="1104"/>
      <c r="P40" s="1105"/>
      <c r="Q40" s="1109"/>
      <c r="R40" s="1110"/>
      <c r="S40" s="1110"/>
      <c r="T40" s="1110"/>
      <c r="U40" s="1110"/>
      <c r="V40" s="1110"/>
      <c r="W40" s="1110"/>
      <c r="X40" s="1110"/>
      <c r="Y40" s="1110"/>
      <c r="Z40" s="1110"/>
      <c r="AA40" s="1110"/>
      <c r="AB40" s="1110"/>
      <c r="AC40" s="1110"/>
      <c r="AD40" s="1110"/>
      <c r="AE40" s="1111"/>
      <c r="AF40" s="1085"/>
      <c r="AG40" s="1086"/>
      <c r="AH40" s="1086"/>
      <c r="AI40" s="1086"/>
      <c r="AJ40" s="1087"/>
      <c r="AK40" s="1049"/>
      <c r="AL40" s="1040"/>
      <c r="AM40" s="1040"/>
      <c r="AN40" s="1040"/>
      <c r="AO40" s="1040"/>
      <c r="AP40" s="1040"/>
      <c r="AQ40" s="1040"/>
      <c r="AR40" s="1040"/>
      <c r="AS40" s="1040"/>
      <c r="AT40" s="1040"/>
      <c r="AU40" s="1040"/>
      <c r="AV40" s="1040"/>
      <c r="AW40" s="1040"/>
      <c r="AX40" s="1040"/>
      <c r="AY40" s="1040"/>
      <c r="AZ40" s="1108"/>
      <c r="BA40" s="1108"/>
      <c r="BB40" s="1108"/>
      <c r="BC40" s="1108"/>
      <c r="BD40" s="1108"/>
      <c r="BE40" s="1098"/>
      <c r="BF40" s="1098"/>
      <c r="BG40" s="1098"/>
      <c r="BH40" s="1098"/>
      <c r="BI40" s="1099"/>
      <c r="BJ40" s="232"/>
      <c r="BK40" s="232"/>
      <c r="BL40" s="232"/>
      <c r="BM40" s="232"/>
      <c r="BN40" s="232"/>
      <c r="BO40" s="245"/>
      <c r="BP40" s="245"/>
      <c r="BQ40" s="242">
        <v>34</v>
      </c>
      <c r="BR40" s="243"/>
      <c r="BS40" s="1080"/>
      <c r="BT40" s="1081"/>
      <c r="BU40" s="1081"/>
      <c r="BV40" s="1081"/>
      <c r="BW40" s="1081"/>
      <c r="BX40" s="1081"/>
      <c r="BY40" s="1081"/>
      <c r="BZ40" s="1081"/>
      <c r="CA40" s="1081"/>
      <c r="CB40" s="1081"/>
      <c r="CC40" s="1081"/>
      <c r="CD40" s="1081"/>
      <c r="CE40" s="1081"/>
      <c r="CF40" s="1081"/>
      <c r="CG40" s="1082"/>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s="227" customFormat="1" ht="26.25" customHeight="1" x14ac:dyDescent="0.15">
      <c r="A41" s="241">
        <v>14</v>
      </c>
      <c r="B41" s="1103"/>
      <c r="C41" s="1104"/>
      <c r="D41" s="1104"/>
      <c r="E41" s="1104"/>
      <c r="F41" s="1104"/>
      <c r="G41" s="1104"/>
      <c r="H41" s="1104"/>
      <c r="I41" s="1104"/>
      <c r="J41" s="1104"/>
      <c r="K41" s="1104"/>
      <c r="L41" s="1104"/>
      <c r="M41" s="1104"/>
      <c r="N41" s="1104"/>
      <c r="O41" s="1104"/>
      <c r="P41" s="1105"/>
      <c r="Q41" s="1109"/>
      <c r="R41" s="1110"/>
      <c r="S41" s="1110"/>
      <c r="T41" s="1110"/>
      <c r="U41" s="1110"/>
      <c r="V41" s="1110"/>
      <c r="W41" s="1110"/>
      <c r="X41" s="1110"/>
      <c r="Y41" s="1110"/>
      <c r="Z41" s="1110"/>
      <c r="AA41" s="1110"/>
      <c r="AB41" s="1110"/>
      <c r="AC41" s="1110"/>
      <c r="AD41" s="1110"/>
      <c r="AE41" s="1111"/>
      <c r="AF41" s="1085"/>
      <c r="AG41" s="1086"/>
      <c r="AH41" s="1086"/>
      <c r="AI41" s="1086"/>
      <c r="AJ41" s="1087"/>
      <c r="AK41" s="1049"/>
      <c r="AL41" s="1040"/>
      <c r="AM41" s="1040"/>
      <c r="AN41" s="1040"/>
      <c r="AO41" s="1040"/>
      <c r="AP41" s="1040"/>
      <c r="AQ41" s="1040"/>
      <c r="AR41" s="1040"/>
      <c r="AS41" s="1040"/>
      <c r="AT41" s="1040"/>
      <c r="AU41" s="1040"/>
      <c r="AV41" s="1040"/>
      <c r="AW41" s="1040"/>
      <c r="AX41" s="1040"/>
      <c r="AY41" s="1040"/>
      <c r="AZ41" s="1108"/>
      <c r="BA41" s="1108"/>
      <c r="BB41" s="1108"/>
      <c r="BC41" s="1108"/>
      <c r="BD41" s="1108"/>
      <c r="BE41" s="1098"/>
      <c r="BF41" s="1098"/>
      <c r="BG41" s="1098"/>
      <c r="BH41" s="1098"/>
      <c r="BI41" s="1099"/>
      <c r="BJ41" s="232"/>
      <c r="BK41" s="232"/>
      <c r="BL41" s="232"/>
      <c r="BM41" s="232"/>
      <c r="BN41" s="232"/>
      <c r="BO41" s="245"/>
      <c r="BP41" s="245"/>
      <c r="BQ41" s="242">
        <v>35</v>
      </c>
      <c r="BR41" s="243"/>
      <c r="BS41" s="1080"/>
      <c r="BT41" s="1081"/>
      <c r="BU41" s="1081"/>
      <c r="BV41" s="1081"/>
      <c r="BW41" s="1081"/>
      <c r="BX41" s="1081"/>
      <c r="BY41" s="1081"/>
      <c r="BZ41" s="1081"/>
      <c r="CA41" s="1081"/>
      <c r="CB41" s="1081"/>
      <c r="CC41" s="1081"/>
      <c r="CD41" s="1081"/>
      <c r="CE41" s="1081"/>
      <c r="CF41" s="1081"/>
      <c r="CG41" s="1082"/>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s="227" customFormat="1" ht="26.25" customHeight="1" x14ac:dyDescent="0.15">
      <c r="A42" s="241">
        <v>15</v>
      </c>
      <c r="B42" s="1103"/>
      <c r="C42" s="1104"/>
      <c r="D42" s="1104"/>
      <c r="E42" s="1104"/>
      <c r="F42" s="1104"/>
      <c r="G42" s="1104"/>
      <c r="H42" s="1104"/>
      <c r="I42" s="1104"/>
      <c r="J42" s="1104"/>
      <c r="K42" s="1104"/>
      <c r="L42" s="1104"/>
      <c r="M42" s="1104"/>
      <c r="N42" s="1104"/>
      <c r="O42" s="1104"/>
      <c r="P42" s="1105"/>
      <c r="Q42" s="1109"/>
      <c r="R42" s="1110"/>
      <c r="S42" s="1110"/>
      <c r="T42" s="1110"/>
      <c r="U42" s="1110"/>
      <c r="V42" s="1110"/>
      <c r="W42" s="1110"/>
      <c r="X42" s="1110"/>
      <c r="Y42" s="1110"/>
      <c r="Z42" s="1110"/>
      <c r="AA42" s="1110"/>
      <c r="AB42" s="1110"/>
      <c r="AC42" s="1110"/>
      <c r="AD42" s="1110"/>
      <c r="AE42" s="1111"/>
      <c r="AF42" s="1085"/>
      <c r="AG42" s="1086"/>
      <c r="AH42" s="1086"/>
      <c r="AI42" s="1086"/>
      <c r="AJ42" s="1087"/>
      <c r="AK42" s="1049"/>
      <c r="AL42" s="1040"/>
      <c r="AM42" s="1040"/>
      <c r="AN42" s="1040"/>
      <c r="AO42" s="1040"/>
      <c r="AP42" s="1040"/>
      <c r="AQ42" s="1040"/>
      <c r="AR42" s="1040"/>
      <c r="AS42" s="1040"/>
      <c r="AT42" s="1040"/>
      <c r="AU42" s="1040"/>
      <c r="AV42" s="1040"/>
      <c r="AW42" s="1040"/>
      <c r="AX42" s="1040"/>
      <c r="AY42" s="1040"/>
      <c r="AZ42" s="1108"/>
      <c r="BA42" s="1108"/>
      <c r="BB42" s="1108"/>
      <c r="BC42" s="1108"/>
      <c r="BD42" s="1108"/>
      <c r="BE42" s="1098"/>
      <c r="BF42" s="1098"/>
      <c r="BG42" s="1098"/>
      <c r="BH42" s="1098"/>
      <c r="BI42" s="1099"/>
      <c r="BJ42" s="232"/>
      <c r="BK42" s="232"/>
      <c r="BL42" s="232"/>
      <c r="BM42" s="232"/>
      <c r="BN42" s="232"/>
      <c r="BO42" s="245"/>
      <c r="BP42" s="245"/>
      <c r="BQ42" s="242">
        <v>36</v>
      </c>
      <c r="BR42" s="243"/>
      <c r="BS42" s="1080"/>
      <c r="BT42" s="1081"/>
      <c r="BU42" s="1081"/>
      <c r="BV42" s="1081"/>
      <c r="BW42" s="1081"/>
      <c r="BX42" s="1081"/>
      <c r="BY42" s="1081"/>
      <c r="BZ42" s="1081"/>
      <c r="CA42" s="1081"/>
      <c r="CB42" s="1081"/>
      <c r="CC42" s="1081"/>
      <c r="CD42" s="1081"/>
      <c r="CE42" s="1081"/>
      <c r="CF42" s="1081"/>
      <c r="CG42" s="1082"/>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s="227" customFormat="1" ht="26.25" customHeight="1" x14ac:dyDescent="0.15">
      <c r="A43" s="241">
        <v>16</v>
      </c>
      <c r="B43" s="1103"/>
      <c r="C43" s="1104"/>
      <c r="D43" s="1104"/>
      <c r="E43" s="1104"/>
      <c r="F43" s="1104"/>
      <c r="G43" s="1104"/>
      <c r="H43" s="1104"/>
      <c r="I43" s="1104"/>
      <c r="J43" s="1104"/>
      <c r="K43" s="1104"/>
      <c r="L43" s="1104"/>
      <c r="M43" s="1104"/>
      <c r="N43" s="1104"/>
      <c r="O43" s="1104"/>
      <c r="P43" s="1105"/>
      <c r="Q43" s="1109"/>
      <c r="R43" s="1110"/>
      <c r="S43" s="1110"/>
      <c r="T43" s="1110"/>
      <c r="U43" s="1110"/>
      <c r="V43" s="1110"/>
      <c r="W43" s="1110"/>
      <c r="X43" s="1110"/>
      <c r="Y43" s="1110"/>
      <c r="Z43" s="1110"/>
      <c r="AA43" s="1110"/>
      <c r="AB43" s="1110"/>
      <c r="AC43" s="1110"/>
      <c r="AD43" s="1110"/>
      <c r="AE43" s="1111"/>
      <c r="AF43" s="1085"/>
      <c r="AG43" s="1086"/>
      <c r="AH43" s="1086"/>
      <c r="AI43" s="1086"/>
      <c r="AJ43" s="1087"/>
      <c r="AK43" s="1049"/>
      <c r="AL43" s="1040"/>
      <c r="AM43" s="1040"/>
      <c r="AN43" s="1040"/>
      <c r="AO43" s="1040"/>
      <c r="AP43" s="1040"/>
      <c r="AQ43" s="1040"/>
      <c r="AR43" s="1040"/>
      <c r="AS43" s="1040"/>
      <c r="AT43" s="1040"/>
      <c r="AU43" s="1040"/>
      <c r="AV43" s="1040"/>
      <c r="AW43" s="1040"/>
      <c r="AX43" s="1040"/>
      <c r="AY43" s="1040"/>
      <c r="AZ43" s="1108"/>
      <c r="BA43" s="1108"/>
      <c r="BB43" s="1108"/>
      <c r="BC43" s="1108"/>
      <c r="BD43" s="1108"/>
      <c r="BE43" s="1098"/>
      <c r="BF43" s="1098"/>
      <c r="BG43" s="1098"/>
      <c r="BH43" s="1098"/>
      <c r="BI43" s="1099"/>
      <c r="BJ43" s="232"/>
      <c r="BK43" s="232"/>
      <c r="BL43" s="232"/>
      <c r="BM43" s="232"/>
      <c r="BN43" s="232"/>
      <c r="BO43" s="245"/>
      <c r="BP43" s="245"/>
      <c r="BQ43" s="242">
        <v>37</v>
      </c>
      <c r="BR43" s="243"/>
      <c r="BS43" s="1080"/>
      <c r="BT43" s="1081"/>
      <c r="BU43" s="1081"/>
      <c r="BV43" s="1081"/>
      <c r="BW43" s="1081"/>
      <c r="BX43" s="1081"/>
      <c r="BY43" s="1081"/>
      <c r="BZ43" s="1081"/>
      <c r="CA43" s="1081"/>
      <c r="CB43" s="1081"/>
      <c r="CC43" s="1081"/>
      <c r="CD43" s="1081"/>
      <c r="CE43" s="1081"/>
      <c r="CF43" s="1081"/>
      <c r="CG43" s="1082"/>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s="227" customFormat="1" ht="26.25" customHeight="1" x14ac:dyDescent="0.15">
      <c r="A44" s="241">
        <v>17</v>
      </c>
      <c r="B44" s="1103"/>
      <c r="C44" s="1104"/>
      <c r="D44" s="1104"/>
      <c r="E44" s="1104"/>
      <c r="F44" s="1104"/>
      <c r="G44" s="1104"/>
      <c r="H44" s="1104"/>
      <c r="I44" s="1104"/>
      <c r="J44" s="1104"/>
      <c r="K44" s="1104"/>
      <c r="L44" s="1104"/>
      <c r="M44" s="1104"/>
      <c r="N44" s="1104"/>
      <c r="O44" s="1104"/>
      <c r="P44" s="1105"/>
      <c r="Q44" s="1109"/>
      <c r="R44" s="1110"/>
      <c r="S44" s="1110"/>
      <c r="T44" s="1110"/>
      <c r="U44" s="1110"/>
      <c r="V44" s="1110"/>
      <c r="W44" s="1110"/>
      <c r="X44" s="1110"/>
      <c r="Y44" s="1110"/>
      <c r="Z44" s="1110"/>
      <c r="AA44" s="1110"/>
      <c r="AB44" s="1110"/>
      <c r="AC44" s="1110"/>
      <c r="AD44" s="1110"/>
      <c r="AE44" s="1111"/>
      <c r="AF44" s="1085"/>
      <c r="AG44" s="1086"/>
      <c r="AH44" s="1086"/>
      <c r="AI44" s="1086"/>
      <c r="AJ44" s="1087"/>
      <c r="AK44" s="1049"/>
      <c r="AL44" s="1040"/>
      <c r="AM44" s="1040"/>
      <c r="AN44" s="1040"/>
      <c r="AO44" s="1040"/>
      <c r="AP44" s="1040"/>
      <c r="AQ44" s="1040"/>
      <c r="AR44" s="1040"/>
      <c r="AS44" s="1040"/>
      <c r="AT44" s="1040"/>
      <c r="AU44" s="1040"/>
      <c r="AV44" s="1040"/>
      <c r="AW44" s="1040"/>
      <c r="AX44" s="1040"/>
      <c r="AY44" s="1040"/>
      <c r="AZ44" s="1108"/>
      <c r="BA44" s="1108"/>
      <c r="BB44" s="1108"/>
      <c r="BC44" s="1108"/>
      <c r="BD44" s="1108"/>
      <c r="BE44" s="1098"/>
      <c r="BF44" s="1098"/>
      <c r="BG44" s="1098"/>
      <c r="BH44" s="1098"/>
      <c r="BI44" s="1099"/>
      <c r="BJ44" s="232"/>
      <c r="BK44" s="232"/>
      <c r="BL44" s="232"/>
      <c r="BM44" s="232"/>
      <c r="BN44" s="232"/>
      <c r="BO44" s="245"/>
      <c r="BP44" s="245"/>
      <c r="BQ44" s="242">
        <v>38</v>
      </c>
      <c r="BR44" s="243"/>
      <c r="BS44" s="1080"/>
      <c r="BT44" s="1081"/>
      <c r="BU44" s="1081"/>
      <c r="BV44" s="1081"/>
      <c r="BW44" s="1081"/>
      <c r="BX44" s="1081"/>
      <c r="BY44" s="1081"/>
      <c r="BZ44" s="1081"/>
      <c r="CA44" s="1081"/>
      <c r="CB44" s="1081"/>
      <c r="CC44" s="1081"/>
      <c r="CD44" s="1081"/>
      <c r="CE44" s="1081"/>
      <c r="CF44" s="1081"/>
      <c r="CG44" s="1082"/>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s="227" customFormat="1" ht="26.25" customHeight="1" x14ac:dyDescent="0.15">
      <c r="A45" s="241">
        <v>18</v>
      </c>
      <c r="B45" s="1103"/>
      <c r="C45" s="1104"/>
      <c r="D45" s="1104"/>
      <c r="E45" s="1104"/>
      <c r="F45" s="1104"/>
      <c r="G45" s="1104"/>
      <c r="H45" s="1104"/>
      <c r="I45" s="1104"/>
      <c r="J45" s="1104"/>
      <c r="K45" s="1104"/>
      <c r="L45" s="1104"/>
      <c r="M45" s="1104"/>
      <c r="N45" s="1104"/>
      <c r="O45" s="1104"/>
      <c r="P45" s="1105"/>
      <c r="Q45" s="1109"/>
      <c r="R45" s="1110"/>
      <c r="S45" s="1110"/>
      <c r="T45" s="1110"/>
      <c r="U45" s="1110"/>
      <c r="V45" s="1110"/>
      <c r="W45" s="1110"/>
      <c r="X45" s="1110"/>
      <c r="Y45" s="1110"/>
      <c r="Z45" s="1110"/>
      <c r="AA45" s="1110"/>
      <c r="AB45" s="1110"/>
      <c r="AC45" s="1110"/>
      <c r="AD45" s="1110"/>
      <c r="AE45" s="1111"/>
      <c r="AF45" s="1085"/>
      <c r="AG45" s="1086"/>
      <c r="AH45" s="1086"/>
      <c r="AI45" s="1086"/>
      <c r="AJ45" s="1087"/>
      <c r="AK45" s="1049"/>
      <c r="AL45" s="1040"/>
      <c r="AM45" s="1040"/>
      <c r="AN45" s="1040"/>
      <c r="AO45" s="1040"/>
      <c r="AP45" s="1040"/>
      <c r="AQ45" s="1040"/>
      <c r="AR45" s="1040"/>
      <c r="AS45" s="1040"/>
      <c r="AT45" s="1040"/>
      <c r="AU45" s="1040"/>
      <c r="AV45" s="1040"/>
      <c r="AW45" s="1040"/>
      <c r="AX45" s="1040"/>
      <c r="AY45" s="1040"/>
      <c r="AZ45" s="1108"/>
      <c r="BA45" s="1108"/>
      <c r="BB45" s="1108"/>
      <c r="BC45" s="1108"/>
      <c r="BD45" s="1108"/>
      <c r="BE45" s="1098"/>
      <c r="BF45" s="1098"/>
      <c r="BG45" s="1098"/>
      <c r="BH45" s="1098"/>
      <c r="BI45" s="1099"/>
      <c r="BJ45" s="232"/>
      <c r="BK45" s="232"/>
      <c r="BL45" s="232"/>
      <c r="BM45" s="232"/>
      <c r="BN45" s="232"/>
      <c r="BO45" s="245"/>
      <c r="BP45" s="245"/>
      <c r="BQ45" s="242">
        <v>39</v>
      </c>
      <c r="BR45" s="243"/>
      <c r="BS45" s="1080"/>
      <c r="BT45" s="1081"/>
      <c r="BU45" s="1081"/>
      <c r="BV45" s="1081"/>
      <c r="BW45" s="1081"/>
      <c r="BX45" s="1081"/>
      <c r="BY45" s="1081"/>
      <c r="BZ45" s="1081"/>
      <c r="CA45" s="1081"/>
      <c r="CB45" s="1081"/>
      <c r="CC45" s="1081"/>
      <c r="CD45" s="1081"/>
      <c r="CE45" s="1081"/>
      <c r="CF45" s="1081"/>
      <c r="CG45" s="1082"/>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s="227" customFormat="1" ht="26.25" customHeight="1" x14ac:dyDescent="0.15">
      <c r="A46" s="241">
        <v>19</v>
      </c>
      <c r="B46" s="1103"/>
      <c r="C46" s="1104"/>
      <c r="D46" s="1104"/>
      <c r="E46" s="1104"/>
      <c r="F46" s="1104"/>
      <c r="G46" s="1104"/>
      <c r="H46" s="1104"/>
      <c r="I46" s="1104"/>
      <c r="J46" s="1104"/>
      <c r="K46" s="1104"/>
      <c r="L46" s="1104"/>
      <c r="M46" s="1104"/>
      <c r="N46" s="1104"/>
      <c r="O46" s="1104"/>
      <c r="P46" s="1105"/>
      <c r="Q46" s="1109"/>
      <c r="R46" s="1110"/>
      <c r="S46" s="1110"/>
      <c r="T46" s="1110"/>
      <c r="U46" s="1110"/>
      <c r="V46" s="1110"/>
      <c r="W46" s="1110"/>
      <c r="X46" s="1110"/>
      <c r="Y46" s="1110"/>
      <c r="Z46" s="1110"/>
      <c r="AA46" s="1110"/>
      <c r="AB46" s="1110"/>
      <c r="AC46" s="1110"/>
      <c r="AD46" s="1110"/>
      <c r="AE46" s="1111"/>
      <c r="AF46" s="1085"/>
      <c r="AG46" s="1086"/>
      <c r="AH46" s="1086"/>
      <c r="AI46" s="1086"/>
      <c r="AJ46" s="1087"/>
      <c r="AK46" s="1049"/>
      <c r="AL46" s="1040"/>
      <c r="AM46" s="1040"/>
      <c r="AN46" s="1040"/>
      <c r="AO46" s="1040"/>
      <c r="AP46" s="1040"/>
      <c r="AQ46" s="1040"/>
      <c r="AR46" s="1040"/>
      <c r="AS46" s="1040"/>
      <c r="AT46" s="1040"/>
      <c r="AU46" s="1040"/>
      <c r="AV46" s="1040"/>
      <c r="AW46" s="1040"/>
      <c r="AX46" s="1040"/>
      <c r="AY46" s="1040"/>
      <c r="AZ46" s="1108"/>
      <c r="BA46" s="1108"/>
      <c r="BB46" s="1108"/>
      <c r="BC46" s="1108"/>
      <c r="BD46" s="1108"/>
      <c r="BE46" s="1098"/>
      <c r="BF46" s="1098"/>
      <c r="BG46" s="1098"/>
      <c r="BH46" s="1098"/>
      <c r="BI46" s="1099"/>
      <c r="BJ46" s="232"/>
      <c r="BK46" s="232"/>
      <c r="BL46" s="232"/>
      <c r="BM46" s="232"/>
      <c r="BN46" s="232"/>
      <c r="BO46" s="245"/>
      <c r="BP46" s="245"/>
      <c r="BQ46" s="242">
        <v>40</v>
      </c>
      <c r="BR46" s="243"/>
      <c r="BS46" s="1080"/>
      <c r="BT46" s="1081"/>
      <c r="BU46" s="1081"/>
      <c r="BV46" s="1081"/>
      <c r="BW46" s="1081"/>
      <c r="BX46" s="1081"/>
      <c r="BY46" s="1081"/>
      <c r="BZ46" s="1081"/>
      <c r="CA46" s="1081"/>
      <c r="CB46" s="1081"/>
      <c r="CC46" s="1081"/>
      <c r="CD46" s="1081"/>
      <c r="CE46" s="1081"/>
      <c r="CF46" s="1081"/>
      <c r="CG46" s="1082"/>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s="227" customFormat="1" ht="26.25" customHeight="1" x14ac:dyDescent="0.15">
      <c r="A47" s="241">
        <v>20</v>
      </c>
      <c r="B47" s="1103"/>
      <c r="C47" s="1104"/>
      <c r="D47" s="1104"/>
      <c r="E47" s="1104"/>
      <c r="F47" s="1104"/>
      <c r="G47" s="1104"/>
      <c r="H47" s="1104"/>
      <c r="I47" s="1104"/>
      <c r="J47" s="1104"/>
      <c r="K47" s="1104"/>
      <c r="L47" s="1104"/>
      <c r="M47" s="1104"/>
      <c r="N47" s="1104"/>
      <c r="O47" s="1104"/>
      <c r="P47" s="1105"/>
      <c r="Q47" s="1109"/>
      <c r="R47" s="1110"/>
      <c r="S47" s="1110"/>
      <c r="T47" s="1110"/>
      <c r="U47" s="1110"/>
      <c r="V47" s="1110"/>
      <c r="W47" s="1110"/>
      <c r="X47" s="1110"/>
      <c r="Y47" s="1110"/>
      <c r="Z47" s="1110"/>
      <c r="AA47" s="1110"/>
      <c r="AB47" s="1110"/>
      <c r="AC47" s="1110"/>
      <c r="AD47" s="1110"/>
      <c r="AE47" s="1111"/>
      <c r="AF47" s="1085"/>
      <c r="AG47" s="1086"/>
      <c r="AH47" s="1086"/>
      <c r="AI47" s="1086"/>
      <c r="AJ47" s="1087"/>
      <c r="AK47" s="1049"/>
      <c r="AL47" s="1040"/>
      <c r="AM47" s="1040"/>
      <c r="AN47" s="1040"/>
      <c r="AO47" s="1040"/>
      <c r="AP47" s="1040"/>
      <c r="AQ47" s="1040"/>
      <c r="AR47" s="1040"/>
      <c r="AS47" s="1040"/>
      <c r="AT47" s="1040"/>
      <c r="AU47" s="1040"/>
      <c r="AV47" s="1040"/>
      <c r="AW47" s="1040"/>
      <c r="AX47" s="1040"/>
      <c r="AY47" s="1040"/>
      <c r="AZ47" s="1108"/>
      <c r="BA47" s="1108"/>
      <c r="BB47" s="1108"/>
      <c r="BC47" s="1108"/>
      <c r="BD47" s="1108"/>
      <c r="BE47" s="1098"/>
      <c r="BF47" s="1098"/>
      <c r="BG47" s="1098"/>
      <c r="BH47" s="1098"/>
      <c r="BI47" s="1099"/>
      <c r="BJ47" s="232"/>
      <c r="BK47" s="232"/>
      <c r="BL47" s="232"/>
      <c r="BM47" s="232"/>
      <c r="BN47" s="232"/>
      <c r="BO47" s="245"/>
      <c r="BP47" s="245"/>
      <c r="BQ47" s="242">
        <v>41</v>
      </c>
      <c r="BR47" s="243"/>
      <c r="BS47" s="1080"/>
      <c r="BT47" s="1081"/>
      <c r="BU47" s="1081"/>
      <c r="BV47" s="1081"/>
      <c r="BW47" s="1081"/>
      <c r="BX47" s="1081"/>
      <c r="BY47" s="1081"/>
      <c r="BZ47" s="1081"/>
      <c r="CA47" s="1081"/>
      <c r="CB47" s="1081"/>
      <c r="CC47" s="1081"/>
      <c r="CD47" s="1081"/>
      <c r="CE47" s="1081"/>
      <c r="CF47" s="1081"/>
      <c r="CG47" s="1082"/>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s="227" customFormat="1" ht="26.25" customHeight="1" x14ac:dyDescent="0.15">
      <c r="A48" s="241">
        <v>21</v>
      </c>
      <c r="B48" s="1103"/>
      <c r="C48" s="1104"/>
      <c r="D48" s="1104"/>
      <c r="E48" s="1104"/>
      <c r="F48" s="1104"/>
      <c r="G48" s="1104"/>
      <c r="H48" s="1104"/>
      <c r="I48" s="1104"/>
      <c r="J48" s="1104"/>
      <c r="K48" s="1104"/>
      <c r="L48" s="1104"/>
      <c r="M48" s="1104"/>
      <c r="N48" s="1104"/>
      <c r="O48" s="1104"/>
      <c r="P48" s="1105"/>
      <c r="Q48" s="1109"/>
      <c r="R48" s="1110"/>
      <c r="S48" s="1110"/>
      <c r="T48" s="1110"/>
      <c r="U48" s="1110"/>
      <c r="V48" s="1110"/>
      <c r="W48" s="1110"/>
      <c r="X48" s="1110"/>
      <c r="Y48" s="1110"/>
      <c r="Z48" s="1110"/>
      <c r="AA48" s="1110"/>
      <c r="AB48" s="1110"/>
      <c r="AC48" s="1110"/>
      <c r="AD48" s="1110"/>
      <c r="AE48" s="1111"/>
      <c r="AF48" s="1085"/>
      <c r="AG48" s="1086"/>
      <c r="AH48" s="1086"/>
      <c r="AI48" s="1086"/>
      <c r="AJ48" s="1087"/>
      <c r="AK48" s="1049"/>
      <c r="AL48" s="1040"/>
      <c r="AM48" s="1040"/>
      <c r="AN48" s="1040"/>
      <c r="AO48" s="1040"/>
      <c r="AP48" s="1040"/>
      <c r="AQ48" s="1040"/>
      <c r="AR48" s="1040"/>
      <c r="AS48" s="1040"/>
      <c r="AT48" s="1040"/>
      <c r="AU48" s="1040"/>
      <c r="AV48" s="1040"/>
      <c r="AW48" s="1040"/>
      <c r="AX48" s="1040"/>
      <c r="AY48" s="1040"/>
      <c r="AZ48" s="1108"/>
      <c r="BA48" s="1108"/>
      <c r="BB48" s="1108"/>
      <c r="BC48" s="1108"/>
      <c r="BD48" s="1108"/>
      <c r="BE48" s="1098"/>
      <c r="BF48" s="1098"/>
      <c r="BG48" s="1098"/>
      <c r="BH48" s="1098"/>
      <c r="BI48" s="1099"/>
      <c r="BJ48" s="232"/>
      <c r="BK48" s="232"/>
      <c r="BL48" s="232"/>
      <c r="BM48" s="232"/>
      <c r="BN48" s="232"/>
      <c r="BO48" s="245"/>
      <c r="BP48" s="245"/>
      <c r="BQ48" s="242">
        <v>42</v>
      </c>
      <c r="BR48" s="243"/>
      <c r="BS48" s="1080"/>
      <c r="BT48" s="1081"/>
      <c r="BU48" s="1081"/>
      <c r="BV48" s="1081"/>
      <c r="BW48" s="1081"/>
      <c r="BX48" s="1081"/>
      <c r="BY48" s="1081"/>
      <c r="BZ48" s="1081"/>
      <c r="CA48" s="1081"/>
      <c r="CB48" s="1081"/>
      <c r="CC48" s="1081"/>
      <c r="CD48" s="1081"/>
      <c r="CE48" s="1081"/>
      <c r="CF48" s="1081"/>
      <c r="CG48" s="1082"/>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s="227" customFormat="1" ht="26.25" customHeight="1" x14ac:dyDescent="0.15">
      <c r="A49" s="241">
        <v>22</v>
      </c>
      <c r="B49" s="1103"/>
      <c r="C49" s="1104"/>
      <c r="D49" s="1104"/>
      <c r="E49" s="1104"/>
      <c r="F49" s="1104"/>
      <c r="G49" s="1104"/>
      <c r="H49" s="1104"/>
      <c r="I49" s="1104"/>
      <c r="J49" s="1104"/>
      <c r="K49" s="1104"/>
      <c r="L49" s="1104"/>
      <c r="M49" s="1104"/>
      <c r="N49" s="1104"/>
      <c r="O49" s="1104"/>
      <c r="P49" s="1105"/>
      <c r="Q49" s="1109"/>
      <c r="R49" s="1110"/>
      <c r="S49" s="1110"/>
      <c r="T49" s="1110"/>
      <c r="U49" s="1110"/>
      <c r="V49" s="1110"/>
      <c r="W49" s="1110"/>
      <c r="X49" s="1110"/>
      <c r="Y49" s="1110"/>
      <c r="Z49" s="1110"/>
      <c r="AA49" s="1110"/>
      <c r="AB49" s="1110"/>
      <c r="AC49" s="1110"/>
      <c r="AD49" s="1110"/>
      <c r="AE49" s="1111"/>
      <c r="AF49" s="1085"/>
      <c r="AG49" s="1086"/>
      <c r="AH49" s="1086"/>
      <c r="AI49" s="1086"/>
      <c r="AJ49" s="1087"/>
      <c r="AK49" s="1049"/>
      <c r="AL49" s="1040"/>
      <c r="AM49" s="1040"/>
      <c r="AN49" s="1040"/>
      <c r="AO49" s="1040"/>
      <c r="AP49" s="1040"/>
      <c r="AQ49" s="1040"/>
      <c r="AR49" s="1040"/>
      <c r="AS49" s="1040"/>
      <c r="AT49" s="1040"/>
      <c r="AU49" s="1040"/>
      <c r="AV49" s="1040"/>
      <c r="AW49" s="1040"/>
      <c r="AX49" s="1040"/>
      <c r="AY49" s="1040"/>
      <c r="AZ49" s="1108"/>
      <c r="BA49" s="1108"/>
      <c r="BB49" s="1108"/>
      <c r="BC49" s="1108"/>
      <c r="BD49" s="1108"/>
      <c r="BE49" s="1098"/>
      <c r="BF49" s="1098"/>
      <c r="BG49" s="1098"/>
      <c r="BH49" s="1098"/>
      <c r="BI49" s="1099"/>
      <c r="BJ49" s="232"/>
      <c r="BK49" s="232"/>
      <c r="BL49" s="232"/>
      <c r="BM49" s="232"/>
      <c r="BN49" s="232"/>
      <c r="BO49" s="245"/>
      <c r="BP49" s="245"/>
      <c r="BQ49" s="242">
        <v>43</v>
      </c>
      <c r="BR49" s="243"/>
      <c r="BS49" s="1080"/>
      <c r="BT49" s="1081"/>
      <c r="BU49" s="1081"/>
      <c r="BV49" s="1081"/>
      <c r="BW49" s="1081"/>
      <c r="BX49" s="1081"/>
      <c r="BY49" s="1081"/>
      <c r="BZ49" s="1081"/>
      <c r="CA49" s="1081"/>
      <c r="CB49" s="1081"/>
      <c r="CC49" s="1081"/>
      <c r="CD49" s="1081"/>
      <c r="CE49" s="1081"/>
      <c r="CF49" s="1081"/>
      <c r="CG49" s="1082"/>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s="227" customFormat="1" ht="26.25" customHeight="1" x14ac:dyDescent="0.15">
      <c r="A50" s="241">
        <v>23</v>
      </c>
      <c r="B50" s="1103"/>
      <c r="C50" s="1104"/>
      <c r="D50" s="1104"/>
      <c r="E50" s="1104"/>
      <c r="F50" s="1104"/>
      <c r="G50" s="1104"/>
      <c r="H50" s="1104"/>
      <c r="I50" s="1104"/>
      <c r="J50" s="1104"/>
      <c r="K50" s="1104"/>
      <c r="L50" s="1104"/>
      <c r="M50" s="1104"/>
      <c r="N50" s="1104"/>
      <c r="O50" s="1104"/>
      <c r="P50" s="1105"/>
      <c r="Q50" s="1106"/>
      <c r="R50" s="1089"/>
      <c r="S50" s="1089"/>
      <c r="T50" s="1089"/>
      <c r="U50" s="1089"/>
      <c r="V50" s="1089"/>
      <c r="W50" s="1089"/>
      <c r="X50" s="1089"/>
      <c r="Y50" s="1089"/>
      <c r="Z50" s="1089"/>
      <c r="AA50" s="1089"/>
      <c r="AB50" s="1089"/>
      <c r="AC50" s="1089"/>
      <c r="AD50" s="1089"/>
      <c r="AE50" s="1107"/>
      <c r="AF50" s="1085"/>
      <c r="AG50" s="1086"/>
      <c r="AH50" s="1086"/>
      <c r="AI50" s="1086"/>
      <c r="AJ50" s="1087"/>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98"/>
      <c r="BF50" s="1098"/>
      <c r="BG50" s="1098"/>
      <c r="BH50" s="1098"/>
      <c r="BI50" s="1099"/>
      <c r="BJ50" s="232"/>
      <c r="BK50" s="232"/>
      <c r="BL50" s="232"/>
      <c r="BM50" s="232"/>
      <c r="BN50" s="232"/>
      <c r="BO50" s="245"/>
      <c r="BP50" s="245"/>
      <c r="BQ50" s="242">
        <v>44</v>
      </c>
      <c r="BR50" s="243"/>
      <c r="BS50" s="1080"/>
      <c r="BT50" s="1081"/>
      <c r="BU50" s="1081"/>
      <c r="BV50" s="1081"/>
      <c r="BW50" s="1081"/>
      <c r="BX50" s="1081"/>
      <c r="BY50" s="1081"/>
      <c r="BZ50" s="1081"/>
      <c r="CA50" s="1081"/>
      <c r="CB50" s="1081"/>
      <c r="CC50" s="1081"/>
      <c r="CD50" s="1081"/>
      <c r="CE50" s="1081"/>
      <c r="CF50" s="1081"/>
      <c r="CG50" s="1082"/>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s="227" customFormat="1" ht="26.25" customHeight="1" x14ac:dyDescent="0.15">
      <c r="A51" s="241">
        <v>24</v>
      </c>
      <c r="B51" s="1103"/>
      <c r="C51" s="1104"/>
      <c r="D51" s="1104"/>
      <c r="E51" s="1104"/>
      <c r="F51" s="1104"/>
      <c r="G51" s="1104"/>
      <c r="H51" s="1104"/>
      <c r="I51" s="1104"/>
      <c r="J51" s="1104"/>
      <c r="K51" s="1104"/>
      <c r="L51" s="1104"/>
      <c r="M51" s="1104"/>
      <c r="N51" s="1104"/>
      <c r="O51" s="1104"/>
      <c r="P51" s="1105"/>
      <c r="Q51" s="1106"/>
      <c r="R51" s="1089"/>
      <c r="S51" s="1089"/>
      <c r="T51" s="1089"/>
      <c r="U51" s="1089"/>
      <c r="V51" s="1089"/>
      <c r="W51" s="1089"/>
      <c r="X51" s="1089"/>
      <c r="Y51" s="1089"/>
      <c r="Z51" s="1089"/>
      <c r="AA51" s="1089"/>
      <c r="AB51" s="1089"/>
      <c r="AC51" s="1089"/>
      <c r="AD51" s="1089"/>
      <c r="AE51" s="1107"/>
      <c r="AF51" s="1085"/>
      <c r="AG51" s="1086"/>
      <c r="AH51" s="1086"/>
      <c r="AI51" s="1086"/>
      <c r="AJ51" s="1087"/>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98"/>
      <c r="BF51" s="1098"/>
      <c r="BG51" s="1098"/>
      <c r="BH51" s="1098"/>
      <c r="BI51" s="1099"/>
      <c r="BJ51" s="232"/>
      <c r="BK51" s="232"/>
      <c r="BL51" s="232"/>
      <c r="BM51" s="232"/>
      <c r="BN51" s="232"/>
      <c r="BO51" s="245"/>
      <c r="BP51" s="245"/>
      <c r="BQ51" s="242">
        <v>45</v>
      </c>
      <c r="BR51" s="243"/>
      <c r="BS51" s="1080"/>
      <c r="BT51" s="1081"/>
      <c r="BU51" s="1081"/>
      <c r="BV51" s="1081"/>
      <c r="BW51" s="1081"/>
      <c r="BX51" s="1081"/>
      <c r="BY51" s="1081"/>
      <c r="BZ51" s="1081"/>
      <c r="CA51" s="1081"/>
      <c r="CB51" s="1081"/>
      <c r="CC51" s="1081"/>
      <c r="CD51" s="1081"/>
      <c r="CE51" s="1081"/>
      <c r="CF51" s="1081"/>
      <c r="CG51" s="1082"/>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s="227" customFormat="1" ht="26.25" customHeight="1" x14ac:dyDescent="0.15">
      <c r="A52" s="241">
        <v>25</v>
      </c>
      <c r="B52" s="1103"/>
      <c r="C52" s="1104"/>
      <c r="D52" s="1104"/>
      <c r="E52" s="1104"/>
      <c r="F52" s="1104"/>
      <c r="G52" s="1104"/>
      <c r="H52" s="1104"/>
      <c r="I52" s="1104"/>
      <c r="J52" s="1104"/>
      <c r="K52" s="1104"/>
      <c r="L52" s="1104"/>
      <c r="M52" s="1104"/>
      <c r="N52" s="1104"/>
      <c r="O52" s="1104"/>
      <c r="P52" s="1105"/>
      <c r="Q52" s="1106"/>
      <c r="R52" s="1089"/>
      <c r="S52" s="1089"/>
      <c r="T52" s="1089"/>
      <c r="U52" s="1089"/>
      <c r="V52" s="1089"/>
      <c r="W52" s="1089"/>
      <c r="X52" s="1089"/>
      <c r="Y52" s="1089"/>
      <c r="Z52" s="1089"/>
      <c r="AA52" s="1089"/>
      <c r="AB52" s="1089"/>
      <c r="AC52" s="1089"/>
      <c r="AD52" s="1089"/>
      <c r="AE52" s="1107"/>
      <c r="AF52" s="1085"/>
      <c r="AG52" s="1086"/>
      <c r="AH52" s="1086"/>
      <c r="AI52" s="1086"/>
      <c r="AJ52" s="1087"/>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98"/>
      <c r="BF52" s="1098"/>
      <c r="BG52" s="1098"/>
      <c r="BH52" s="1098"/>
      <c r="BI52" s="1099"/>
      <c r="BJ52" s="232"/>
      <c r="BK52" s="232"/>
      <c r="BL52" s="232"/>
      <c r="BM52" s="232"/>
      <c r="BN52" s="232"/>
      <c r="BO52" s="245"/>
      <c r="BP52" s="245"/>
      <c r="BQ52" s="242">
        <v>46</v>
      </c>
      <c r="BR52" s="243"/>
      <c r="BS52" s="1080"/>
      <c r="BT52" s="1081"/>
      <c r="BU52" s="1081"/>
      <c r="BV52" s="1081"/>
      <c r="BW52" s="1081"/>
      <c r="BX52" s="1081"/>
      <c r="BY52" s="1081"/>
      <c r="BZ52" s="1081"/>
      <c r="CA52" s="1081"/>
      <c r="CB52" s="1081"/>
      <c r="CC52" s="1081"/>
      <c r="CD52" s="1081"/>
      <c r="CE52" s="1081"/>
      <c r="CF52" s="1081"/>
      <c r="CG52" s="1082"/>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s="227" customFormat="1" ht="26.25" customHeight="1" x14ac:dyDescent="0.15">
      <c r="A53" s="241">
        <v>26</v>
      </c>
      <c r="B53" s="1103"/>
      <c r="C53" s="1104"/>
      <c r="D53" s="1104"/>
      <c r="E53" s="1104"/>
      <c r="F53" s="1104"/>
      <c r="G53" s="1104"/>
      <c r="H53" s="1104"/>
      <c r="I53" s="1104"/>
      <c r="J53" s="1104"/>
      <c r="K53" s="1104"/>
      <c r="L53" s="1104"/>
      <c r="M53" s="1104"/>
      <c r="N53" s="1104"/>
      <c r="O53" s="1104"/>
      <c r="P53" s="1105"/>
      <c r="Q53" s="1106"/>
      <c r="R53" s="1089"/>
      <c r="S53" s="1089"/>
      <c r="T53" s="1089"/>
      <c r="U53" s="1089"/>
      <c r="V53" s="1089"/>
      <c r="W53" s="1089"/>
      <c r="X53" s="1089"/>
      <c r="Y53" s="1089"/>
      <c r="Z53" s="1089"/>
      <c r="AA53" s="1089"/>
      <c r="AB53" s="1089"/>
      <c r="AC53" s="1089"/>
      <c r="AD53" s="1089"/>
      <c r="AE53" s="1107"/>
      <c r="AF53" s="1085"/>
      <c r="AG53" s="1086"/>
      <c r="AH53" s="1086"/>
      <c r="AI53" s="1086"/>
      <c r="AJ53" s="1087"/>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98"/>
      <c r="BF53" s="1098"/>
      <c r="BG53" s="1098"/>
      <c r="BH53" s="1098"/>
      <c r="BI53" s="1099"/>
      <c r="BJ53" s="232"/>
      <c r="BK53" s="232"/>
      <c r="BL53" s="232"/>
      <c r="BM53" s="232"/>
      <c r="BN53" s="232"/>
      <c r="BO53" s="245"/>
      <c r="BP53" s="245"/>
      <c r="BQ53" s="242">
        <v>47</v>
      </c>
      <c r="BR53" s="243"/>
      <c r="BS53" s="1080"/>
      <c r="BT53" s="1081"/>
      <c r="BU53" s="1081"/>
      <c r="BV53" s="1081"/>
      <c r="BW53" s="1081"/>
      <c r="BX53" s="1081"/>
      <c r="BY53" s="1081"/>
      <c r="BZ53" s="1081"/>
      <c r="CA53" s="1081"/>
      <c r="CB53" s="1081"/>
      <c r="CC53" s="1081"/>
      <c r="CD53" s="1081"/>
      <c r="CE53" s="1081"/>
      <c r="CF53" s="1081"/>
      <c r="CG53" s="1082"/>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s="227" customFormat="1" ht="26.25" customHeight="1" x14ac:dyDescent="0.15">
      <c r="A54" s="241">
        <v>27</v>
      </c>
      <c r="B54" s="1103"/>
      <c r="C54" s="1104"/>
      <c r="D54" s="1104"/>
      <c r="E54" s="1104"/>
      <c r="F54" s="1104"/>
      <c r="G54" s="1104"/>
      <c r="H54" s="1104"/>
      <c r="I54" s="1104"/>
      <c r="J54" s="1104"/>
      <c r="K54" s="1104"/>
      <c r="L54" s="1104"/>
      <c r="M54" s="1104"/>
      <c r="N54" s="1104"/>
      <c r="O54" s="1104"/>
      <c r="P54" s="1105"/>
      <c r="Q54" s="1106"/>
      <c r="R54" s="1089"/>
      <c r="S54" s="1089"/>
      <c r="T54" s="1089"/>
      <c r="U54" s="1089"/>
      <c r="V54" s="1089"/>
      <c r="W54" s="1089"/>
      <c r="X54" s="1089"/>
      <c r="Y54" s="1089"/>
      <c r="Z54" s="1089"/>
      <c r="AA54" s="1089"/>
      <c r="AB54" s="1089"/>
      <c r="AC54" s="1089"/>
      <c r="AD54" s="1089"/>
      <c r="AE54" s="1107"/>
      <c r="AF54" s="1085"/>
      <c r="AG54" s="1086"/>
      <c r="AH54" s="1086"/>
      <c r="AI54" s="1086"/>
      <c r="AJ54" s="1087"/>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98"/>
      <c r="BF54" s="1098"/>
      <c r="BG54" s="1098"/>
      <c r="BH54" s="1098"/>
      <c r="BI54" s="1099"/>
      <c r="BJ54" s="232"/>
      <c r="BK54" s="232"/>
      <c r="BL54" s="232"/>
      <c r="BM54" s="232"/>
      <c r="BN54" s="232"/>
      <c r="BO54" s="245"/>
      <c r="BP54" s="245"/>
      <c r="BQ54" s="242">
        <v>48</v>
      </c>
      <c r="BR54" s="243"/>
      <c r="BS54" s="1080"/>
      <c r="BT54" s="1081"/>
      <c r="BU54" s="1081"/>
      <c r="BV54" s="1081"/>
      <c r="BW54" s="1081"/>
      <c r="BX54" s="1081"/>
      <c r="BY54" s="1081"/>
      <c r="BZ54" s="1081"/>
      <c r="CA54" s="1081"/>
      <c r="CB54" s="1081"/>
      <c r="CC54" s="1081"/>
      <c r="CD54" s="1081"/>
      <c r="CE54" s="1081"/>
      <c r="CF54" s="1081"/>
      <c r="CG54" s="1082"/>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s="227" customFormat="1" ht="26.25" customHeight="1" x14ac:dyDescent="0.15">
      <c r="A55" s="241">
        <v>28</v>
      </c>
      <c r="B55" s="1103"/>
      <c r="C55" s="1104"/>
      <c r="D55" s="1104"/>
      <c r="E55" s="1104"/>
      <c r="F55" s="1104"/>
      <c r="G55" s="1104"/>
      <c r="H55" s="1104"/>
      <c r="I55" s="1104"/>
      <c r="J55" s="1104"/>
      <c r="K55" s="1104"/>
      <c r="L55" s="1104"/>
      <c r="M55" s="1104"/>
      <c r="N55" s="1104"/>
      <c r="O55" s="1104"/>
      <c r="P55" s="1105"/>
      <c r="Q55" s="1106"/>
      <c r="R55" s="1089"/>
      <c r="S55" s="1089"/>
      <c r="T55" s="1089"/>
      <c r="U55" s="1089"/>
      <c r="V55" s="1089"/>
      <c r="W55" s="1089"/>
      <c r="X55" s="1089"/>
      <c r="Y55" s="1089"/>
      <c r="Z55" s="1089"/>
      <c r="AA55" s="1089"/>
      <c r="AB55" s="1089"/>
      <c r="AC55" s="1089"/>
      <c r="AD55" s="1089"/>
      <c r="AE55" s="1107"/>
      <c r="AF55" s="1085"/>
      <c r="AG55" s="1086"/>
      <c r="AH55" s="1086"/>
      <c r="AI55" s="1086"/>
      <c r="AJ55" s="1087"/>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98"/>
      <c r="BF55" s="1098"/>
      <c r="BG55" s="1098"/>
      <c r="BH55" s="1098"/>
      <c r="BI55" s="1099"/>
      <c r="BJ55" s="232"/>
      <c r="BK55" s="232"/>
      <c r="BL55" s="232"/>
      <c r="BM55" s="232"/>
      <c r="BN55" s="232"/>
      <c r="BO55" s="245"/>
      <c r="BP55" s="245"/>
      <c r="BQ55" s="242">
        <v>49</v>
      </c>
      <c r="BR55" s="243"/>
      <c r="BS55" s="1080"/>
      <c r="BT55" s="1081"/>
      <c r="BU55" s="1081"/>
      <c r="BV55" s="1081"/>
      <c r="BW55" s="1081"/>
      <c r="BX55" s="1081"/>
      <c r="BY55" s="1081"/>
      <c r="BZ55" s="1081"/>
      <c r="CA55" s="1081"/>
      <c r="CB55" s="1081"/>
      <c r="CC55" s="1081"/>
      <c r="CD55" s="1081"/>
      <c r="CE55" s="1081"/>
      <c r="CF55" s="1081"/>
      <c r="CG55" s="1082"/>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s="227" customFormat="1" ht="26.25" customHeight="1" x14ac:dyDescent="0.15">
      <c r="A56" s="241">
        <v>29</v>
      </c>
      <c r="B56" s="1103"/>
      <c r="C56" s="1104"/>
      <c r="D56" s="1104"/>
      <c r="E56" s="1104"/>
      <c r="F56" s="1104"/>
      <c r="G56" s="1104"/>
      <c r="H56" s="1104"/>
      <c r="I56" s="1104"/>
      <c r="J56" s="1104"/>
      <c r="K56" s="1104"/>
      <c r="L56" s="1104"/>
      <c r="M56" s="1104"/>
      <c r="N56" s="1104"/>
      <c r="O56" s="1104"/>
      <c r="P56" s="1105"/>
      <c r="Q56" s="1106"/>
      <c r="R56" s="1089"/>
      <c r="S56" s="1089"/>
      <c r="T56" s="1089"/>
      <c r="U56" s="1089"/>
      <c r="V56" s="1089"/>
      <c r="W56" s="1089"/>
      <c r="X56" s="1089"/>
      <c r="Y56" s="1089"/>
      <c r="Z56" s="1089"/>
      <c r="AA56" s="1089"/>
      <c r="AB56" s="1089"/>
      <c r="AC56" s="1089"/>
      <c r="AD56" s="1089"/>
      <c r="AE56" s="1107"/>
      <c r="AF56" s="1085"/>
      <c r="AG56" s="1086"/>
      <c r="AH56" s="1086"/>
      <c r="AI56" s="1086"/>
      <c r="AJ56" s="1087"/>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98"/>
      <c r="BF56" s="1098"/>
      <c r="BG56" s="1098"/>
      <c r="BH56" s="1098"/>
      <c r="BI56" s="1099"/>
      <c r="BJ56" s="232"/>
      <c r="BK56" s="232"/>
      <c r="BL56" s="232"/>
      <c r="BM56" s="232"/>
      <c r="BN56" s="232"/>
      <c r="BO56" s="245"/>
      <c r="BP56" s="245"/>
      <c r="BQ56" s="242">
        <v>50</v>
      </c>
      <c r="BR56" s="243"/>
      <c r="BS56" s="1080"/>
      <c r="BT56" s="1081"/>
      <c r="BU56" s="1081"/>
      <c r="BV56" s="1081"/>
      <c r="BW56" s="1081"/>
      <c r="BX56" s="1081"/>
      <c r="BY56" s="1081"/>
      <c r="BZ56" s="1081"/>
      <c r="CA56" s="1081"/>
      <c r="CB56" s="1081"/>
      <c r="CC56" s="1081"/>
      <c r="CD56" s="1081"/>
      <c r="CE56" s="1081"/>
      <c r="CF56" s="1081"/>
      <c r="CG56" s="1082"/>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s="227" customFormat="1" ht="26.25" customHeight="1" x14ac:dyDescent="0.15">
      <c r="A57" s="241">
        <v>30</v>
      </c>
      <c r="B57" s="1103"/>
      <c r="C57" s="1104"/>
      <c r="D57" s="1104"/>
      <c r="E57" s="1104"/>
      <c r="F57" s="1104"/>
      <c r="G57" s="1104"/>
      <c r="H57" s="1104"/>
      <c r="I57" s="1104"/>
      <c r="J57" s="1104"/>
      <c r="K57" s="1104"/>
      <c r="L57" s="1104"/>
      <c r="M57" s="1104"/>
      <c r="N57" s="1104"/>
      <c r="O57" s="1104"/>
      <c r="P57" s="1105"/>
      <c r="Q57" s="1106"/>
      <c r="R57" s="1089"/>
      <c r="S57" s="1089"/>
      <c r="T57" s="1089"/>
      <c r="U57" s="1089"/>
      <c r="V57" s="1089"/>
      <c r="W57" s="1089"/>
      <c r="X57" s="1089"/>
      <c r="Y57" s="1089"/>
      <c r="Z57" s="1089"/>
      <c r="AA57" s="1089"/>
      <c r="AB57" s="1089"/>
      <c r="AC57" s="1089"/>
      <c r="AD57" s="1089"/>
      <c r="AE57" s="1107"/>
      <c r="AF57" s="1085"/>
      <c r="AG57" s="1086"/>
      <c r="AH57" s="1086"/>
      <c r="AI57" s="1086"/>
      <c r="AJ57" s="1087"/>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98"/>
      <c r="BF57" s="1098"/>
      <c r="BG57" s="1098"/>
      <c r="BH57" s="1098"/>
      <c r="BI57" s="1099"/>
      <c r="BJ57" s="232"/>
      <c r="BK57" s="232"/>
      <c r="BL57" s="232"/>
      <c r="BM57" s="232"/>
      <c r="BN57" s="232"/>
      <c r="BO57" s="245"/>
      <c r="BP57" s="245"/>
      <c r="BQ57" s="242">
        <v>51</v>
      </c>
      <c r="BR57" s="243"/>
      <c r="BS57" s="1080"/>
      <c r="BT57" s="1081"/>
      <c r="BU57" s="1081"/>
      <c r="BV57" s="1081"/>
      <c r="BW57" s="1081"/>
      <c r="BX57" s="1081"/>
      <c r="BY57" s="1081"/>
      <c r="BZ57" s="1081"/>
      <c r="CA57" s="1081"/>
      <c r="CB57" s="1081"/>
      <c r="CC57" s="1081"/>
      <c r="CD57" s="1081"/>
      <c r="CE57" s="1081"/>
      <c r="CF57" s="1081"/>
      <c r="CG57" s="1082"/>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s="227" customFormat="1" ht="26.25" customHeight="1" x14ac:dyDescent="0.15">
      <c r="A58" s="241">
        <v>31</v>
      </c>
      <c r="B58" s="1103"/>
      <c r="C58" s="1104"/>
      <c r="D58" s="1104"/>
      <c r="E58" s="1104"/>
      <c r="F58" s="1104"/>
      <c r="G58" s="1104"/>
      <c r="H58" s="1104"/>
      <c r="I58" s="1104"/>
      <c r="J58" s="1104"/>
      <c r="K58" s="1104"/>
      <c r="L58" s="1104"/>
      <c r="M58" s="1104"/>
      <c r="N58" s="1104"/>
      <c r="O58" s="1104"/>
      <c r="P58" s="1105"/>
      <c r="Q58" s="1106"/>
      <c r="R58" s="1089"/>
      <c r="S58" s="1089"/>
      <c r="T58" s="1089"/>
      <c r="U58" s="1089"/>
      <c r="V58" s="1089"/>
      <c r="W58" s="1089"/>
      <c r="X58" s="1089"/>
      <c r="Y58" s="1089"/>
      <c r="Z58" s="1089"/>
      <c r="AA58" s="1089"/>
      <c r="AB58" s="1089"/>
      <c r="AC58" s="1089"/>
      <c r="AD58" s="1089"/>
      <c r="AE58" s="1107"/>
      <c r="AF58" s="1085"/>
      <c r="AG58" s="1086"/>
      <c r="AH58" s="1086"/>
      <c r="AI58" s="1086"/>
      <c r="AJ58" s="1087"/>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98"/>
      <c r="BF58" s="1098"/>
      <c r="BG58" s="1098"/>
      <c r="BH58" s="1098"/>
      <c r="BI58" s="1099"/>
      <c r="BJ58" s="232"/>
      <c r="BK58" s="232"/>
      <c r="BL58" s="232"/>
      <c r="BM58" s="232"/>
      <c r="BN58" s="232"/>
      <c r="BO58" s="245"/>
      <c r="BP58" s="245"/>
      <c r="BQ58" s="242">
        <v>52</v>
      </c>
      <c r="BR58" s="243"/>
      <c r="BS58" s="1080"/>
      <c r="BT58" s="1081"/>
      <c r="BU58" s="1081"/>
      <c r="BV58" s="1081"/>
      <c r="BW58" s="1081"/>
      <c r="BX58" s="1081"/>
      <c r="BY58" s="1081"/>
      <c r="BZ58" s="1081"/>
      <c r="CA58" s="1081"/>
      <c r="CB58" s="1081"/>
      <c r="CC58" s="1081"/>
      <c r="CD58" s="1081"/>
      <c r="CE58" s="1081"/>
      <c r="CF58" s="1081"/>
      <c r="CG58" s="1082"/>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s="227" customFormat="1" ht="26.25" customHeight="1" x14ac:dyDescent="0.15">
      <c r="A59" s="241">
        <v>32</v>
      </c>
      <c r="B59" s="1103"/>
      <c r="C59" s="1104"/>
      <c r="D59" s="1104"/>
      <c r="E59" s="1104"/>
      <c r="F59" s="1104"/>
      <c r="G59" s="1104"/>
      <c r="H59" s="1104"/>
      <c r="I59" s="1104"/>
      <c r="J59" s="1104"/>
      <c r="K59" s="1104"/>
      <c r="L59" s="1104"/>
      <c r="M59" s="1104"/>
      <c r="N59" s="1104"/>
      <c r="O59" s="1104"/>
      <c r="P59" s="1105"/>
      <c r="Q59" s="1106"/>
      <c r="R59" s="1089"/>
      <c r="S59" s="1089"/>
      <c r="T59" s="1089"/>
      <c r="U59" s="1089"/>
      <c r="V59" s="1089"/>
      <c r="W59" s="1089"/>
      <c r="X59" s="1089"/>
      <c r="Y59" s="1089"/>
      <c r="Z59" s="1089"/>
      <c r="AA59" s="1089"/>
      <c r="AB59" s="1089"/>
      <c r="AC59" s="1089"/>
      <c r="AD59" s="1089"/>
      <c r="AE59" s="1107"/>
      <c r="AF59" s="1085"/>
      <c r="AG59" s="1086"/>
      <c r="AH59" s="1086"/>
      <c r="AI59" s="1086"/>
      <c r="AJ59" s="1087"/>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98"/>
      <c r="BF59" s="1098"/>
      <c r="BG59" s="1098"/>
      <c r="BH59" s="1098"/>
      <c r="BI59" s="1099"/>
      <c r="BJ59" s="232"/>
      <c r="BK59" s="232"/>
      <c r="BL59" s="232"/>
      <c r="BM59" s="232"/>
      <c r="BN59" s="232"/>
      <c r="BO59" s="245"/>
      <c r="BP59" s="245"/>
      <c r="BQ59" s="242">
        <v>53</v>
      </c>
      <c r="BR59" s="243"/>
      <c r="BS59" s="1080"/>
      <c r="BT59" s="1081"/>
      <c r="BU59" s="1081"/>
      <c r="BV59" s="1081"/>
      <c r="BW59" s="1081"/>
      <c r="BX59" s="1081"/>
      <c r="BY59" s="1081"/>
      <c r="BZ59" s="1081"/>
      <c r="CA59" s="1081"/>
      <c r="CB59" s="1081"/>
      <c r="CC59" s="1081"/>
      <c r="CD59" s="1081"/>
      <c r="CE59" s="1081"/>
      <c r="CF59" s="1081"/>
      <c r="CG59" s="1082"/>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s="227" customFormat="1" ht="26.25" customHeight="1" x14ac:dyDescent="0.15">
      <c r="A60" s="241">
        <v>33</v>
      </c>
      <c r="B60" s="1103"/>
      <c r="C60" s="1104"/>
      <c r="D60" s="1104"/>
      <c r="E60" s="1104"/>
      <c r="F60" s="1104"/>
      <c r="G60" s="1104"/>
      <c r="H60" s="1104"/>
      <c r="I60" s="1104"/>
      <c r="J60" s="1104"/>
      <c r="K60" s="1104"/>
      <c r="L60" s="1104"/>
      <c r="M60" s="1104"/>
      <c r="N60" s="1104"/>
      <c r="O60" s="1104"/>
      <c r="P60" s="1105"/>
      <c r="Q60" s="1106"/>
      <c r="R60" s="1089"/>
      <c r="S60" s="1089"/>
      <c r="T60" s="1089"/>
      <c r="U60" s="1089"/>
      <c r="V60" s="1089"/>
      <c r="W60" s="1089"/>
      <c r="X60" s="1089"/>
      <c r="Y60" s="1089"/>
      <c r="Z60" s="1089"/>
      <c r="AA60" s="1089"/>
      <c r="AB60" s="1089"/>
      <c r="AC60" s="1089"/>
      <c r="AD60" s="1089"/>
      <c r="AE60" s="1107"/>
      <c r="AF60" s="1085"/>
      <c r="AG60" s="1086"/>
      <c r="AH60" s="1086"/>
      <c r="AI60" s="1086"/>
      <c r="AJ60" s="1087"/>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98"/>
      <c r="BF60" s="1098"/>
      <c r="BG60" s="1098"/>
      <c r="BH60" s="1098"/>
      <c r="BI60" s="1099"/>
      <c r="BJ60" s="232"/>
      <c r="BK60" s="232"/>
      <c r="BL60" s="232"/>
      <c r="BM60" s="232"/>
      <c r="BN60" s="232"/>
      <c r="BO60" s="245"/>
      <c r="BP60" s="245"/>
      <c r="BQ60" s="242">
        <v>54</v>
      </c>
      <c r="BR60" s="243"/>
      <c r="BS60" s="1080"/>
      <c r="BT60" s="1081"/>
      <c r="BU60" s="1081"/>
      <c r="BV60" s="1081"/>
      <c r="BW60" s="1081"/>
      <c r="BX60" s="1081"/>
      <c r="BY60" s="1081"/>
      <c r="BZ60" s="1081"/>
      <c r="CA60" s="1081"/>
      <c r="CB60" s="1081"/>
      <c r="CC60" s="1081"/>
      <c r="CD60" s="1081"/>
      <c r="CE60" s="1081"/>
      <c r="CF60" s="1081"/>
      <c r="CG60" s="1082"/>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s="227" customFormat="1" ht="26.25" customHeight="1" thickBot="1" x14ac:dyDescent="0.2">
      <c r="A61" s="241">
        <v>34</v>
      </c>
      <c r="B61" s="1103"/>
      <c r="C61" s="1104"/>
      <c r="D61" s="1104"/>
      <c r="E61" s="1104"/>
      <c r="F61" s="1104"/>
      <c r="G61" s="1104"/>
      <c r="H61" s="1104"/>
      <c r="I61" s="1104"/>
      <c r="J61" s="1104"/>
      <c r="K61" s="1104"/>
      <c r="L61" s="1104"/>
      <c r="M61" s="1104"/>
      <c r="N61" s="1104"/>
      <c r="O61" s="1104"/>
      <c r="P61" s="1105"/>
      <c r="Q61" s="1106"/>
      <c r="R61" s="1089"/>
      <c r="S61" s="1089"/>
      <c r="T61" s="1089"/>
      <c r="U61" s="1089"/>
      <c r="V61" s="1089"/>
      <c r="W61" s="1089"/>
      <c r="X61" s="1089"/>
      <c r="Y61" s="1089"/>
      <c r="Z61" s="1089"/>
      <c r="AA61" s="1089"/>
      <c r="AB61" s="1089"/>
      <c r="AC61" s="1089"/>
      <c r="AD61" s="1089"/>
      <c r="AE61" s="1107"/>
      <c r="AF61" s="1085"/>
      <c r="AG61" s="1086"/>
      <c r="AH61" s="1086"/>
      <c r="AI61" s="1086"/>
      <c r="AJ61" s="1087"/>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98"/>
      <c r="BF61" s="1098"/>
      <c r="BG61" s="1098"/>
      <c r="BH61" s="1098"/>
      <c r="BI61" s="1099"/>
      <c r="BJ61" s="232"/>
      <c r="BK61" s="232"/>
      <c r="BL61" s="232"/>
      <c r="BM61" s="232"/>
      <c r="BN61" s="232"/>
      <c r="BO61" s="245"/>
      <c r="BP61" s="245"/>
      <c r="BQ61" s="242">
        <v>55</v>
      </c>
      <c r="BR61" s="243"/>
      <c r="BS61" s="1080"/>
      <c r="BT61" s="1081"/>
      <c r="BU61" s="1081"/>
      <c r="BV61" s="1081"/>
      <c r="BW61" s="1081"/>
      <c r="BX61" s="1081"/>
      <c r="BY61" s="1081"/>
      <c r="BZ61" s="1081"/>
      <c r="CA61" s="1081"/>
      <c r="CB61" s="1081"/>
      <c r="CC61" s="1081"/>
      <c r="CD61" s="1081"/>
      <c r="CE61" s="1081"/>
      <c r="CF61" s="1081"/>
      <c r="CG61" s="1082"/>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s="227" customFormat="1" ht="26.25" customHeight="1" x14ac:dyDescent="0.15">
      <c r="A62" s="241">
        <v>35</v>
      </c>
      <c r="B62" s="1103"/>
      <c r="C62" s="1104"/>
      <c r="D62" s="1104"/>
      <c r="E62" s="1104"/>
      <c r="F62" s="1104"/>
      <c r="G62" s="1104"/>
      <c r="H62" s="1104"/>
      <c r="I62" s="1104"/>
      <c r="J62" s="1104"/>
      <c r="K62" s="1104"/>
      <c r="L62" s="1104"/>
      <c r="M62" s="1104"/>
      <c r="N62" s="1104"/>
      <c r="O62" s="1104"/>
      <c r="P62" s="1105"/>
      <c r="Q62" s="1106"/>
      <c r="R62" s="1089"/>
      <c r="S62" s="1089"/>
      <c r="T62" s="1089"/>
      <c r="U62" s="1089"/>
      <c r="V62" s="1089"/>
      <c r="W62" s="1089"/>
      <c r="X62" s="1089"/>
      <c r="Y62" s="1089"/>
      <c r="Z62" s="1089"/>
      <c r="AA62" s="1089"/>
      <c r="AB62" s="1089"/>
      <c r="AC62" s="1089"/>
      <c r="AD62" s="1089"/>
      <c r="AE62" s="1107"/>
      <c r="AF62" s="1085"/>
      <c r="AG62" s="1086"/>
      <c r="AH62" s="1086"/>
      <c r="AI62" s="1086"/>
      <c r="AJ62" s="1087"/>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98"/>
      <c r="BF62" s="1098"/>
      <c r="BG62" s="1098"/>
      <c r="BH62" s="1098"/>
      <c r="BI62" s="1099"/>
      <c r="BJ62" s="1100" t="s">
        <v>401</v>
      </c>
      <c r="BK62" s="1101"/>
      <c r="BL62" s="1101"/>
      <c r="BM62" s="1101"/>
      <c r="BN62" s="1102"/>
      <c r="BO62" s="245"/>
      <c r="BP62" s="245"/>
      <c r="BQ62" s="242">
        <v>56</v>
      </c>
      <c r="BR62" s="243"/>
      <c r="BS62" s="1080"/>
      <c r="BT62" s="1081"/>
      <c r="BU62" s="1081"/>
      <c r="BV62" s="1081"/>
      <c r="BW62" s="1081"/>
      <c r="BX62" s="1081"/>
      <c r="BY62" s="1081"/>
      <c r="BZ62" s="1081"/>
      <c r="CA62" s="1081"/>
      <c r="CB62" s="1081"/>
      <c r="CC62" s="1081"/>
      <c r="CD62" s="1081"/>
      <c r="CE62" s="1081"/>
      <c r="CF62" s="1081"/>
      <c r="CG62" s="1082"/>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s="227" customFormat="1" ht="26.25" customHeight="1" thickBot="1" x14ac:dyDescent="0.2">
      <c r="A63" s="244" t="s">
        <v>382</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4"/>
      <c r="AF63" s="1095">
        <v>297</v>
      </c>
      <c r="AG63" s="1028"/>
      <c r="AH63" s="1028"/>
      <c r="AI63" s="1028"/>
      <c r="AJ63" s="1096"/>
      <c r="AK63" s="1097"/>
      <c r="AL63" s="1032"/>
      <c r="AM63" s="1032"/>
      <c r="AN63" s="1032"/>
      <c r="AO63" s="1032"/>
      <c r="AP63" s="1028">
        <v>1955</v>
      </c>
      <c r="AQ63" s="1028"/>
      <c r="AR63" s="1028"/>
      <c r="AS63" s="1028"/>
      <c r="AT63" s="1028"/>
      <c r="AU63" s="1028">
        <v>1178</v>
      </c>
      <c r="AV63" s="1028"/>
      <c r="AW63" s="1028"/>
      <c r="AX63" s="1028"/>
      <c r="AY63" s="1028"/>
      <c r="AZ63" s="1091"/>
      <c r="BA63" s="1091"/>
      <c r="BB63" s="1091"/>
      <c r="BC63" s="1091"/>
      <c r="BD63" s="1091"/>
      <c r="BE63" s="1029"/>
      <c r="BF63" s="1029"/>
      <c r="BG63" s="1029"/>
      <c r="BH63" s="1029"/>
      <c r="BI63" s="1030"/>
      <c r="BJ63" s="1092" t="s">
        <v>403</v>
      </c>
      <c r="BK63" s="1020"/>
      <c r="BL63" s="1020"/>
      <c r="BM63" s="1020"/>
      <c r="BN63" s="1093"/>
      <c r="BO63" s="245"/>
      <c r="BP63" s="245"/>
      <c r="BQ63" s="242">
        <v>57</v>
      </c>
      <c r="BR63" s="243"/>
      <c r="BS63" s="1080"/>
      <c r="BT63" s="1081"/>
      <c r="BU63" s="1081"/>
      <c r="BV63" s="1081"/>
      <c r="BW63" s="1081"/>
      <c r="BX63" s="1081"/>
      <c r="BY63" s="1081"/>
      <c r="BZ63" s="1081"/>
      <c r="CA63" s="1081"/>
      <c r="CB63" s="1081"/>
      <c r="CC63" s="1081"/>
      <c r="CD63" s="1081"/>
      <c r="CE63" s="1081"/>
      <c r="CF63" s="1081"/>
      <c r="CG63" s="1082"/>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0"/>
      <c r="BT64" s="1081"/>
      <c r="BU64" s="1081"/>
      <c r="BV64" s="1081"/>
      <c r="BW64" s="1081"/>
      <c r="BX64" s="1081"/>
      <c r="BY64" s="1081"/>
      <c r="BZ64" s="1081"/>
      <c r="CA64" s="1081"/>
      <c r="CB64" s="1081"/>
      <c r="CC64" s="1081"/>
      <c r="CD64" s="1081"/>
      <c r="CE64" s="1081"/>
      <c r="CF64" s="1081"/>
      <c r="CG64" s="1082"/>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0"/>
      <c r="BT65" s="1081"/>
      <c r="BU65" s="1081"/>
      <c r="BV65" s="1081"/>
      <c r="BW65" s="1081"/>
      <c r="BX65" s="1081"/>
      <c r="BY65" s="1081"/>
      <c r="BZ65" s="1081"/>
      <c r="CA65" s="1081"/>
      <c r="CB65" s="1081"/>
      <c r="CC65" s="1081"/>
      <c r="CD65" s="1081"/>
      <c r="CE65" s="1081"/>
      <c r="CF65" s="1081"/>
      <c r="CG65" s="1082"/>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s="227" customFormat="1" ht="26.25" customHeight="1" x14ac:dyDescent="0.15">
      <c r="A66" s="1061" t="s">
        <v>405</v>
      </c>
      <c r="B66" s="1062"/>
      <c r="C66" s="1062"/>
      <c r="D66" s="1062"/>
      <c r="E66" s="1062"/>
      <c r="F66" s="1062"/>
      <c r="G66" s="1062"/>
      <c r="H66" s="1062"/>
      <c r="I66" s="1062"/>
      <c r="J66" s="1062"/>
      <c r="K66" s="1062"/>
      <c r="L66" s="1062"/>
      <c r="M66" s="1062"/>
      <c r="N66" s="1062"/>
      <c r="O66" s="1062"/>
      <c r="P66" s="1063"/>
      <c r="Q66" s="1067" t="s">
        <v>406</v>
      </c>
      <c r="R66" s="1068"/>
      <c r="S66" s="1068"/>
      <c r="T66" s="1068"/>
      <c r="U66" s="1069"/>
      <c r="V66" s="1067" t="s">
        <v>407</v>
      </c>
      <c r="W66" s="1068"/>
      <c r="X66" s="1068"/>
      <c r="Y66" s="1068"/>
      <c r="Z66" s="1069"/>
      <c r="AA66" s="1067" t="s">
        <v>388</v>
      </c>
      <c r="AB66" s="1068"/>
      <c r="AC66" s="1068"/>
      <c r="AD66" s="1068"/>
      <c r="AE66" s="1069"/>
      <c r="AF66" s="1073" t="s">
        <v>408</v>
      </c>
      <c r="AG66" s="1074"/>
      <c r="AH66" s="1074"/>
      <c r="AI66" s="1074"/>
      <c r="AJ66" s="1075"/>
      <c r="AK66" s="1067" t="s">
        <v>409</v>
      </c>
      <c r="AL66" s="1062"/>
      <c r="AM66" s="1062"/>
      <c r="AN66" s="1062"/>
      <c r="AO66" s="1063"/>
      <c r="AP66" s="1067" t="s">
        <v>410</v>
      </c>
      <c r="AQ66" s="1068"/>
      <c r="AR66" s="1068"/>
      <c r="AS66" s="1068"/>
      <c r="AT66" s="1069"/>
      <c r="AU66" s="1067" t="s">
        <v>411</v>
      </c>
      <c r="AV66" s="1068"/>
      <c r="AW66" s="1068"/>
      <c r="AX66" s="1068"/>
      <c r="AY66" s="1069"/>
      <c r="AZ66" s="1067" t="s">
        <v>369</v>
      </c>
      <c r="BA66" s="1068"/>
      <c r="BB66" s="1068"/>
      <c r="BC66" s="1068"/>
      <c r="BD66" s="1083"/>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4"/>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43" t="s">
        <v>570</v>
      </c>
      <c r="C68" s="1044"/>
      <c r="D68" s="1044"/>
      <c r="E68" s="1044"/>
      <c r="F68" s="1044"/>
      <c r="G68" s="1044"/>
      <c r="H68" s="1044"/>
      <c r="I68" s="1044"/>
      <c r="J68" s="1044"/>
      <c r="K68" s="1044"/>
      <c r="L68" s="1044"/>
      <c r="M68" s="1044"/>
      <c r="N68" s="1044"/>
      <c r="O68" s="1044"/>
      <c r="P68" s="1045"/>
      <c r="Q68" s="1054">
        <v>2217</v>
      </c>
      <c r="R68" s="1051"/>
      <c r="S68" s="1051"/>
      <c r="T68" s="1051"/>
      <c r="U68" s="1051"/>
      <c r="V68" s="1051">
        <v>1583</v>
      </c>
      <c r="W68" s="1051"/>
      <c r="X68" s="1051"/>
      <c r="Y68" s="1051"/>
      <c r="Z68" s="1051"/>
      <c r="AA68" s="1051">
        <v>634</v>
      </c>
      <c r="AB68" s="1051"/>
      <c r="AC68" s="1051"/>
      <c r="AD68" s="1051"/>
      <c r="AE68" s="1051"/>
      <c r="AF68" s="1051">
        <v>634</v>
      </c>
      <c r="AG68" s="1051"/>
      <c r="AH68" s="1051"/>
      <c r="AI68" s="1051"/>
      <c r="AJ68" s="1051"/>
      <c r="AK68" s="1051">
        <v>128</v>
      </c>
      <c r="AL68" s="1051"/>
      <c r="AM68" s="1051"/>
      <c r="AN68" s="1051"/>
      <c r="AO68" s="1051"/>
      <c r="AP68" s="1051" t="s">
        <v>582</v>
      </c>
      <c r="AQ68" s="1051"/>
      <c r="AR68" s="1051"/>
      <c r="AS68" s="1051"/>
      <c r="AT68" s="1051"/>
      <c r="AU68" s="1051" t="s">
        <v>582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571</v>
      </c>
      <c r="C69" s="1044"/>
      <c r="D69" s="1044"/>
      <c r="E69" s="1044"/>
      <c r="F69" s="1044"/>
      <c r="G69" s="1044"/>
      <c r="H69" s="1044"/>
      <c r="I69" s="1044"/>
      <c r="J69" s="1044"/>
      <c r="K69" s="1044"/>
      <c r="L69" s="1044"/>
      <c r="M69" s="1044"/>
      <c r="N69" s="1044"/>
      <c r="O69" s="1044"/>
      <c r="P69" s="1045"/>
      <c r="Q69" s="1046">
        <v>597893</v>
      </c>
      <c r="R69" s="1040"/>
      <c r="S69" s="1040"/>
      <c r="T69" s="1040"/>
      <c r="U69" s="1040"/>
      <c r="V69" s="1040">
        <v>589317</v>
      </c>
      <c r="W69" s="1040"/>
      <c r="X69" s="1040"/>
      <c r="Y69" s="1040"/>
      <c r="Z69" s="1040"/>
      <c r="AA69" s="1040">
        <v>8576</v>
      </c>
      <c r="AB69" s="1040"/>
      <c r="AC69" s="1040"/>
      <c r="AD69" s="1040"/>
      <c r="AE69" s="1040"/>
      <c r="AF69" s="1040">
        <v>8576</v>
      </c>
      <c r="AG69" s="1040"/>
      <c r="AH69" s="1040"/>
      <c r="AI69" s="1040"/>
      <c r="AJ69" s="1040"/>
      <c r="AK69" s="1040">
        <v>3188</v>
      </c>
      <c r="AL69" s="1040"/>
      <c r="AM69" s="1040"/>
      <c r="AN69" s="1040"/>
      <c r="AO69" s="1040"/>
      <c r="AP69" s="1040" t="s">
        <v>582</v>
      </c>
      <c r="AQ69" s="1040"/>
      <c r="AR69" s="1040"/>
      <c r="AS69" s="1040"/>
      <c r="AT69" s="1040"/>
      <c r="AU69" s="1040" t="s">
        <v>582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569</v>
      </c>
      <c r="C70" s="1044"/>
      <c r="D70" s="1044"/>
      <c r="E70" s="1044"/>
      <c r="F70" s="1044"/>
      <c r="G70" s="1044"/>
      <c r="H70" s="1044"/>
      <c r="I70" s="1044"/>
      <c r="J70" s="1044"/>
      <c r="K70" s="1044"/>
      <c r="L70" s="1044"/>
      <c r="M70" s="1044"/>
      <c r="N70" s="1044"/>
      <c r="O70" s="1044"/>
      <c r="P70" s="1045"/>
      <c r="Q70" s="1046">
        <v>24203</v>
      </c>
      <c r="R70" s="1040"/>
      <c r="S70" s="1040"/>
      <c r="T70" s="1040"/>
      <c r="U70" s="1040"/>
      <c r="V70" s="1040">
        <v>22513</v>
      </c>
      <c r="W70" s="1040"/>
      <c r="X70" s="1040"/>
      <c r="Y70" s="1040"/>
      <c r="Z70" s="1040"/>
      <c r="AA70" s="1040">
        <v>1690</v>
      </c>
      <c r="AB70" s="1040"/>
      <c r="AC70" s="1040"/>
      <c r="AD70" s="1040"/>
      <c r="AE70" s="1040"/>
      <c r="AF70" s="1040">
        <v>1690</v>
      </c>
      <c r="AG70" s="1040"/>
      <c r="AH70" s="1040"/>
      <c r="AI70" s="1040"/>
      <c r="AJ70" s="1040"/>
      <c r="AK70" s="1040">
        <v>32</v>
      </c>
      <c r="AL70" s="1040"/>
      <c r="AM70" s="1040"/>
      <c r="AN70" s="1040"/>
      <c r="AO70" s="1040"/>
      <c r="AP70" s="1040" t="s">
        <v>582</v>
      </c>
      <c r="AQ70" s="1040"/>
      <c r="AR70" s="1040"/>
      <c r="AS70" s="1040"/>
      <c r="AT70" s="1040"/>
      <c r="AU70" s="1040" t="s">
        <v>582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577</v>
      </c>
      <c r="C71" s="1044"/>
      <c r="D71" s="1044"/>
      <c r="E71" s="1044"/>
      <c r="F71" s="1044"/>
      <c r="G71" s="1044"/>
      <c r="H71" s="1044"/>
      <c r="I71" s="1044"/>
      <c r="J71" s="1044"/>
      <c r="K71" s="1044"/>
      <c r="L71" s="1044"/>
      <c r="M71" s="1044"/>
      <c r="N71" s="1044"/>
      <c r="O71" s="1044"/>
      <c r="P71" s="1045"/>
      <c r="Q71" s="1046">
        <v>176</v>
      </c>
      <c r="R71" s="1040"/>
      <c r="S71" s="1040"/>
      <c r="T71" s="1040"/>
      <c r="U71" s="1040"/>
      <c r="V71" s="1040">
        <v>143</v>
      </c>
      <c r="W71" s="1040"/>
      <c r="X71" s="1040"/>
      <c r="Y71" s="1040"/>
      <c r="Z71" s="1040"/>
      <c r="AA71" s="1040">
        <v>33</v>
      </c>
      <c r="AB71" s="1040"/>
      <c r="AC71" s="1040"/>
      <c r="AD71" s="1040"/>
      <c r="AE71" s="1040"/>
      <c r="AF71" s="1040">
        <v>33</v>
      </c>
      <c r="AG71" s="1040"/>
      <c r="AH71" s="1040"/>
      <c r="AI71" s="1040"/>
      <c r="AJ71" s="1040"/>
      <c r="AK71" s="1040" t="s">
        <v>582</v>
      </c>
      <c r="AL71" s="1040"/>
      <c r="AM71" s="1040"/>
      <c r="AN71" s="1040"/>
      <c r="AO71" s="1040"/>
      <c r="AP71" s="1040" t="s">
        <v>582</v>
      </c>
      <c r="AQ71" s="1040"/>
      <c r="AR71" s="1040"/>
      <c r="AS71" s="1040"/>
      <c r="AT71" s="1040"/>
      <c r="AU71" s="1040" t="s">
        <v>582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578</v>
      </c>
      <c r="C72" s="1044"/>
      <c r="D72" s="1044"/>
      <c r="E72" s="1044"/>
      <c r="F72" s="1044"/>
      <c r="G72" s="1044"/>
      <c r="H72" s="1044"/>
      <c r="I72" s="1044"/>
      <c r="J72" s="1044"/>
      <c r="K72" s="1044"/>
      <c r="L72" s="1044"/>
      <c r="M72" s="1044"/>
      <c r="N72" s="1044"/>
      <c r="O72" s="1044"/>
      <c r="P72" s="1045"/>
      <c r="Q72" s="1046">
        <v>113</v>
      </c>
      <c r="R72" s="1040"/>
      <c r="S72" s="1040"/>
      <c r="T72" s="1040"/>
      <c r="U72" s="1040"/>
      <c r="V72" s="1040">
        <v>105</v>
      </c>
      <c r="W72" s="1040"/>
      <c r="X72" s="1040"/>
      <c r="Y72" s="1040"/>
      <c r="Z72" s="1040"/>
      <c r="AA72" s="1040">
        <v>7</v>
      </c>
      <c r="AB72" s="1040"/>
      <c r="AC72" s="1040"/>
      <c r="AD72" s="1040"/>
      <c r="AE72" s="1040"/>
      <c r="AF72" s="1040">
        <v>7</v>
      </c>
      <c r="AG72" s="1040"/>
      <c r="AH72" s="1040"/>
      <c r="AI72" s="1040"/>
      <c r="AJ72" s="1040"/>
      <c r="AK72" s="1040">
        <v>2</v>
      </c>
      <c r="AL72" s="1040"/>
      <c r="AM72" s="1040"/>
      <c r="AN72" s="1040"/>
      <c r="AO72" s="1040"/>
      <c r="AP72" s="1040" t="s">
        <v>582</v>
      </c>
      <c r="AQ72" s="1040"/>
      <c r="AR72" s="1040"/>
      <c r="AS72" s="1040"/>
      <c r="AT72" s="1040"/>
      <c r="AU72" s="1040" t="s">
        <v>582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579</v>
      </c>
      <c r="C73" s="1044"/>
      <c r="D73" s="1044"/>
      <c r="E73" s="1044"/>
      <c r="F73" s="1044"/>
      <c r="G73" s="1044"/>
      <c r="H73" s="1044"/>
      <c r="I73" s="1044"/>
      <c r="J73" s="1044"/>
      <c r="K73" s="1044"/>
      <c r="L73" s="1044"/>
      <c r="M73" s="1044"/>
      <c r="N73" s="1044"/>
      <c r="O73" s="1044"/>
      <c r="P73" s="1045"/>
      <c r="Q73" s="1046">
        <v>116</v>
      </c>
      <c r="R73" s="1040"/>
      <c r="S73" s="1040"/>
      <c r="T73" s="1040"/>
      <c r="U73" s="1040"/>
      <c r="V73" s="1040">
        <v>88</v>
      </c>
      <c r="W73" s="1040"/>
      <c r="X73" s="1040"/>
      <c r="Y73" s="1040"/>
      <c r="Z73" s="1040"/>
      <c r="AA73" s="1040">
        <v>27</v>
      </c>
      <c r="AB73" s="1040"/>
      <c r="AC73" s="1040"/>
      <c r="AD73" s="1040"/>
      <c r="AE73" s="1040"/>
      <c r="AF73" s="1040">
        <v>27</v>
      </c>
      <c r="AG73" s="1040"/>
      <c r="AH73" s="1040"/>
      <c r="AI73" s="1040"/>
      <c r="AJ73" s="1040"/>
      <c r="AK73" s="1040" t="s">
        <v>582</v>
      </c>
      <c r="AL73" s="1040"/>
      <c r="AM73" s="1040"/>
      <c r="AN73" s="1040"/>
      <c r="AO73" s="1040"/>
      <c r="AP73" s="1040" t="s">
        <v>582</v>
      </c>
      <c r="AQ73" s="1040"/>
      <c r="AR73" s="1040"/>
      <c r="AS73" s="1040"/>
      <c r="AT73" s="1040"/>
      <c r="AU73" s="1040" t="s">
        <v>582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572</v>
      </c>
      <c r="C74" s="1044"/>
      <c r="D74" s="1044"/>
      <c r="E74" s="1044"/>
      <c r="F74" s="1044"/>
      <c r="G74" s="1044"/>
      <c r="H74" s="1044"/>
      <c r="I74" s="1044"/>
      <c r="J74" s="1044"/>
      <c r="K74" s="1044"/>
      <c r="L74" s="1044"/>
      <c r="M74" s="1044"/>
      <c r="N74" s="1044"/>
      <c r="O74" s="1044"/>
      <c r="P74" s="1045"/>
      <c r="Q74" s="1046">
        <v>6705</v>
      </c>
      <c r="R74" s="1040"/>
      <c r="S74" s="1040"/>
      <c r="T74" s="1040"/>
      <c r="U74" s="1040"/>
      <c r="V74" s="1040">
        <v>5556</v>
      </c>
      <c r="W74" s="1040"/>
      <c r="X74" s="1040"/>
      <c r="Y74" s="1040"/>
      <c r="Z74" s="1040"/>
      <c r="AA74" s="1040">
        <v>1149</v>
      </c>
      <c r="AB74" s="1040"/>
      <c r="AC74" s="1040"/>
      <c r="AD74" s="1040"/>
      <c r="AE74" s="1040"/>
      <c r="AF74" s="1040">
        <v>7724</v>
      </c>
      <c r="AG74" s="1040"/>
      <c r="AH74" s="1040"/>
      <c r="AI74" s="1040"/>
      <c r="AJ74" s="1040"/>
      <c r="AK74" s="1040" t="s">
        <v>582</v>
      </c>
      <c r="AL74" s="1040"/>
      <c r="AM74" s="1040"/>
      <c r="AN74" s="1040"/>
      <c r="AO74" s="1040"/>
      <c r="AP74" s="1040">
        <v>5927</v>
      </c>
      <c r="AQ74" s="1040"/>
      <c r="AR74" s="1040"/>
      <c r="AS74" s="1040"/>
      <c r="AT74" s="1040"/>
      <c r="AU74" s="1040" t="s">
        <v>581</v>
      </c>
      <c r="AV74" s="1040"/>
      <c r="AW74" s="1040"/>
      <c r="AX74" s="1040"/>
      <c r="AY74" s="1040"/>
      <c r="AZ74" s="1041" t="s">
        <v>583</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573</v>
      </c>
      <c r="C75" s="1044"/>
      <c r="D75" s="1044"/>
      <c r="E75" s="1044"/>
      <c r="F75" s="1044"/>
      <c r="G75" s="1044"/>
      <c r="H75" s="1044"/>
      <c r="I75" s="1044"/>
      <c r="J75" s="1044"/>
      <c r="K75" s="1044"/>
      <c r="L75" s="1044"/>
      <c r="M75" s="1044"/>
      <c r="N75" s="1044"/>
      <c r="O75" s="1044"/>
      <c r="P75" s="1045"/>
      <c r="Q75" s="1047">
        <v>7204</v>
      </c>
      <c r="R75" s="1048"/>
      <c r="S75" s="1048"/>
      <c r="T75" s="1048"/>
      <c r="U75" s="1049"/>
      <c r="V75" s="1050">
        <v>6951</v>
      </c>
      <c r="W75" s="1048"/>
      <c r="X75" s="1048"/>
      <c r="Y75" s="1048"/>
      <c r="Z75" s="1049"/>
      <c r="AA75" s="1050">
        <v>253</v>
      </c>
      <c r="AB75" s="1048"/>
      <c r="AC75" s="1048"/>
      <c r="AD75" s="1048"/>
      <c r="AE75" s="1049"/>
      <c r="AF75" s="1050">
        <v>143</v>
      </c>
      <c r="AG75" s="1048"/>
      <c r="AH75" s="1048"/>
      <c r="AI75" s="1048"/>
      <c r="AJ75" s="1049"/>
      <c r="AK75" s="1050" t="s">
        <v>581</v>
      </c>
      <c r="AL75" s="1048"/>
      <c r="AM75" s="1048"/>
      <c r="AN75" s="1048"/>
      <c r="AO75" s="1049"/>
      <c r="AP75" s="1050">
        <v>3861</v>
      </c>
      <c r="AQ75" s="1048"/>
      <c r="AR75" s="1048"/>
      <c r="AS75" s="1048"/>
      <c r="AT75" s="1049"/>
      <c r="AU75" s="1050">
        <v>151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574</v>
      </c>
      <c r="C76" s="1044"/>
      <c r="D76" s="1044"/>
      <c r="E76" s="1044"/>
      <c r="F76" s="1044"/>
      <c r="G76" s="1044"/>
      <c r="H76" s="1044"/>
      <c r="I76" s="1044"/>
      <c r="J76" s="1044"/>
      <c r="K76" s="1044"/>
      <c r="L76" s="1044"/>
      <c r="M76" s="1044"/>
      <c r="N76" s="1044"/>
      <c r="O76" s="1044"/>
      <c r="P76" s="1045"/>
      <c r="Q76" s="1047">
        <v>159</v>
      </c>
      <c r="R76" s="1048"/>
      <c r="S76" s="1048"/>
      <c r="T76" s="1048"/>
      <c r="U76" s="1049"/>
      <c r="V76" s="1050">
        <v>152</v>
      </c>
      <c r="W76" s="1048"/>
      <c r="X76" s="1048"/>
      <c r="Y76" s="1048"/>
      <c r="Z76" s="1049"/>
      <c r="AA76" s="1050">
        <v>7</v>
      </c>
      <c r="AB76" s="1048"/>
      <c r="AC76" s="1048"/>
      <c r="AD76" s="1048"/>
      <c r="AE76" s="1049"/>
      <c r="AF76" s="1050">
        <v>7</v>
      </c>
      <c r="AG76" s="1048"/>
      <c r="AH76" s="1048"/>
      <c r="AI76" s="1048"/>
      <c r="AJ76" s="1049"/>
      <c r="AK76" s="1050" t="s">
        <v>581</v>
      </c>
      <c r="AL76" s="1048"/>
      <c r="AM76" s="1048"/>
      <c r="AN76" s="1048"/>
      <c r="AO76" s="1049"/>
      <c r="AP76" s="1050" t="s">
        <v>581</v>
      </c>
      <c r="AQ76" s="1048"/>
      <c r="AR76" s="1048"/>
      <c r="AS76" s="1048"/>
      <c r="AT76" s="1049"/>
      <c r="AU76" s="1050" t="s">
        <v>581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575</v>
      </c>
      <c r="C77" s="1044"/>
      <c r="D77" s="1044"/>
      <c r="E77" s="1044"/>
      <c r="F77" s="1044"/>
      <c r="G77" s="1044"/>
      <c r="H77" s="1044"/>
      <c r="I77" s="1044"/>
      <c r="J77" s="1044"/>
      <c r="K77" s="1044"/>
      <c r="L77" s="1044"/>
      <c r="M77" s="1044"/>
      <c r="N77" s="1044"/>
      <c r="O77" s="1044"/>
      <c r="P77" s="1045"/>
      <c r="Q77" s="1047">
        <v>4838</v>
      </c>
      <c r="R77" s="1048"/>
      <c r="S77" s="1048"/>
      <c r="T77" s="1048"/>
      <c r="U77" s="1049"/>
      <c r="V77" s="1050">
        <v>4747</v>
      </c>
      <c r="W77" s="1048"/>
      <c r="X77" s="1048"/>
      <c r="Y77" s="1048"/>
      <c r="Z77" s="1049"/>
      <c r="AA77" s="1050">
        <v>91</v>
      </c>
      <c r="AB77" s="1048"/>
      <c r="AC77" s="1048"/>
      <c r="AD77" s="1048"/>
      <c r="AE77" s="1049"/>
      <c r="AF77" s="1050">
        <v>2114</v>
      </c>
      <c r="AG77" s="1048"/>
      <c r="AH77" s="1048"/>
      <c r="AI77" s="1048"/>
      <c r="AJ77" s="1049"/>
      <c r="AK77" s="1050" t="s">
        <v>581</v>
      </c>
      <c r="AL77" s="1048"/>
      <c r="AM77" s="1048"/>
      <c r="AN77" s="1048"/>
      <c r="AO77" s="1049"/>
      <c r="AP77" s="1050">
        <v>11953</v>
      </c>
      <c r="AQ77" s="1048"/>
      <c r="AR77" s="1048"/>
      <c r="AS77" s="1048"/>
      <c r="AT77" s="1049"/>
      <c r="AU77" s="1050">
        <v>72</v>
      </c>
      <c r="AV77" s="1048"/>
      <c r="AW77" s="1048"/>
      <c r="AX77" s="1048"/>
      <c r="AY77" s="1049"/>
      <c r="AZ77" s="1041" t="s">
        <v>583</v>
      </c>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576</v>
      </c>
      <c r="C78" s="1044"/>
      <c r="D78" s="1044"/>
      <c r="E78" s="1044"/>
      <c r="F78" s="1044"/>
      <c r="G78" s="1044"/>
      <c r="H78" s="1044"/>
      <c r="I78" s="1044"/>
      <c r="J78" s="1044"/>
      <c r="K78" s="1044"/>
      <c r="L78" s="1044"/>
      <c r="M78" s="1044"/>
      <c r="N78" s="1044"/>
      <c r="O78" s="1044"/>
      <c r="P78" s="1045"/>
      <c r="Q78" s="1046">
        <v>3434</v>
      </c>
      <c r="R78" s="1040"/>
      <c r="S78" s="1040"/>
      <c r="T78" s="1040"/>
      <c r="U78" s="1040"/>
      <c r="V78" s="1040">
        <v>3569</v>
      </c>
      <c r="W78" s="1040"/>
      <c r="X78" s="1040"/>
      <c r="Y78" s="1040"/>
      <c r="Z78" s="1040"/>
      <c r="AA78" s="1040">
        <v>-135</v>
      </c>
      <c r="AB78" s="1040"/>
      <c r="AC78" s="1040"/>
      <c r="AD78" s="1040"/>
      <c r="AE78" s="1040"/>
      <c r="AF78" s="1040">
        <v>533</v>
      </c>
      <c r="AG78" s="1040"/>
      <c r="AH78" s="1040"/>
      <c r="AI78" s="1040"/>
      <c r="AJ78" s="1040"/>
      <c r="AK78" s="1040" t="s">
        <v>581</v>
      </c>
      <c r="AL78" s="1040"/>
      <c r="AM78" s="1040"/>
      <c r="AN78" s="1040"/>
      <c r="AO78" s="1040"/>
      <c r="AP78" s="1040">
        <v>1132</v>
      </c>
      <c r="AQ78" s="1040"/>
      <c r="AR78" s="1040"/>
      <c r="AS78" s="1040"/>
      <c r="AT78" s="1040"/>
      <c r="AU78" s="1040">
        <v>41</v>
      </c>
      <c r="AV78" s="1040"/>
      <c r="AW78" s="1040"/>
      <c r="AX78" s="1040"/>
      <c r="AY78" s="1040"/>
      <c r="AZ78" s="1041" t="s">
        <v>583</v>
      </c>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21488</v>
      </c>
      <c r="AG88" s="1028"/>
      <c r="AH88" s="1028"/>
      <c r="AI88" s="1028"/>
      <c r="AJ88" s="1028"/>
      <c r="AK88" s="1032"/>
      <c r="AL88" s="1032"/>
      <c r="AM88" s="1032"/>
      <c r="AN88" s="1032"/>
      <c r="AO88" s="1032"/>
      <c r="AP88" s="1028">
        <v>22873</v>
      </c>
      <c r="AQ88" s="1028"/>
      <c r="AR88" s="1028"/>
      <c r="AS88" s="1028"/>
      <c r="AT88" s="1028"/>
      <c r="AU88" s="1028">
        <v>264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300</v>
      </c>
      <c r="AG109" s="963"/>
      <c r="AH109" s="963"/>
      <c r="AI109" s="963"/>
      <c r="AJ109" s="964"/>
      <c r="AK109" s="965" t="s">
        <v>299</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300</v>
      </c>
      <c r="BW109" s="963"/>
      <c r="BX109" s="963"/>
      <c r="BY109" s="963"/>
      <c r="BZ109" s="964"/>
      <c r="CA109" s="965" t="s">
        <v>299</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300</v>
      </c>
      <c r="DM109" s="963"/>
      <c r="DN109" s="963"/>
      <c r="DO109" s="963"/>
      <c r="DP109" s="964"/>
      <c r="DQ109" s="965" t="s">
        <v>299</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382210</v>
      </c>
      <c r="AB110" s="956"/>
      <c r="AC110" s="956"/>
      <c r="AD110" s="956"/>
      <c r="AE110" s="957"/>
      <c r="AF110" s="958">
        <v>389955</v>
      </c>
      <c r="AG110" s="956"/>
      <c r="AH110" s="956"/>
      <c r="AI110" s="956"/>
      <c r="AJ110" s="957"/>
      <c r="AK110" s="958">
        <v>395925</v>
      </c>
      <c r="AL110" s="956"/>
      <c r="AM110" s="956"/>
      <c r="AN110" s="956"/>
      <c r="AO110" s="957"/>
      <c r="AP110" s="959">
        <v>15.1</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4273794</v>
      </c>
      <c r="BR110" s="903"/>
      <c r="BS110" s="903"/>
      <c r="BT110" s="903"/>
      <c r="BU110" s="903"/>
      <c r="BV110" s="903">
        <v>4397242</v>
      </c>
      <c r="BW110" s="903"/>
      <c r="BX110" s="903"/>
      <c r="BY110" s="903"/>
      <c r="BZ110" s="903"/>
      <c r="CA110" s="903">
        <v>4280389</v>
      </c>
      <c r="CB110" s="903"/>
      <c r="CC110" s="903"/>
      <c r="CD110" s="903"/>
      <c r="CE110" s="903"/>
      <c r="CF110" s="927">
        <v>163.1</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120</v>
      </c>
      <c r="DM110" s="903"/>
      <c r="DN110" s="903"/>
      <c r="DO110" s="903"/>
      <c r="DP110" s="903"/>
      <c r="DQ110" s="903" t="s">
        <v>120</v>
      </c>
      <c r="DR110" s="903"/>
      <c r="DS110" s="903"/>
      <c r="DT110" s="903"/>
      <c r="DU110" s="903"/>
      <c r="DV110" s="904" t="s">
        <v>120</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429</v>
      </c>
      <c r="AB111" s="984"/>
      <c r="AC111" s="984"/>
      <c r="AD111" s="984"/>
      <c r="AE111" s="985"/>
      <c r="AF111" s="986" t="s">
        <v>429</v>
      </c>
      <c r="AG111" s="984"/>
      <c r="AH111" s="984"/>
      <c r="AI111" s="984"/>
      <c r="AJ111" s="985"/>
      <c r="AK111" s="986" t="s">
        <v>429</v>
      </c>
      <c r="AL111" s="984"/>
      <c r="AM111" s="984"/>
      <c r="AN111" s="984"/>
      <c r="AO111" s="985"/>
      <c r="AP111" s="987" t="s">
        <v>430</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776042</v>
      </c>
      <c r="BR111" s="875"/>
      <c r="BS111" s="875"/>
      <c r="BT111" s="875"/>
      <c r="BU111" s="875"/>
      <c r="BV111" s="875">
        <v>712478</v>
      </c>
      <c r="BW111" s="875"/>
      <c r="BX111" s="875"/>
      <c r="BY111" s="875"/>
      <c r="BZ111" s="875"/>
      <c r="CA111" s="875">
        <v>665238</v>
      </c>
      <c r="CB111" s="875"/>
      <c r="CC111" s="875"/>
      <c r="CD111" s="875"/>
      <c r="CE111" s="875"/>
      <c r="CF111" s="936">
        <v>25.3</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430</v>
      </c>
      <c r="DM111" s="875"/>
      <c r="DN111" s="875"/>
      <c r="DO111" s="875"/>
      <c r="DP111" s="875"/>
      <c r="DQ111" s="875" t="s">
        <v>430</v>
      </c>
      <c r="DR111" s="875"/>
      <c r="DS111" s="875"/>
      <c r="DT111" s="875"/>
      <c r="DU111" s="875"/>
      <c r="DV111" s="852" t="s">
        <v>430</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429</v>
      </c>
      <c r="AB112" s="838"/>
      <c r="AC112" s="838"/>
      <c r="AD112" s="838"/>
      <c r="AE112" s="839"/>
      <c r="AF112" s="840" t="s">
        <v>430</v>
      </c>
      <c r="AG112" s="838"/>
      <c r="AH112" s="838"/>
      <c r="AI112" s="838"/>
      <c r="AJ112" s="839"/>
      <c r="AK112" s="840" t="s">
        <v>430</v>
      </c>
      <c r="AL112" s="838"/>
      <c r="AM112" s="838"/>
      <c r="AN112" s="838"/>
      <c r="AO112" s="839"/>
      <c r="AP112" s="885" t="s">
        <v>430</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1377795</v>
      </c>
      <c r="BR112" s="875"/>
      <c r="BS112" s="875"/>
      <c r="BT112" s="875"/>
      <c r="BU112" s="875"/>
      <c r="BV112" s="875">
        <v>1283128</v>
      </c>
      <c r="BW112" s="875"/>
      <c r="BX112" s="875"/>
      <c r="BY112" s="875"/>
      <c r="BZ112" s="875"/>
      <c r="CA112" s="875">
        <v>1177527</v>
      </c>
      <c r="CB112" s="875"/>
      <c r="CC112" s="875"/>
      <c r="CD112" s="875"/>
      <c r="CE112" s="875"/>
      <c r="CF112" s="936">
        <v>44.9</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429</v>
      </c>
      <c r="DH112" s="875"/>
      <c r="DI112" s="875"/>
      <c r="DJ112" s="875"/>
      <c r="DK112" s="875"/>
      <c r="DL112" s="875" t="s">
        <v>430</v>
      </c>
      <c r="DM112" s="875"/>
      <c r="DN112" s="875"/>
      <c r="DO112" s="875"/>
      <c r="DP112" s="875"/>
      <c r="DQ112" s="875" t="s">
        <v>430</v>
      </c>
      <c r="DR112" s="875"/>
      <c r="DS112" s="875"/>
      <c r="DT112" s="875"/>
      <c r="DU112" s="875"/>
      <c r="DV112" s="852" t="s">
        <v>430</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131121</v>
      </c>
      <c r="AB113" s="984"/>
      <c r="AC113" s="984"/>
      <c r="AD113" s="984"/>
      <c r="AE113" s="985"/>
      <c r="AF113" s="986">
        <v>135189</v>
      </c>
      <c r="AG113" s="984"/>
      <c r="AH113" s="984"/>
      <c r="AI113" s="984"/>
      <c r="AJ113" s="985"/>
      <c r="AK113" s="986">
        <v>135463</v>
      </c>
      <c r="AL113" s="984"/>
      <c r="AM113" s="984"/>
      <c r="AN113" s="984"/>
      <c r="AO113" s="985"/>
      <c r="AP113" s="987">
        <v>5.2</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235597</v>
      </c>
      <c r="BR113" s="875"/>
      <c r="BS113" s="875"/>
      <c r="BT113" s="875"/>
      <c r="BU113" s="875"/>
      <c r="BV113" s="875">
        <v>258547</v>
      </c>
      <c r="BW113" s="875"/>
      <c r="BX113" s="875"/>
      <c r="BY113" s="875"/>
      <c r="BZ113" s="875"/>
      <c r="CA113" s="875">
        <v>263041</v>
      </c>
      <c r="CB113" s="875"/>
      <c r="CC113" s="875"/>
      <c r="CD113" s="875"/>
      <c r="CE113" s="875"/>
      <c r="CF113" s="936">
        <v>10</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430</v>
      </c>
      <c r="DH113" s="838"/>
      <c r="DI113" s="838"/>
      <c r="DJ113" s="838"/>
      <c r="DK113" s="839"/>
      <c r="DL113" s="840" t="s">
        <v>430</v>
      </c>
      <c r="DM113" s="838"/>
      <c r="DN113" s="838"/>
      <c r="DO113" s="838"/>
      <c r="DP113" s="839"/>
      <c r="DQ113" s="840" t="s">
        <v>430</v>
      </c>
      <c r="DR113" s="838"/>
      <c r="DS113" s="838"/>
      <c r="DT113" s="838"/>
      <c r="DU113" s="839"/>
      <c r="DV113" s="885" t="s">
        <v>430</v>
      </c>
      <c r="DW113" s="886"/>
      <c r="DX113" s="886"/>
      <c r="DY113" s="886"/>
      <c r="DZ113" s="887"/>
    </row>
    <row r="114" spans="1:130" s="226" customFormat="1" ht="26.25" customHeight="1" x14ac:dyDescent="0.15">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31587</v>
      </c>
      <c r="AB114" s="838"/>
      <c r="AC114" s="838"/>
      <c r="AD114" s="838"/>
      <c r="AE114" s="839"/>
      <c r="AF114" s="840">
        <v>30580</v>
      </c>
      <c r="AG114" s="838"/>
      <c r="AH114" s="838"/>
      <c r="AI114" s="838"/>
      <c r="AJ114" s="839"/>
      <c r="AK114" s="840">
        <v>32184</v>
      </c>
      <c r="AL114" s="838"/>
      <c r="AM114" s="838"/>
      <c r="AN114" s="838"/>
      <c r="AO114" s="839"/>
      <c r="AP114" s="885">
        <v>1.2</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1651351</v>
      </c>
      <c r="BR114" s="875"/>
      <c r="BS114" s="875"/>
      <c r="BT114" s="875"/>
      <c r="BU114" s="875"/>
      <c r="BV114" s="875">
        <v>1572277</v>
      </c>
      <c r="BW114" s="875"/>
      <c r="BX114" s="875"/>
      <c r="BY114" s="875"/>
      <c r="BZ114" s="875"/>
      <c r="CA114" s="875">
        <v>1492413</v>
      </c>
      <c r="CB114" s="875"/>
      <c r="CC114" s="875"/>
      <c r="CD114" s="875"/>
      <c r="CE114" s="875"/>
      <c r="CF114" s="936">
        <v>56.9</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429</v>
      </c>
      <c r="DM114" s="838"/>
      <c r="DN114" s="838"/>
      <c r="DO114" s="838"/>
      <c r="DP114" s="839"/>
      <c r="DQ114" s="840" t="s">
        <v>430</v>
      </c>
      <c r="DR114" s="838"/>
      <c r="DS114" s="838"/>
      <c r="DT114" s="838"/>
      <c r="DU114" s="839"/>
      <c r="DV114" s="885" t="s">
        <v>430</v>
      </c>
      <c r="DW114" s="886"/>
      <c r="DX114" s="886"/>
      <c r="DY114" s="886"/>
      <c r="DZ114" s="887"/>
    </row>
    <row r="115" spans="1:130" s="226" customFormat="1" ht="26.25" customHeight="1" x14ac:dyDescent="0.15">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53810</v>
      </c>
      <c r="AB115" s="984"/>
      <c r="AC115" s="984"/>
      <c r="AD115" s="984"/>
      <c r="AE115" s="985"/>
      <c r="AF115" s="986">
        <v>48670</v>
      </c>
      <c r="AG115" s="984"/>
      <c r="AH115" s="984"/>
      <c r="AI115" s="984"/>
      <c r="AJ115" s="985"/>
      <c r="AK115" s="986">
        <v>47241</v>
      </c>
      <c r="AL115" s="984"/>
      <c r="AM115" s="984"/>
      <c r="AN115" s="984"/>
      <c r="AO115" s="985"/>
      <c r="AP115" s="987">
        <v>1.8</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430</v>
      </c>
      <c r="BR115" s="875"/>
      <c r="BS115" s="875"/>
      <c r="BT115" s="875"/>
      <c r="BU115" s="875"/>
      <c r="BV115" s="875" t="s">
        <v>429</v>
      </c>
      <c r="BW115" s="875"/>
      <c r="BX115" s="875"/>
      <c r="BY115" s="875"/>
      <c r="BZ115" s="875"/>
      <c r="CA115" s="875" t="s">
        <v>429</v>
      </c>
      <c r="CB115" s="875"/>
      <c r="CC115" s="875"/>
      <c r="CD115" s="875"/>
      <c r="CE115" s="875"/>
      <c r="CF115" s="936" t="s">
        <v>430</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430</v>
      </c>
      <c r="DH115" s="838"/>
      <c r="DI115" s="838"/>
      <c r="DJ115" s="838"/>
      <c r="DK115" s="839"/>
      <c r="DL115" s="840" t="s">
        <v>430</v>
      </c>
      <c r="DM115" s="838"/>
      <c r="DN115" s="838"/>
      <c r="DO115" s="838"/>
      <c r="DP115" s="839"/>
      <c r="DQ115" s="840" t="s">
        <v>429</v>
      </c>
      <c r="DR115" s="838"/>
      <c r="DS115" s="838"/>
      <c r="DT115" s="838"/>
      <c r="DU115" s="839"/>
      <c r="DV115" s="885" t="s">
        <v>430</v>
      </c>
      <c r="DW115" s="886"/>
      <c r="DX115" s="886"/>
      <c r="DY115" s="886"/>
      <c r="DZ115" s="887"/>
    </row>
    <row r="116" spans="1:130" s="226" customFormat="1" ht="26.25" customHeight="1" x14ac:dyDescent="0.15">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430</v>
      </c>
      <c r="AG116" s="838"/>
      <c r="AH116" s="838"/>
      <c r="AI116" s="838"/>
      <c r="AJ116" s="839"/>
      <c r="AK116" s="840" t="s">
        <v>430</v>
      </c>
      <c r="AL116" s="838"/>
      <c r="AM116" s="838"/>
      <c r="AN116" s="838"/>
      <c r="AO116" s="839"/>
      <c r="AP116" s="885" t="s">
        <v>429</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430</v>
      </c>
      <c r="BW116" s="875"/>
      <c r="BX116" s="875"/>
      <c r="BY116" s="875"/>
      <c r="BZ116" s="875"/>
      <c r="CA116" s="875" t="s">
        <v>430</v>
      </c>
      <c r="CB116" s="875"/>
      <c r="CC116" s="875"/>
      <c r="CD116" s="875"/>
      <c r="CE116" s="875"/>
      <c r="CF116" s="936" t="s">
        <v>429</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430</v>
      </c>
      <c r="DH116" s="838"/>
      <c r="DI116" s="838"/>
      <c r="DJ116" s="838"/>
      <c r="DK116" s="839"/>
      <c r="DL116" s="840" t="s">
        <v>430</v>
      </c>
      <c r="DM116" s="838"/>
      <c r="DN116" s="838"/>
      <c r="DO116" s="838"/>
      <c r="DP116" s="839"/>
      <c r="DQ116" s="840" t="s">
        <v>430</v>
      </c>
      <c r="DR116" s="838"/>
      <c r="DS116" s="838"/>
      <c r="DT116" s="838"/>
      <c r="DU116" s="839"/>
      <c r="DV116" s="885" t="s">
        <v>430</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598728</v>
      </c>
      <c r="AB117" s="970"/>
      <c r="AC117" s="970"/>
      <c r="AD117" s="970"/>
      <c r="AE117" s="971"/>
      <c r="AF117" s="972">
        <v>604394</v>
      </c>
      <c r="AG117" s="970"/>
      <c r="AH117" s="970"/>
      <c r="AI117" s="970"/>
      <c r="AJ117" s="971"/>
      <c r="AK117" s="972">
        <v>610813</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451</v>
      </c>
      <c r="BR117" s="875"/>
      <c r="BS117" s="875"/>
      <c r="BT117" s="875"/>
      <c r="BU117" s="875"/>
      <c r="BV117" s="875" t="s">
        <v>452</v>
      </c>
      <c r="BW117" s="875"/>
      <c r="BX117" s="875"/>
      <c r="BY117" s="875"/>
      <c r="BZ117" s="875"/>
      <c r="CA117" s="875" t="s">
        <v>453</v>
      </c>
      <c r="CB117" s="875"/>
      <c r="CC117" s="875"/>
      <c r="CD117" s="875"/>
      <c r="CE117" s="875"/>
      <c r="CF117" s="936" t="s">
        <v>453</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451</v>
      </c>
      <c r="DH117" s="838"/>
      <c r="DI117" s="838"/>
      <c r="DJ117" s="838"/>
      <c r="DK117" s="839"/>
      <c r="DL117" s="840" t="s">
        <v>451</v>
      </c>
      <c r="DM117" s="838"/>
      <c r="DN117" s="838"/>
      <c r="DO117" s="838"/>
      <c r="DP117" s="839"/>
      <c r="DQ117" s="840" t="s">
        <v>453</v>
      </c>
      <c r="DR117" s="838"/>
      <c r="DS117" s="838"/>
      <c r="DT117" s="838"/>
      <c r="DU117" s="839"/>
      <c r="DV117" s="885" t="s">
        <v>453</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300</v>
      </c>
      <c r="AG118" s="963"/>
      <c r="AH118" s="963"/>
      <c r="AI118" s="963"/>
      <c r="AJ118" s="964"/>
      <c r="AK118" s="965" t="s">
        <v>299</v>
      </c>
      <c r="AL118" s="963"/>
      <c r="AM118" s="963"/>
      <c r="AN118" s="963"/>
      <c r="AO118" s="964"/>
      <c r="AP118" s="966" t="s">
        <v>422</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456</v>
      </c>
      <c r="BR118" s="906"/>
      <c r="BS118" s="906"/>
      <c r="BT118" s="906"/>
      <c r="BU118" s="906"/>
      <c r="BV118" s="906" t="s">
        <v>457</v>
      </c>
      <c r="BW118" s="906"/>
      <c r="BX118" s="906"/>
      <c r="BY118" s="906"/>
      <c r="BZ118" s="906"/>
      <c r="CA118" s="906" t="s">
        <v>456</v>
      </c>
      <c r="CB118" s="906"/>
      <c r="CC118" s="906"/>
      <c r="CD118" s="906"/>
      <c r="CE118" s="906"/>
      <c r="CF118" s="936" t="s">
        <v>451</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456</v>
      </c>
      <c r="DH118" s="838"/>
      <c r="DI118" s="838"/>
      <c r="DJ118" s="838"/>
      <c r="DK118" s="839"/>
      <c r="DL118" s="840" t="s">
        <v>451</v>
      </c>
      <c r="DM118" s="838"/>
      <c r="DN118" s="838"/>
      <c r="DO118" s="838"/>
      <c r="DP118" s="839"/>
      <c r="DQ118" s="840" t="s">
        <v>456</v>
      </c>
      <c r="DR118" s="838"/>
      <c r="DS118" s="838"/>
      <c r="DT118" s="838"/>
      <c r="DU118" s="839"/>
      <c r="DV118" s="885" t="s">
        <v>456</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457</v>
      </c>
      <c r="AB119" s="956"/>
      <c r="AC119" s="956"/>
      <c r="AD119" s="956"/>
      <c r="AE119" s="957"/>
      <c r="AF119" s="958" t="s">
        <v>456</v>
      </c>
      <c r="AG119" s="956"/>
      <c r="AH119" s="956"/>
      <c r="AI119" s="956"/>
      <c r="AJ119" s="957"/>
      <c r="AK119" s="958" t="s">
        <v>453</v>
      </c>
      <c r="AL119" s="956"/>
      <c r="AM119" s="956"/>
      <c r="AN119" s="956"/>
      <c r="AO119" s="957"/>
      <c r="AP119" s="959" t="s">
        <v>453</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459</v>
      </c>
      <c r="BP119" s="939"/>
      <c r="BQ119" s="943">
        <v>8314579</v>
      </c>
      <c r="BR119" s="906"/>
      <c r="BS119" s="906"/>
      <c r="BT119" s="906"/>
      <c r="BU119" s="906"/>
      <c r="BV119" s="906">
        <v>8223672</v>
      </c>
      <c r="BW119" s="906"/>
      <c r="BX119" s="906"/>
      <c r="BY119" s="906"/>
      <c r="BZ119" s="906"/>
      <c r="CA119" s="906">
        <v>7878608</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776042</v>
      </c>
      <c r="DH119" s="821"/>
      <c r="DI119" s="821"/>
      <c r="DJ119" s="821"/>
      <c r="DK119" s="822"/>
      <c r="DL119" s="823">
        <v>712478</v>
      </c>
      <c r="DM119" s="821"/>
      <c r="DN119" s="821"/>
      <c r="DO119" s="821"/>
      <c r="DP119" s="822"/>
      <c r="DQ119" s="823">
        <v>665238</v>
      </c>
      <c r="DR119" s="821"/>
      <c r="DS119" s="821"/>
      <c r="DT119" s="821"/>
      <c r="DU119" s="822"/>
      <c r="DV119" s="909">
        <v>25.3</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456</v>
      </c>
      <c r="AB120" s="838"/>
      <c r="AC120" s="838"/>
      <c r="AD120" s="838"/>
      <c r="AE120" s="839"/>
      <c r="AF120" s="840" t="s">
        <v>457</v>
      </c>
      <c r="AG120" s="838"/>
      <c r="AH120" s="838"/>
      <c r="AI120" s="838"/>
      <c r="AJ120" s="839"/>
      <c r="AK120" s="840" t="s">
        <v>457</v>
      </c>
      <c r="AL120" s="838"/>
      <c r="AM120" s="838"/>
      <c r="AN120" s="838"/>
      <c r="AO120" s="839"/>
      <c r="AP120" s="885" t="s">
        <v>456</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1694230</v>
      </c>
      <c r="BR120" s="903"/>
      <c r="BS120" s="903"/>
      <c r="BT120" s="903"/>
      <c r="BU120" s="903"/>
      <c r="BV120" s="903">
        <v>2208575</v>
      </c>
      <c r="BW120" s="903"/>
      <c r="BX120" s="903"/>
      <c r="BY120" s="903"/>
      <c r="BZ120" s="903"/>
      <c r="CA120" s="903">
        <v>2295755</v>
      </c>
      <c r="CB120" s="903"/>
      <c r="CC120" s="903"/>
      <c r="CD120" s="903"/>
      <c r="CE120" s="903"/>
      <c r="CF120" s="927">
        <v>87.5</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1377795</v>
      </c>
      <c r="DH120" s="903"/>
      <c r="DI120" s="903"/>
      <c r="DJ120" s="903"/>
      <c r="DK120" s="903"/>
      <c r="DL120" s="903">
        <v>1283128</v>
      </c>
      <c r="DM120" s="903"/>
      <c r="DN120" s="903"/>
      <c r="DO120" s="903"/>
      <c r="DP120" s="903"/>
      <c r="DQ120" s="903">
        <v>1177527</v>
      </c>
      <c r="DR120" s="903"/>
      <c r="DS120" s="903"/>
      <c r="DT120" s="903"/>
      <c r="DU120" s="903"/>
      <c r="DV120" s="904">
        <v>44.9</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456</v>
      </c>
      <c r="AB121" s="838"/>
      <c r="AC121" s="838"/>
      <c r="AD121" s="838"/>
      <c r="AE121" s="839"/>
      <c r="AF121" s="840" t="s">
        <v>451</v>
      </c>
      <c r="AG121" s="838"/>
      <c r="AH121" s="838"/>
      <c r="AI121" s="838"/>
      <c r="AJ121" s="839"/>
      <c r="AK121" s="840" t="s">
        <v>451</v>
      </c>
      <c r="AL121" s="838"/>
      <c r="AM121" s="838"/>
      <c r="AN121" s="838"/>
      <c r="AO121" s="839"/>
      <c r="AP121" s="885" t="s">
        <v>456</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t="s">
        <v>451</v>
      </c>
      <c r="BR121" s="875"/>
      <c r="BS121" s="875"/>
      <c r="BT121" s="875"/>
      <c r="BU121" s="875"/>
      <c r="BV121" s="875" t="s">
        <v>451</v>
      </c>
      <c r="BW121" s="875"/>
      <c r="BX121" s="875"/>
      <c r="BY121" s="875"/>
      <c r="BZ121" s="875"/>
      <c r="CA121" s="875" t="s">
        <v>456</v>
      </c>
      <c r="CB121" s="875"/>
      <c r="CC121" s="875"/>
      <c r="CD121" s="875"/>
      <c r="CE121" s="875"/>
      <c r="CF121" s="936" t="s">
        <v>451</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t="s">
        <v>451</v>
      </c>
      <c r="DH121" s="875"/>
      <c r="DI121" s="875"/>
      <c r="DJ121" s="875"/>
      <c r="DK121" s="875"/>
      <c r="DL121" s="875" t="s">
        <v>456</v>
      </c>
      <c r="DM121" s="875"/>
      <c r="DN121" s="875"/>
      <c r="DO121" s="875"/>
      <c r="DP121" s="875"/>
      <c r="DQ121" s="875" t="s">
        <v>456</v>
      </c>
      <c r="DR121" s="875"/>
      <c r="DS121" s="875"/>
      <c r="DT121" s="875"/>
      <c r="DU121" s="875"/>
      <c r="DV121" s="852" t="s">
        <v>457</v>
      </c>
      <c r="DW121" s="852"/>
      <c r="DX121" s="852"/>
      <c r="DY121" s="852"/>
      <c r="DZ121" s="853"/>
    </row>
    <row r="122" spans="1:130" s="226" customFormat="1" ht="26.25" customHeight="1" x14ac:dyDescent="0.15">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457</v>
      </c>
      <c r="AB122" s="838"/>
      <c r="AC122" s="838"/>
      <c r="AD122" s="838"/>
      <c r="AE122" s="839"/>
      <c r="AF122" s="840" t="s">
        <v>451</v>
      </c>
      <c r="AG122" s="838"/>
      <c r="AH122" s="838"/>
      <c r="AI122" s="838"/>
      <c r="AJ122" s="839"/>
      <c r="AK122" s="840" t="s">
        <v>451</v>
      </c>
      <c r="AL122" s="838"/>
      <c r="AM122" s="838"/>
      <c r="AN122" s="838"/>
      <c r="AO122" s="839"/>
      <c r="AP122" s="885" t="s">
        <v>456</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4712078</v>
      </c>
      <c r="BR122" s="906"/>
      <c r="BS122" s="906"/>
      <c r="BT122" s="906"/>
      <c r="BU122" s="906"/>
      <c r="BV122" s="906">
        <v>4771959</v>
      </c>
      <c r="BW122" s="906"/>
      <c r="BX122" s="906"/>
      <c r="BY122" s="906"/>
      <c r="BZ122" s="906"/>
      <c r="CA122" s="906">
        <v>4641714</v>
      </c>
      <c r="CB122" s="906"/>
      <c r="CC122" s="906"/>
      <c r="CD122" s="906"/>
      <c r="CE122" s="906"/>
      <c r="CF122" s="907">
        <v>176.9</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451</v>
      </c>
      <c r="AB123" s="838"/>
      <c r="AC123" s="838"/>
      <c r="AD123" s="838"/>
      <c r="AE123" s="839"/>
      <c r="AF123" s="840" t="s">
        <v>456</v>
      </c>
      <c r="AG123" s="838"/>
      <c r="AH123" s="838"/>
      <c r="AI123" s="838"/>
      <c r="AJ123" s="839"/>
      <c r="AK123" s="840" t="s">
        <v>457</v>
      </c>
      <c r="AL123" s="838"/>
      <c r="AM123" s="838"/>
      <c r="AN123" s="838"/>
      <c r="AO123" s="839"/>
      <c r="AP123" s="885" t="s">
        <v>452</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469</v>
      </c>
      <c r="BP123" s="939"/>
      <c r="BQ123" s="893">
        <v>6406308</v>
      </c>
      <c r="BR123" s="894"/>
      <c r="BS123" s="894"/>
      <c r="BT123" s="894"/>
      <c r="BU123" s="894"/>
      <c r="BV123" s="894">
        <v>6980534</v>
      </c>
      <c r="BW123" s="894"/>
      <c r="BX123" s="894"/>
      <c r="BY123" s="894"/>
      <c r="BZ123" s="894"/>
      <c r="CA123" s="894">
        <v>6937469</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451</v>
      </c>
      <c r="AB124" s="838"/>
      <c r="AC124" s="838"/>
      <c r="AD124" s="838"/>
      <c r="AE124" s="839"/>
      <c r="AF124" s="840" t="s">
        <v>451</v>
      </c>
      <c r="AG124" s="838"/>
      <c r="AH124" s="838"/>
      <c r="AI124" s="838"/>
      <c r="AJ124" s="839"/>
      <c r="AK124" s="840" t="s">
        <v>452</v>
      </c>
      <c r="AL124" s="838"/>
      <c r="AM124" s="838"/>
      <c r="AN124" s="838"/>
      <c r="AO124" s="839"/>
      <c r="AP124" s="885" t="s">
        <v>451</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71.7</v>
      </c>
      <c r="BR124" s="892"/>
      <c r="BS124" s="892"/>
      <c r="BT124" s="892"/>
      <c r="BU124" s="892"/>
      <c r="BV124" s="892">
        <v>47.5</v>
      </c>
      <c r="BW124" s="892"/>
      <c r="BX124" s="892"/>
      <c r="BY124" s="892"/>
      <c r="BZ124" s="892"/>
      <c r="CA124" s="892">
        <v>35.799999999999997</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451</v>
      </c>
      <c r="DH124" s="821"/>
      <c r="DI124" s="821"/>
      <c r="DJ124" s="821"/>
      <c r="DK124" s="822"/>
      <c r="DL124" s="823" t="s">
        <v>451</v>
      </c>
      <c r="DM124" s="821"/>
      <c r="DN124" s="821"/>
      <c r="DO124" s="821"/>
      <c r="DP124" s="822"/>
      <c r="DQ124" s="823" t="s">
        <v>451</v>
      </c>
      <c r="DR124" s="821"/>
      <c r="DS124" s="821"/>
      <c r="DT124" s="821"/>
      <c r="DU124" s="822"/>
      <c r="DV124" s="909" t="s">
        <v>451</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451</v>
      </c>
      <c r="AB125" s="838"/>
      <c r="AC125" s="838"/>
      <c r="AD125" s="838"/>
      <c r="AE125" s="839"/>
      <c r="AF125" s="840" t="s">
        <v>451</v>
      </c>
      <c r="AG125" s="838"/>
      <c r="AH125" s="838"/>
      <c r="AI125" s="838"/>
      <c r="AJ125" s="839"/>
      <c r="AK125" s="840" t="s">
        <v>451</v>
      </c>
      <c r="AL125" s="838"/>
      <c r="AM125" s="838"/>
      <c r="AN125" s="838"/>
      <c r="AO125" s="839"/>
      <c r="AP125" s="885" t="s">
        <v>451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451</v>
      </c>
      <c r="DH125" s="903"/>
      <c r="DI125" s="903"/>
      <c r="DJ125" s="903"/>
      <c r="DK125" s="903"/>
      <c r="DL125" s="903" t="s">
        <v>451</v>
      </c>
      <c r="DM125" s="903"/>
      <c r="DN125" s="903"/>
      <c r="DO125" s="903"/>
      <c r="DP125" s="903"/>
      <c r="DQ125" s="903" t="s">
        <v>451</v>
      </c>
      <c r="DR125" s="903"/>
      <c r="DS125" s="903"/>
      <c r="DT125" s="903"/>
      <c r="DU125" s="903"/>
      <c r="DV125" s="904" t="s">
        <v>451</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53810</v>
      </c>
      <c r="AB126" s="838"/>
      <c r="AC126" s="838"/>
      <c r="AD126" s="838"/>
      <c r="AE126" s="839"/>
      <c r="AF126" s="840">
        <v>48670</v>
      </c>
      <c r="AG126" s="838"/>
      <c r="AH126" s="838"/>
      <c r="AI126" s="838"/>
      <c r="AJ126" s="839"/>
      <c r="AK126" s="840">
        <v>47241</v>
      </c>
      <c r="AL126" s="838"/>
      <c r="AM126" s="838"/>
      <c r="AN126" s="838"/>
      <c r="AO126" s="839"/>
      <c r="AP126" s="885">
        <v>1.8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451</v>
      </c>
      <c r="DH126" s="875"/>
      <c r="DI126" s="875"/>
      <c r="DJ126" s="875"/>
      <c r="DK126" s="875"/>
      <c r="DL126" s="875" t="s">
        <v>451</v>
      </c>
      <c r="DM126" s="875"/>
      <c r="DN126" s="875"/>
      <c r="DO126" s="875"/>
      <c r="DP126" s="875"/>
      <c r="DQ126" s="875" t="s">
        <v>451</v>
      </c>
      <c r="DR126" s="875"/>
      <c r="DS126" s="875"/>
      <c r="DT126" s="875"/>
      <c r="DU126" s="875"/>
      <c r="DV126" s="852" t="s">
        <v>451</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451</v>
      </c>
      <c r="AB127" s="838"/>
      <c r="AC127" s="838"/>
      <c r="AD127" s="838"/>
      <c r="AE127" s="839"/>
      <c r="AF127" s="840" t="s">
        <v>451</v>
      </c>
      <c r="AG127" s="838"/>
      <c r="AH127" s="838"/>
      <c r="AI127" s="838"/>
      <c r="AJ127" s="839"/>
      <c r="AK127" s="840" t="s">
        <v>451</v>
      </c>
      <c r="AL127" s="838"/>
      <c r="AM127" s="838"/>
      <c r="AN127" s="838"/>
      <c r="AO127" s="839"/>
      <c r="AP127" s="885" t="s">
        <v>451</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451</v>
      </c>
      <c r="DH127" s="875"/>
      <c r="DI127" s="875"/>
      <c r="DJ127" s="875"/>
      <c r="DK127" s="875"/>
      <c r="DL127" s="875" t="s">
        <v>451</v>
      </c>
      <c r="DM127" s="875"/>
      <c r="DN127" s="875"/>
      <c r="DO127" s="875"/>
      <c r="DP127" s="875"/>
      <c r="DQ127" s="875" t="s">
        <v>451</v>
      </c>
      <c r="DR127" s="875"/>
      <c r="DS127" s="875"/>
      <c r="DT127" s="875"/>
      <c r="DU127" s="875"/>
      <c r="DV127" s="852" t="s">
        <v>451</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t="s">
        <v>451</v>
      </c>
      <c r="AB128" s="859"/>
      <c r="AC128" s="859"/>
      <c r="AD128" s="859"/>
      <c r="AE128" s="860"/>
      <c r="AF128" s="861" t="s">
        <v>451</v>
      </c>
      <c r="AG128" s="859"/>
      <c r="AH128" s="859"/>
      <c r="AI128" s="859"/>
      <c r="AJ128" s="860"/>
      <c r="AK128" s="861" t="s">
        <v>451</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120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485</v>
      </c>
      <c r="DH128" s="849"/>
      <c r="DI128" s="849"/>
      <c r="DJ128" s="849"/>
      <c r="DK128" s="849"/>
      <c r="DL128" s="849" t="s">
        <v>486</v>
      </c>
      <c r="DM128" s="849"/>
      <c r="DN128" s="849"/>
      <c r="DO128" s="849"/>
      <c r="DP128" s="849"/>
      <c r="DQ128" s="849" t="s">
        <v>120</v>
      </c>
      <c r="DR128" s="849"/>
      <c r="DS128" s="849"/>
      <c r="DT128" s="849"/>
      <c r="DU128" s="849"/>
      <c r="DV128" s="850" t="s">
        <v>487</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3062114</v>
      </c>
      <c r="AB129" s="838"/>
      <c r="AC129" s="838"/>
      <c r="AD129" s="838"/>
      <c r="AE129" s="839"/>
      <c r="AF129" s="840">
        <v>3034684</v>
      </c>
      <c r="AG129" s="838"/>
      <c r="AH129" s="838"/>
      <c r="AI129" s="838"/>
      <c r="AJ129" s="839"/>
      <c r="AK129" s="840">
        <v>3060089</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486</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403569</v>
      </c>
      <c r="AB130" s="838"/>
      <c r="AC130" s="838"/>
      <c r="AD130" s="838"/>
      <c r="AE130" s="839"/>
      <c r="AF130" s="840">
        <v>422044</v>
      </c>
      <c r="AG130" s="838"/>
      <c r="AH130" s="838"/>
      <c r="AI130" s="838"/>
      <c r="AJ130" s="839"/>
      <c r="AK130" s="840">
        <v>435851</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6.9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2658545</v>
      </c>
      <c r="AB131" s="821"/>
      <c r="AC131" s="821"/>
      <c r="AD131" s="821"/>
      <c r="AE131" s="822"/>
      <c r="AF131" s="823">
        <v>2612640</v>
      </c>
      <c r="AG131" s="821"/>
      <c r="AH131" s="821"/>
      <c r="AI131" s="821"/>
      <c r="AJ131" s="822"/>
      <c r="AK131" s="823">
        <v>2624238</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v>35.799999999999997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7.3408198850000002</v>
      </c>
      <c r="AB132" s="801"/>
      <c r="AC132" s="801"/>
      <c r="AD132" s="801"/>
      <c r="AE132" s="802"/>
      <c r="AF132" s="803">
        <v>6.979530284</v>
      </c>
      <c r="AG132" s="801"/>
      <c r="AH132" s="801"/>
      <c r="AI132" s="801"/>
      <c r="AJ132" s="802"/>
      <c r="AK132" s="803">
        <v>6.6671544269999998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8.6999999999999993</v>
      </c>
      <c r="AB133" s="780"/>
      <c r="AC133" s="780"/>
      <c r="AD133" s="780"/>
      <c r="AE133" s="781"/>
      <c r="AF133" s="779">
        <v>7.6</v>
      </c>
      <c r="AG133" s="780"/>
      <c r="AH133" s="780"/>
      <c r="AI133" s="780"/>
      <c r="AJ133" s="781"/>
      <c r="AK133" s="779">
        <v>6.9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F2lb6KGP0Ox+1pf9kiQyHbCAb0i1LX10Hy9xoOxkSFdH7TY6EmUvPiOJI+UtjOCC5BG/EPSTFXfLWxZZbLEBQ==" saltValue="8VE2SWcPs+CvEF9au7/D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ROv5/Jyoaiz4lYay5R5qIRYb5Rslh7WZpTcUo3oyi2XT7DXKMQjd1XiG/EAa1RUgckP/E3yEanhwOA3s2skRQ==" saltValue="+HN1YOn3s9N1BpVa0MFbJQ==" spinCount="100000" sheet="1" objects="1" scenarios="1"/>
  <dataConsolidate/>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rzehyhhQ8TqtU2St7C50h/96yW5vMhahwLVe06gdu4CrkjpL/6JbpadriRbsYDiPzHIjJwxxn80ORzcWdUejw==" saltValue="g8psO/WywB+fvGbGWMWgyg==" spinCount="100000"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3" t="s">
        <v>506</v>
      </c>
      <c r="AL9" s="1204"/>
      <c r="AM9" s="1204"/>
      <c r="AN9" s="1205"/>
      <c r="AO9" s="292">
        <v>954254</v>
      </c>
      <c r="AP9" s="292">
        <v>116828</v>
      </c>
      <c r="AQ9" s="293">
        <v>117391</v>
      </c>
      <c r="AR9" s="294">
        <v>-0.5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3" t="s">
        <v>507</v>
      </c>
      <c r="AL10" s="1204"/>
      <c r="AM10" s="1204"/>
      <c r="AN10" s="1205"/>
      <c r="AO10" s="295">
        <v>36661</v>
      </c>
      <c r="AP10" s="295">
        <v>4488</v>
      </c>
      <c r="AQ10" s="296">
        <v>11968</v>
      </c>
      <c r="AR10" s="297">
        <v>-62.5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3" t="s">
        <v>508</v>
      </c>
      <c r="AL11" s="1204"/>
      <c r="AM11" s="1204"/>
      <c r="AN11" s="1205"/>
      <c r="AO11" s="295">
        <v>82148</v>
      </c>
      <c r="AP11" s="295">
        <v>10057</v>
      </c>
      <c r="AQ11" s="296">
        <v>18604</v>
      </c>
      <c r="AR11" s="297">
        <v>-45.9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3" t="s">
        <v>509</v>
      </c>
      <c r="AL12" s="1204"/>
      <c r="AM12" s="1204"/>
      <c r="AN12" s="1205"/>
      <c r="AO12" s="295">
        <v>27534</v>
      </c>
      <c r="AP12" s="295">
        <v>3371</v>
      </c>
      <c r="AQ12" s="296">
        <v>928</v>
      </c>
      <c r="AR12" s="297">
        <v>263.3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3" t="s">
        <v>510</v>
      </c>
      <c r="AL13" s="1204"/>
      <c r="AM13" s="1204"/>
      <c r="AN13" s="1205"/>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3" t="s">
        <v>512</v>
      </c>
      <c r="AL14" s="1204"/>
      <c r="AM14" s="1204"/>
      <c r="AN14" s="1205"/>
      <c r="AO14" s="295">
        <v>46024</v>
      </c>
      <c r="AP14" s="295">
        <v>5635</v>
      </c>
      <c r="AQ14" s="296">
        <v>5151</v>
      </c>
      <c r="AR14" s="297">
        <v>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3" t="s">
        <v>513</v>
      </c>
      <c r="AL15" s="1204"/>
      <c r="AM15" s="1204"/>
      <c r="AN15" s="1205"/>
      <c r="AO15" s="295">
        <v>13851</v>
      </c>
      <c r="AP15" s="295">
        <v>1696</v>
      </c>
      <c r="AQ15" s="296">
        <v>2680</v>
      </c>
      <c r="AR15" s="297">
        <v>-36.700000000000003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6" t="s">
        <v>514</v>
      </c>
      <c r="AL16" s="1207"/>
      <c r="AM16" s="1207"/>
      <c r="AN16" s="1208"/>
      <c r="AO16" s="295">
        <v>-133056</v>
      </c>
      <c r="AP16" s="295">
        <v>-16290</v>
      </c>
      <c r="AQ16" s="296">
        <v>-12014</v>
      </c>
      <c r="AR16" s="297">
        <v>35.6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6" t="s">
        <v>178</v>
      </c>
      <c r="AL17" s="1207"/>
      <c r="AM17" s="1207"/>
      <c r="AN17" s="1208"/>
      <c r="AO17" s="295">
        <v>1027416</v>
      </c>
      <c r="AP17" s="295">
        <v>125786</v>
      </c>
      <c r="AQ17" s="296">
        <v>144708</v>
      </c>
      <c r="AR17" s="297">
        <v>-13.1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0" t="s">
        <v>519</v>
      </c>
      <c r="AL21" s="1201"/>
      <c r="AM21" s="1201"/>
      <c r="AN21" s="1202"/>
      <c r="AO21" s="307">
        <v>13.59</v>
      </c>
      <c r="AP21" s="308">
        <v>13.77</v>
      </c>
      <c r="AQ21" s="309">
        <v>-0.18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0" t="s">
        <v>520</v>
      </c>
      <c r="AL22" s="1201"/>
      <c r="AM22" s="1201"/>
      <c r="AN22" s="1202"/>
      <c r="AO22" s="312">
        <v>97.2</v>
      </c>
      <c r="AP22" s="313">
        <v>94.8</v>
      </c>
      <c r="AQ22" s="314">
        <v>2.4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1" t="s">
        <v>525</v>
      </c>
      <c r="AL32" s="1192"/>
      <c r="AM32" s="1192"/>
      <c r="AN32" s="1193"/>
      <c r="AO32" s="322">
        <v>395925</v>
      </c>
      <c r="AP32" s="322">
        <v>48473</v>
      </c>
      <c r="AQ32" s="323">
        <v>73070</v>
      </c>
      <c r="AR32" s="324">
        <v>-33.700000000000003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1" t="s">
        <v>526</v>
      </c>
      <c r="AL33" s="1192"/>
      <c r="AM33" s="1192"/>
      <c r="AN33" s="1193"/>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1" t="s">
        <v>527</v>
      </c>
      <c r="AL34" s="1192"/>
      <c r="AM34" s="1192"/>
      <c r="AN34" s="1193"/>
      <c r="AO34" s="322" t="s">
        <v>511</v>
      </c>
      <c r="AP34" s="322" t="s">
        <v>511</v>
      </c>
      <c r="AQ34" s="323">
        <v>1</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1" t="s">
        <v>528</v>
      </c>
      <c r="AL35" s="1192"/>
      <c r="AM35" s="1192"/>
      <c r="AN35" s="1193"/>
      <c r="AO35" s="322">
        <v>135463</v>
      </c>
      <c r="AP35" s="322">
        <v>16585</v>
      </c>
      <c r="AQ35" s="323">
        <v>19034</v>
      </c>
      <c r="AR35" s="324">
        <v>-12.9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1" t="s">
        <v>529</v>
      </c>
      <c r="AL36" s="1192"/>
      <c r="AM36" s="1192"/>
      <c r="AN36" s="1193"/>
      <c r="AO36" s="322">
        <v>32184</v>
      </c>
      <c r="AP36" s="322">
        <v>3940</v>
      </c>
      <c r="AQ36" s="323">
        <v>5455</v>
      </c>
      <c r="AR36" s="324">
        <v>-27.8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1" t="s">
        <v>530</v>
      </c>
      <c r="AL37" s="1192"/>
      <c r="AM37" s="1192"/>
      <c r="AN37" s="1193"/>
      <c r="AO37" s="322">
        <v>47241</v>
      </c>
      <c r="AP37" s="322">
        <v>5784</v>
      </c>
      <c r="AQ37" s="323">
        <v>1361</v>
      </c>
      <c r="AR37" s="324">
        <v>325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4" t="s">
        <v>531</v>
      </c>
      <c r="AL38" s="1195"/>
      <c r="AM38" s="1195"/>
      <c r="AN38" s="1196"/>
      <c r="AO38" s="325" t="s">
        <v>511</v>
      </c>
      <c r="AP38" s="325" t="s">
        <v>511</v>
      </c>
      <c r="AQ38" s="326">
        <v>4</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4" t="s">
        <v>532</v>
      </c>
      <c r="AL39" s="1195"/>
      <c r="AM39" s="1195"/>
      <c r="AN39" s="1196"/>
      <c r="AO39" s="322" t="s">
        <v>511</v>
      </c>
      <c r="AP39" s="322" t="s">
        <v>511</v>
      </c>
      <c r="AQ39" s="323">
        <v>-3538</v>
      </c>
      <c r="AR39" s="324" t="s">
        <v>511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1" t="s">
        <v>533</v>
      </c>
      <c r="AL40" s="1192"/>
      <c r="AM40" s="1192"/>
      <c r="AN40" s="1193"/>
      <c r="AO40" s="322">
        <v>-435851</v>
      </c>
      <c r="AP40" s="322">
        <v>-53361</v>
      </c>
      <c r="AQ40" s="323">
        <v>-64803</v>
      </c>
      <c r="AR40" s="324">
        <v>-17.7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7" t="s">
        <v>294</v>
      </c>
      <c r="AL41" s="1198"/>
      <c r="AM41" s="1198"/>
      <c r="AN41" s="1199"/>
      <c r="AO41" s="322">
        <v>174962</v>
      </c>
      <c r="AP41" s="322">
        <v>21420</v>
      </c>
      <c r="AQ41" s="323">
        <v>30585</v>
      </c>
      <c r="AR41" s="324">
        <v>-30</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4" t="s">
        <v>501</v>
      </c>
      <c r="AN49" s="1186" t="s">
        <v>537</v>
      </c>
      <c r="AO49" s="1187"/>
      <c r="AP49" s="1187"/>
      <c r="AQ49" s="1187"/>
      <c r="AR49" s="1188"/>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5"/>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810369</v>
      </c>
      <c r="AN51" s="344">
        <v>91258</v>
      </c>
      <c r="AO51" s="345">
        <v>19.399999999999999</v>
      </c>
      <c r="AP51" s="346">
        <v>119674</v>
      </c>
      <c r="AQ51" s="347">
        <v>26.2</v>
      </c>
      <c r="AR51" s="348">
        <v>-6.8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399485</v>
      </c>
      <c r="AN52" s="352">
        <v>44987</v>
      </c>
      <c r="AO52" s="353">
        <v>38.200000000000003</v>
      </c>
      <c r="AP52" s="354">
        <v>57803</v>
      </c>
      <c r="AQ52" s="355">
        <v>4.8</v>
      </c>
      <c r="AR52" s="356">
        <v>33.4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474042</v>
      </c>
      <c r="AN53" s="344">
        <v>54513</v>
      </c>
      <c r="AO53" s="345">
        <v>-40.299999999999997</v>
      </c>
      <c r="AP53" s="346">
        <v>119685</v>
      </c>
      <c r="AQ53" s="347">
        <v>0</v>
      </c>
      <c r="AR53" s="348">
        <v>-40.299999999999997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339649</v>
      </c>
      <c r="AN54" s="352">
        <v>39058</v>
      </c>
      <c r="AO54" s="353">
        <v>-13.2</v>
      </c>
      <c r="AP54" s="354">
        <v>68464</v>
      </c>
      <c r="AQ54" s="355">
        <v>18.399999999999999</v>
      </c>
      <c r="AR54" s="356">
        <v>-31.6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534864</v>
      </c>
      <c r="AN55" s="344">
        <v>62763</v>
      </c>
      <c r="AO55" s="345">
        <v>15.1</v>
      </c>
      <c r="AP55" s="346">
        <v>109920</v>
      </c>
      <c r="AQ55" s="347">
        <v>-8.1999999999999993</v>
      </c>
      <c r="AR55" s="348">
        <v>23.3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324541</v>
      </c>
      <c r="AN56" s="352">
        <v>38083</v>
      </c>
      <c r="AO56" s="353">
        <v>-2.5</v>
      </c>
      <c r="AP56" s="354">
        <v>62739</v>
      </c>
      <c r="AQ56" s="355">
        <v>-8.4</v>
      </c>
      <c r="AR56" s="356">
        <v>5.9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1137930</v>
      </c>
      <c r="AN57" s="344">
        <v>135645</v>
      </c>
      <c r="AO57" s="345">
        <v>116.1</v>
      </c>
      <c r="AP57" s="346">
        <v>119882</v>
      </c>
      <c r="AQ57" s="347">
        <v>9.1</v>
      </c>
      <c r="AR57" s="348">
        <v>107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383532</v>
      </c>
      <c r="AN58" s="352">
        <v>45718</v>
      </c>
      <c r="AO58" s="353">
        <v>20</v>
      </c>
      <c r="AP58" s="354">
        <v>66481</v>
      </c>
      <c r="AQ58" s="355">
        <v>6</v>
      </c>
      <c r="AR58" s="356">
        <v>14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412289</v>
      </c>
      <c r="AN59" s="344">
        <v>50476</v>
      </c>
      <c r="AO59" s="345">
        <v>-62.8</v>
      </c>
      <c r="AP59" s="346">
        <v>116162</v>
      </c>
      <c r="AQ59" s="347">
        <v>-3.1</v>
      </c>
      <c r="AR59" s="348">
        <v>-59.7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247470</v>
      </c>
      <c r="AN60" s="352">
        <v>30298</v>
      </c>
      <c r="AO60" s="353">
        <v>-33.700000000000003</v>
      </c>
      <c r="AP60" s="354">
        <v>61562</v>
      </c>
      <c r="AQ60" s="355">
        <v>-7.4</v>
      </c>
      <c r="AR60" s="356">
        <v>-26.3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673899</v>
      </c>
      <c r="AN61" s="359">
        <v>78931</v>
      </c>
      <c r="AO61" s="360">
        <v>9.5</v>
      </c>
      <c r="AP61" s="361">
        <v>117065</v>
      </c>
      <c r="AQ61" s="362">
        <v>4.8</v>
      </c>
      <c r="AR61" s="348">
        <v>4.7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338935</v>
      </c>
      <c r="AN62" s="352">
        <v>39629</v>
      </c>
      <c r="AO62" s="353">
        <v>1.8</v>
      </c>
      <c r="AP62" s="354">
        <v>63410</v>
      </c>
      <c r="AQ62" s="355">
        <v>2.7</v>
      </c>
      <c r="AR62" s="356">
        <v>-0.9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JcfYAounkxLppAx8qgiCZnnn7mjkD2vmA7MU6HT+WVKoyhXo1G7SqG4gy001Ja2AMKMfjH4TXn7L8ZWzHbNLA==" saltValue="sfga+hSJlOR4tYdoRYgY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O3MieKfZI5XV3rNvYtrnOYt+RPJm1ievjoNrtxegr0m05i9Nd7+MMBrUhfQ+0xu5QK1flM6jH7ATmOLJk03+A==" saltValue="mANj65PgB4HBorSgCiILow=="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C1"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Zag0rLQ0hiRFtlw5JdygQbh6gNLUcJDbzmSeTqGkBL8oNLBOIMmUuRj7vYvfyc3kXUr+dg9jXmGwLFOWWpbJA==" saltValue="sny/C1upNhbUz1nsCndwlQ=="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9" t="s">
        <v>3</v>
      </c>
      <c r="D47" s="1209"/>
      <c r="E47" s="1210"/>
      <c r="F47" s="11">
        <v>22.89</v>
      </c>
      <c r="G47" s="12">
        <v>21.1</v>
      </c>
      <c r="H47" s="12">
        <v>26.02</v>
      </c>
      <c r="I47" s="12">
        <v>32.700000000000003</v>
      </c>
      <c r="J47" s="13">
        <v>34.479999999999997</v>
      </c>
    </row>
    <row r="48" spans="2:10" ht="57.75" customHeight="1" x14ac:dyDescent="0.15">
      <c r="B48" s="14"/>
      <c r="C48" s="1211" t="s">
        <v>4</v>
      </c>
      <c r="D48" s="1211"/>
      <c r="E48" s="1212"/>
      <c r="F48" s="15">
        <v>6.27</v>
      </c>
      <c r="G48" s="16">
        <v>5.53</v>
      </c>
      <c r="H48" s="16">
        <v>28.72</v>
      </c>
      <c r="I48" s="16">
        <v>6.15</v>
      </c>
      <c r="J48" s="17">
        <v>7.24</v>
      </c>
    </row>
    <row r="49" spans="2:10" ht="57.75" customHeight="1" thickBot="1" x14ac:dyDescent="0.2">
      <c r="B49" s="18"/>
      <c r="C49" s="1213" t="s">
        <v>5</v>
      </c>
      <c r="D49" s="1213"/>
      <c r="E49" s="1214"/>
      <c r="F49" s="19">
        <v>2.84</v>
      </c>
      <c r="G49" s="20" t="s">
        <v>558</v>
      </c>
      <c r="H49" s="20">
        <v>29.18</v>
      </c>
      <c r="I49" s="20" t="s">
        <v>559</v>
      </c>
      <c r="J49" s="21">
        <v>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ao60JbhFqDdZHc8vqWhZ/rVLb0YlRqXS8bmLUwWhEAkSOrE7gUxVC+AKSW8IrvLDFJDlOIZOrKOXTjW53Nghg==" saltValue="HaaCBZnbYXFkPecaGDaL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2019-10-28T22:54:45Z</cp:lastPrinted>
  <dcterms:created xsi:type="dcterms:W3CDTF">2019-02-14T02:18:00Z</dcterms:created>
  <dcterms:modified xsi:type="dcterms:W3CDTF">2019-10-29T04:05:23Z</dcterms:modified>
  <cp:category/>
</cp:coreProperties>
</file>