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20370" yWindow="-273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<sst xmlns="http://schemas.openxmlformats.org/spreadsheetml/2006/main" count="1176" uniqueCount="609">
  <si>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</si>
  <si>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</si>
  <si>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</si>
  <si>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</si>
  <si>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</si>
  <si>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</si>
  <si>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</si>
  <si>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</si>
  <si>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</si>
  <si>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</si>
  <si>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</si>
  <si>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</si>
  <si>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</si>
  <si>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</si>
  <si>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</si>
  <si>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</si>
  <si>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</si>
  <si>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</si>
  <si>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</si>
  <si>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</si>
  <si>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</si>
  <si>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</si>
  <si>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</si>
  <si>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</si>
  <si>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</si>
  <si>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</si>
  <si>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</si>
  <si>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</si>
  <si>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</si>
  <si>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</si>
  <si>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</si>
  <si>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</si>
  <si>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</si>
  <si>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</si>
  <si>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</si>
  <si>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</si>
  <si>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</si>
  <si>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</si>
  <si>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</si>
  <si>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</si>
  <si>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</si>
  <si>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</si>
  <si>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</si>
  <si>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</si>
  <si>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</si>
  <si>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</si>
  <si>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</si>
  <si>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</si>
  <si>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</si>
  <si>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</si>
  <si>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</si>
  <si>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</si>
  <si>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</si>
  <si>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</si>
  <si>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</si>
  <si>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</si>
  <si>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</si>
  <si>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</si>
  <si>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</si>
  <si>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</si>
  <si>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</si>
  <si>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</si>
  <si>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</si>
  <si>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</si>
  <si>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</si>
  <si>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</si>
  <si>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</si>
  <si>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</si>
  <si>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</si>
  <si>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</si>
  <si>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</si>
  <si>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</si>
  <si>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</si>
  <si>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</si>
  <si>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</si>
  <si>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</si>
  <si>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</si>
  <si>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</si>
  <si>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</si>
  <si>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</si>
  <si>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</si>
  <si>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</si>
  <si>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</si>
  <si>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</si>
  <si>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</si>
  <si>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</si>
  <si>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</si>
  <si>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</si>
  <si>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</si>
  <si>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</si>
  <si>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</si>
  <si>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</si>
  <si>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</si>
  <si>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</si>
  <si>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</si>
  <si>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</si>
  <si>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</si>
  <si>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</si>
  <si>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</si>
  <si>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</si>
  <si>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</si>
  <si>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</si>
  <si>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</si>
  <si>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</si>
  <si>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</si>
  <si>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</si>
  <si>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</si>
  <si>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</si>
  <si>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</si>
  <si>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</si>
  <si>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</si>
  <si>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</si>
  <si>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</si>
  <si>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</si>
  <si>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</si>
  <si>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</si>
  <si>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</si>
  <si>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</si>
  <si>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</si>
  <si>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</si>
  <si>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</si>
  <si>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</si>
  <si>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</si>
  <si>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</si>
  <si>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</si>
  <si>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</si>
  <si>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</si>
  <si>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</si>
  <si>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</si>
  <si>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</si>
  <si>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</si>
  <si>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</si>
  <si>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</si>
  <si>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</si>
  <si>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</si>
  <si>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</si>
  <si>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</si>
  <si>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</si>
  <si>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</si>
  <si>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</si>
  <si>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</si>
  <si>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</si>
  <si>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</si>
  <si>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</si>
  <si>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</si>
  <si>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</si>
  <si>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</si>
  <si>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</si>
  <si>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</si>
  <si>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</si>
  <si>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</si>
  <si>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</si>
  <si>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</si>
  <si>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</si>
  <si>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</si>
  <si>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</si>
  <si>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</si>
  <si>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</si>
  <si>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</si>
  <si>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</si>
  <si>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</si>
  <si>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</si>
  <si>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</si>
  <si>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</si>
  <si>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</si>
  <si>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</si>
  <si>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</si>
  <si>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</si>
  <si>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</si>
  <si>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</si>
  <si>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</si>
  <si>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</si>
  <si>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</si>
  <si>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</si>
  <si>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</si>
  <si>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</si>
  <si>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</si>
  <si>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</si>
  <si>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</si>
  <si>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</si>
  <si>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</si>
  <si>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</si>
  <si>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</si>
  <si>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</si>
  <si>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</si>
  <si>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</si>
  <si>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</si>
  <si>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</si>
  <si>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</si>
  <si>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</si>
  <si>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</si>
  <si>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</si>
  <si>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</si>
  <si>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</si>
  <si>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</si>
  <si>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</si>
  <si>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</si>
  <si>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</si>
  <si>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</si>
  <si>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</si>
  <si>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</si>
  <si>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</si>
  <si>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</si>
  <si>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</si>
  <si>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</si>
  <si>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</si>
  <si>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</si>
  <si>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</si>
  <si>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</si>
  <si>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</si>
  <si>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千葉県長柄町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</si>
  <si>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</si>
  <si>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</si>
  <si>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</si>
  <si>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</si>
  <si>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</si>
  <si>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</si>
  <si>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</si>
  <si>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</si>
  <si>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</si>
  <si>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</si>
  <si>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</si>
  <si>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</si>
  <si>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</si>
  <si>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</si>
  <si>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</si>
  <si>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</si>
  <si>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</si>
  <si>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</si>
  <si>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</si>
  <si>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</si>
  <si>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</si>
  <si>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</si>
  <si>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</si>
  <si>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</si>
  <si>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</si>
  <si>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</si>
  <si>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</si>
  <si>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</si>
  <si>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</si>
  <si>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</si>
  <si>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</si>
  <si>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</si>
  <si>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</si>
  <si>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</si>
  <si>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</si>
  <si>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</si>
  <si>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</si>
  <si>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</si>
  <si>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</si>
  <si>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</si>
  <si>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</si>
  <si>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</si>
  <si>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</si>
  <si>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</si>
  <si>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</si>
  <si>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</si>
  <si>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</si>
  <si>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</si>
  <si>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</si>
  <si>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</si>
  <si>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</si>
  <si>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</si>
  <si>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</si>
  <si>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</si>
  <si>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</si>
  <si>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</si>
  <si>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</si>
  <si>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</si>
  <si>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</si>
  <si>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</si>
  <si>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</si>
  <si>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</si>
  <si>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</si>
  <si>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</si>
  <si>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</si>
  <si>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</si>
  <si>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</si>
  <si>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</si>
  <si>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</si>
  <si>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</si>
  <si>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</si>
  <si>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</si>
  <si>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</si>
  <si>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</si>
  <si>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</si>
  <si>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</si>
  <si>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</si>
  <si>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</si>
  <si>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</si>
  <si>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</si>
  <si>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</si>
  <si>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</si>
  <si>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</si>
  <si>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</si>
  <si>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</si>
  <si>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</si>
  <si>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</si>
  <si>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</si>
  <si>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</si>
  <si>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</si>
  <si>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</si>
  <si>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</si>
  <si>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</si>
  <si>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</si>
  <si>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</si>
  <si>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</si>
  <si>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</si>
  <si>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</si>
  <si>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</si>
  <si>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</si>
  <si>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</si>
  <si>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</si>
  <si>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</si>
  <si>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</si>
  <si>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</si>
  <si>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</si>
  <si>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</si>
  <si>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</si>
  <si>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</si>
  <si>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</si>
  <si>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</si>
  <si>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</si>
  <si>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</si>
  <si>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</si>
  <si>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</si>
  <si>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</si>
  <si>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</si>
  <si>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</si>
  <si>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</si>
  <si>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</si>
  <si>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</si>
  <si>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</si>
  <si>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</si>
  <si>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</si>
  <si>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</si>
  <si>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</si>
  <si>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</si>
  <si>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</si>
  <si>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</si>
  <si>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</si>
  <si>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</si>
  <si>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</si>
  <si>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</si>
  <si>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</si>
  <si>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</si>
  <si>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</si>
  <si>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</si>
  <si>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</si>
  <si>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</si>
  <si>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</si>
  <si>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</si>
  <si>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</si>
  <si>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</si>
  <si>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</si>
  <si>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</si>
  <si>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</si>
  <si>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</si>
  <si>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</si>
  <si>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</si>
  <si>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</si>
  <si>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</si>
  <si>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</si>
  <si>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</si>
  <si>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</si>
  <si>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千葉県長柄町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</si>
  <si>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</si>
  <si>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</si>
  <si>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</si>
  <si>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</si>
  <si>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</si>
  <si>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</si>
  <si>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</si>
  <si>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</si>
  <si>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</si>
  <si>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</si>
  <si>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</si>
  <si>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</si>
  <si>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</si>
  <si>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</si>
  <si>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</si>
  <si>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</si>
  <si>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</si>
  <si>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</si>
  <si>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</si>
  <si>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</si>
  <si>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</si>
  <si>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</si>
  <si>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</si>
  <si>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</si>
  <si>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</si>
  <si>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</si>
  <si>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</si>
  <si>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</si>
  <si>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</si>
  <si>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</si>
  <si>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</si>
  <si>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</si>
  <si>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</si>
  <si>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</si>
  <si>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</si>
  <si>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</si>
  <si>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</si>
  <si>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</si>
  <si>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</si>
  <si>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</si>
  <si>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</si>
  <si>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</si>
  <si>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</si>
  <si>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</si>
  <si>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</si>
  <si>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</si>
  <si>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</si>
  <si>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</si>
  <si>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</si>
  <si>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</si>
  <si>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</si>
  <si>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</si>
  <si>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</si>
  <si>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</si>
  <si>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</si>
  <si>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</si>
  <si>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</si>
  <si>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</si>
  <si>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</si>
  <si>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</si>
  <si>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</si>
  <si>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</si>
  <si>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</si>
  <si>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</si>
  <si>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</si>
  <si>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</si>
  <si>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</si>
  <si>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</si>
  <si>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</si>
  <si>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</si>
  <si>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</si>
  <si>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</si>
  <si>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</si>
  <si>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</si>
  <si>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</si>
  <si>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</si>
  <si>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</si>
  <si>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</si>
  <si>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</si>
  <si>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</si>
  <si>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</si>
  <si>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</si>
  <si>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</si>
  <si>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</si>
  <si>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</si>
  <si>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</si>
  <si>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</si>
  <si>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</si>
  <si>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</si>
  <si>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</si>
  <si>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</si>
  <si>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</si>
  <si>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</si>
  <si>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</si>
  <si>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</si>
  <si>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</si>
  <si>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</si>
  <si>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</si>
  <si>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</si>
  <si>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</si>
  <si>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</si>
  <si>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</si>
  <si>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浄化槽事業特別会計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</si>
  <si>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</si>
  <si>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</si>
  <si>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</si>
  <si>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</si>
  <si>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</si>
  <si>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</si>
  <si>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</si>
  <si>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</si>
  <si>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</si>
  <si>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</si>
  <si>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</si>
  <si>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</si>
  <si>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</si>
  <si>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</si>
  <si>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</si>
  <si>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</si>
  <si>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</si>
  <si>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</si>
  <si>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</si>
  <si>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</si>
  <si>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</si>
  <si>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</si>
  <si>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</si>
  <si>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</si>
  <si>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</si>
  <si>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</si>
  <si>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</si>
  <si>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</si>
  <si>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</si>
  <si>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</si>
  <si>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</si>
  <si>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</si>
  <si>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</si>
  <si>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</si>
  <si>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</si>
  <si>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</si>
  <si>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</si>
  <si>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</si>
  <si>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</si>
  <si>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</si>
  <si>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</si>
  <si>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</si>
  <si>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</si>
  <si>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</si>
  <si>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</si>
  <si>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</si>
  <si>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</si>
  <si>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</si>
  <si>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</si>
  <si>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</si>
  <si>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</si>
  <si>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</si>
  <si>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</si>
  <si>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</si>
  <si>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</si>
  <si>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</si>
  <si>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</si>
  <si>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</si>
  <si>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</si>
  <si>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</si>
  <si>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</si>
  <si>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</si>
  <si>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</si>
  <si>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</si>
  <si>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</si>
  <si>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</si>
  <si>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</si>
  <si>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</si>
  <si>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</si>
  <si>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</si>
  <si>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</si>
  <si>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</si>
  <si>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</si>
  <si>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</si>
  <si>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</si>
  <si>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</si>
  <si>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</si>
  <si>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</si>
  <si>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</si>
  <si>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</si>
  <si>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</si>
  <si>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</si>
  <si>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</si>
  <si>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</si>
  <si>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</si>
  <si>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</si>
  <si>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</si>
  <si>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</si>
  <si>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</si>
  <si>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</si>
  <si>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3.88</t>
  </si>
  <si>
    <t>▲ 1.88</t>
  </si>
  <si>
    <t>▲ 3.18</t>
  </si>
  <si>
    <t>▲ 6.44</t>
  </si>
  <si>
    <t>一般会計</t>
  </si>
  <si>
    <t>国民健康保険特別会計</t>
  </si>
  <si>
    <t>介護保険特別会計</t>
  </si>
  <si>
    <t>後期高齢者医療特別会計</t>
  </si>
  <si>
    <t>農業集落排水事業特別会計</t>
  </si>
  <si>
    <t>浄化槽事業特別会計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</si>
  <si>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</si>
  <si>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</si>
  <si>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</si>
  <si>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</si>
  <si>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</si>
  <si>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</si>
  <si>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</si>
  <si>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</si>
  <si>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</si>
  <si>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長生郡市広域市町村圏組合（一般会計）</t>
    <rPh sb="0" eb="12">
      <t>チョウセイグンシコウイキシチョウソンケンクミアイ</t>
    </rPh>
    <rPh sb="13" eb="17">
      <t>イッパンカイケイ</t>
    </rPh>
    <phoneticPr fontId="2"/>
  </si>
  <si>
    <t>長生郡市広域市町村圏組合（火葬場・斎場会計）</t>
    <rPh sb="0" eb="12">
      <t>チョウセイグンシコウイキシチョウソンケンクミアイ</t>
    </rPh>
    <rPh sb="13" eb="16">
      <t>カソウバ</t>
    </rPh>
    <rPh sb="17" eb="19">
      <t>サイジョウ</t>
    </rPh>
    <rPh sb="19" eb="21">
      <t>カイケイ</t>
    </rPh>
    <phoneticPr fontId="2"/>
  </si>
  <si>
    <t>長生郡市広域市町村圏組合（水道事業会計）</t>
    <rPh sb="0" eb="12">
      <t>チョウセイグンシコウイキシチョウソンケンクミアイ</t>
    </rPh>
    <rPh sb="13" eb="15">
      <t>スイドウ</t>
    </rPh>
    <rPh sb="15" eb="17">
      <t>ジギョウ</t>
    </rPh>
    <rPh sb="17" eb="19">
      <t>カイケイ</t>
    </rPh>
    <phoneticPr fontId="2"/>
  </si>
  <si>
    <t>長生郡市広域市町村圏組合（病院事業会計）</t>
    <rPh sb="0" eb="12">
      <t>チョウセイグンシコウイキシチョウソンケンクミアイ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</si>
  <si>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1">
      <t>キギョウダン</t>
    </rPh>
    <phoneticPr fontId="2"/>
  </si>
  <si>
    <t>千葉県市町村総合事務組合（一般会計）</t>
    <rPh sb="0" eb="3">
      <t>チバケン</t>
    </rPh>
    <rPh sb="3" eb="6">
      <t>シチョウソン</t>
    </rPh>
    <rPh sb="6" eb="8">
      <t>ソウゴウ</t>
    </rPh>
    <rPh sb="8" eb="12">
      <t>ジムクミアイ</t>
    </rPh>
    <rPh sb="13" eb="17">
      <t>イッパンカイケイ</t>
    </rPh>
    <phoneticPr fontId="2"/>
  </si>
  <si>
    <t>千葉県市町村総合事務組合（千葉県自治会館管理運営特別会計）</t>
    <rPh sb="0" eb="3">
      <t>チバケン</t>
    </rPh>
    <rPh sb="3" eb="8">
      <t>シチョウソンソウゴウ</t>
    </rPh>
    <rPh sb="13" eb="16">
      <t>チバケン</t>
    </rPh>
    <rPh sb="16" eb="18">
      <t>ジチ</t>
    </rPh>
    <rPh sb="18" eb="20">
      <t>カイカン</t>
    </rPh>
    <rPh sb="20" eb="22">
      <t>カンリ</t>
    </rPh>
    <rPh sb="22" eb="24">
      <t>ウンエイ</t>
    </rPh>
    <rPh sb="24" eb="26">
      <t>トクベツ</t>
    </rPh>
    <phoneticPr fontId="2"/>
  </si>
  <si>
    <t>千葉県市町村総合事務組合（千葉県自治研修センター特別会計）</t>
    <rPh sb="0" eb="3">
      <t>チバケン</t>
    </rPh>
    <rPh sb="3" eb="8">
      <t>シチョウソンソウゴウ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</si>
  <si>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12">
      <t>シチョウソンソウゴウジムクミアイ</t>
    </rPh>
    <rPh sb="13" eb="16">
      <t>チバケン</t>
    </rPh>
    <rPh sb="16" eb="19">
      <t>シチョウソン</t>
    </rPh>
    <rPh sb="19" eb="21">
      <t>コウツウ</t>
    </rPh>
    <rPh sb="21" eb="23">
      <t>サイガイ</t>
    </rPh>
    <rPh sb="23" eb="25">
      <t>キョウサイ</t>
    </rPh>
    <rPh sb="25" eb="29">
      <t>トクベツカイケイ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</si>
  <si>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</si>
  <si>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15" eb="17">
      <t>コウキ</t>
    </rPh>
    <rPh sb="17" eb="20">
      <t>コウレイシャ</t>
    </rPh>
    <rPh sb="20" eb="22">
      <t>イリョウ</t>
    </rPh>
    <rPh sb="22" eb="24">
      <t>トクベツ</t>
    </rPh>
    <rPh sb="24" eb="26">
      <t>カイケイ</t>
    </rPh>
    <phoneticPr fontId="2"/>
  </si>
  <si>
    <t>長柄町公共施設整備等基金</t>
    <phoneticPr fontId="5"/>
  </si>
  <si>
    <t>長柄町ふるさと応援基金</t>
    <phoneticPr fontId="5"/>
  </si>
  <si>
    <t>長柄町福祉振興基金</t>
    <phoneticPr fontId="5"/>
  </si>
  <si>
    <t>長柄町森林環境譲与税基金</t>
    <phoneticPr fontId="5"/>
  </si>
  <si>
    <t>長柄町東日本大震災復興基金</t>
    <phoneticPr fontId="5"/>
  </si>
  <si>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</si>
  <si>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</si>
  <si>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</si>
  <si>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</si>
  <si>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</si>
  <si>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</si>
  <si>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</si>
  <si>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</si>
  <si>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より低い数値で推移してきたが、将来負担比率については、令和元年度に数値化され増加に転じた。今後についても、新公民館建設に係る起債の発行を始め、元金の償還が始まることから、将来負担率及び公債費負担比率の上昇が見込まれる。公債費は、人件費や扶助費と同じく義務的経費の一部である。このことから、財政構造の硬直化の要因にもなるため、新規事業は事業の必要性を考え、事業期間の延長が可能なものは再検討し、地方債の発行をなるべく抑えることで公債費負担比率を抑制する。
　実質公債費比率については、財政健全化法により、早期健全化基準（基準値25％）、財政再生基準（基準値35％）の2つの基準値が定められているが、この基準を下回ってさえいれば財政運営上問題がないということではないので、行財政改革に注力し、なるべく数値を低く抑えられるよう、これまで以上に公債費の適正化に取り組んでいく必要がある。</t>
    <rPh sb="52" eb="54">
      <t>ネンド</t>
    </rPh>
    <rPh sb="93" eb="95">
      <t>ガンキン</t>
    </rPh>
    <rPh sb="153" eb="155">
      <t>イチブ</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</si>
  <si>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</si>
  <si>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</si>
  <si>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</si>
  <si>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本町では、将来負担比率の分子である将来負担額（地方債現在高、組合負担等見込額、退職手当負担等見込額）が充当可能財源等を上回っていたため、令和元年度から数値化された。
　有形固定資産減価償却率は緩やかではあるが上昇傾向であるため、公共施設等総合管理計画や個別施設計画に基づき、老朽化対策等へ適切に対処したい。
　今後、充当可能財源等の一部は、新公民館建設等関係費に充当予定のため、大幅な減少が見込まれる。また、これに係る起債の元利償還も今後開始されることから、将来負担率の増加が予測できる。
　将来負担比率について、類似団体内平均値と比べ、比率が高いことから、公共施設等の将来的な更新費、新発債の抑制や職員数の定員管理等、将来負担を総合的に捉えて将来負担比率を下げていかなければならないと考える。</t>
    <rPh sb="56" eb="58">
      <t>ザイゲン</t>
    </rPh>
    <rPh sb="58" eb="59">
      <t>トウ</t>
    </rPh>
    <rPh sb="69" eb="71">
      <t>レイワ</t>
    </rPh>
    <rPh sb="71" eb="73">
      <t>ガンネン</t>
    </rPh>
    <rPh sb="73" eb="74">
      <t>ド</t>
    </rPh>
    <rPh sb="107" eb="109">
      <t>ケイコウ</t>
    </rPh>
    <rPh sb="143" eb="144">
      <t>トウ</t>
    </rPh>
    <rPh sb="145" eb="147">
      <t>テキセツ</t>
    </rPh>
    <rPh sb="148" eb="150">
      <t>タイショ</t>
    </rPh>
    <rPh sb="163" eb="165">
      <t>ザイゲン</t>
    </rPh>
    <rPh sb="165" eb="166">
      <t>トウ</t>
    </rPh>
    <rPh sb="182" eb="184">
      <t>ジュウトウ</t>
    </rPh>
    <rPh sb="218" eb="220">
      <t>コンゴ</t>
    </rPh>
    <rPh sb="247" eb="251">
      <t>ショウライフタン</t>
    </rPh>
    <rPh sb="251" eb="253">
      <t>ヒリツ</t>
    </rPh>
    <rPh sb="270" eb="272">
      <t>ヒリツ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</si>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</sst>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FB0A-47CB-B674-6C62F8FDF9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58969</c:v>
                </c:pt>
                <c:pt idx="1">
                  <c:v>54267</c:v>
                </c:pt>
                <c:pt idx="2">
                  <c:v>57900</c:v>
                </c:pt>
                <c:pt idx="3">
                  <c:v>47399</c:v>
                </c:pt>
                <c:pt idx="4">
                  <c:v>78098</c:v>
                </c:pt>
              </c:numCache>
            </c:numRef>
          </c:val>
          <c:smooth val="0"/>
          <c:extLst>
            <c:ext xmlns:c16="http://schemas.microsoft.com/office/drawing/2014/chart" uri="{C3380CC4-5D6E-409C-BE32-E72D297353CC}">
              <c16:uniqueId val="{00000001-FB0A-47CB-B674-6C62F8FDF9B5}"/>
            </c:ext>
          </c:extLst>
        </c:ser>
        <c:dLbls>
          <c:showLegendKey val="0"/>
          <c:showVal val="0"/>
          <c:showCatName val="0"/>
          <c:showSerName val="0"/>
          <c:showPercent val="0"/>
          <c:showBubbleSize val="0"/>
        </c:dLbls>
        <c:marker val="1"/>
        <c:smooth val="0"/>
        <c:axId val="330456616"/>
        <c:axId val="409318576"/>
      </c:lineChart>
      <c:catAx>
        <c:axId val="330456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318576"/>
        <c:crosses val="autoZero"/>
        <c:auto val="1"/>
        <c:lblAlgn val="ctr"/>
        <c:lblOffset val="100"/>
        <c:tickLblSkip val="1"/>
        <c:tickMarkSkip val="1"/>
        <c:noMultiLvlLbl val="0"/>
      </c:catAx>
      <c:valAx>
        <c:axId val="4093185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456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4.5999999999999996</c:v>
                </c:pt>
                <c:pt idx="1">
                  <c:v>5.97</c:v>
                </c:pt>
                <c:pt idx="2">
                  <c:v>4.4000000000000004</c:v>
                </c:pt>
                <c:pt idx="3">
                  <c:v>1.49</c:v>
                </c:pt>
                <c:pt idx="4">
                  <c:v>7.42</c:v>
                </c:pt>
              </c:numCache>
            </c:numRef>
          </c:val>
          <c:extLst>
            <c:ext xmlns:c16="http://schemas.microsoft.com/office/drawing/2014/chart" uri="{C3380CC4-5D6E-409C-BE32-E72D297353CC}">
              <c16:uniqueId val="{00000000-F38C-41C3-8549-689AD4E471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33.29</c:v>
                </c:pt>
                <c:pt idx="1">
                  <c:v>29.59</c:v>
                </c:pt>
                <c:pt idx="2">
                  <c:v>28.11</c:v>
                </c:pt>
                <c:pt idx="3">
                  <c:v>24.82</c:v>
                </c:pt>
                <c:pt idx="4">
                  <c:v>18.690000000000001</c:v>
                </c:pt>
              </c:numCache>
            </c:numRef>
          </c:val>
          <c:extLst>
            <c:ext xmlns:c16="http://schemas.microsoft.com/office/drawing/2014/chart" uri="{C3380CC4-5D6E-409C-BE32-E72D297353CC}">
              <c16:uniqueId val="{00000001-F38C-41C3-8549-689AD4E471EA}"/>
            </c:ext>
          </c:extLst>
        </c:ser>
        <c:dLbls>
          <c:showLegendKey val="0"/>
          <c:showVal val="0"/>
          <c:showCatName val="0"/>
          <c:showSerName val="0"/>
          <c:showPercent val="0"/>
          <c:showBubbleSize val="0"/>
        </c:dLbls>
        <c:gapWidth val="250"/>
        <c:overlap val="100"/>
        <c:axId val="409319752"/>
        <c:axId val="409315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-3.88</c:v>
                </c:pt>
                <c:pt idx="1">
                  <c:v>-1.88</c:v>
                </c:pt>
                <c:pt idx="2">
                  <c:v>-3.18</c:v>
                </c:pt>
                <c:pt idx="3">
                  <c:v>-6.44</c:v>
                </c:pt>
                <c:pt idx="4">
                  <c:v>1.19</c:v>
                </c:pt>
              </c:numCache>
            </c:numRef>
          </c:val>
          <c:smooth val="0"/>
          <c:extLst>
            <c:ext xmlns:c16="http://schemas.microsoft.com/office/drawing/2014/chart" uri="{C3380CC4-5D6E-409C-BE32-E72D297353CC}">
              <c16:uniqueId val="{00000002-F38C-41C3-8549-689AD4E471EA}"/>
            </c:ext>
          </c:extLst>
        </c:ser>
        <c:dLbls>
          <c:showLegendKey val="0"/>
          <c:showVal val="0"/>
          <c:showCatName val="0"/>
          <c:showSerName val="0"/>
          <c:showPercent val="0"/>
          <c:showBubbleSize val="0"/>
        </c:dLbls>
        <c:marker val="1"/>
        <c:smooth val="0"/>
        <c:axId val="409319752"/>
        <c:axId val="409315832"/>
      </c:lineChart>
      <c:catAx>
        <c:axId val="409319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9315832"/>
        <c:crosses val="autoZero"/>
        <c:auto val="1"/>
        <c:lblAlgn val="ctr"/>
        <c:lblOffset val="100"/>
        <c:tickLblSkip val="1"/>
        <c:tickMarkSkip val="1"/>
        <c:noMultiLvlLbl val="0"/>
      </c:catAx>
      <c:valAx>
        <c:axId val="409315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319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37-4D67-91BB-A554C59642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37-4D67-91BB-A554C59642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37-4D67-91BB-A554C596427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837-4D67-91BB-A554C596427B}"/>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837-4D67-91BB-A554C596427B}"/>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837-4D67-91BB-A554C596427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6-D837-4D67-91BB-A554C596427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3.43</c:v>
                </c:pt>
                <c:pt idx="2">
                  <c:v>#N/A</c:v>
                </c:pt>
                <c:pt idx="3">
                  <c:v>3.7</c:v>
                </c:pt>
                <c:pt idx="4">
                  <c:v>#N/A</c:v>
                </c:pt>
                <c:pt idx="5">
                  <c:v>4.08</c:v>
                </c:pt>
                <c:pt idx="6">
                  <c:v>#N/A</c:v>
                </c:pt>
                <c:pt idx="7">
                  <c:v>2.67</c:v>
                </c:pt>
                <c:pt idx="8">
                  <c:v>#N/A</c:v>
                </c:pt>
                <c:pt idx="9">
                  <c:v>1.7</c:v>
                </c:pt>
              </c:numCache>
            </c:numRef>
          </c:val>
          <c:extLst>
            <c:ext xmlns:c16="http://schemas.microsoft.com/office/drawing/2014/chart" uri="{C3380CC4-5D6E-409C-BE32-E72D297353CC}">
              <c16:uniqueId val="{00000007-D837-4D67-91BB-A554C596427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4.92</c:v>
                </c:pt>
                <c:pt idx="2">
                  <c:v>#N/A</c:v>
                </c:pt>
                <c:pt idx="3">
                  <c:v>5.94</c:v>
                </c:pt>
                <c:pt idx="4">
                  <c:v>#N/A</c:v>
                </c:pt>
                <c:pt idx="5">
                  <c:v>2.11</c:v>
                </c:pt>
                <c:pt idx="6">
                  <c:v>#N/A</c:v>
                </c:pt>
                <c:pt idx="7">
                  <c:v>2.75</c:v>
                </c:pt>
                <c:pt idx="8">
                  <c:v>#N/A</c:v>
                </c:pt>
                <c:pt idx="9">
                  <c:v>3.3</c:v>
                </c:pt>
              </c:numCache>
            </c:numRef>
          </c:val>
          <c:extLst>
            <c:ext xmlns:c16="http://schemas.microsoft.com/office/drawing/2014/chart" uri="{C3380CC4-5D6E-409C-BE32-E72D297353CC}">
              <c16:uniqueId val="{00000008-D837-4D67-91BB-A554C59642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4.5999999999999996</c:v>
                </c:pt>
                <c:pt idx="2">
                  <c:v>#N/A</c:v>
                </c:pt>
                <c:pt idx="3">
                  <c:v>5.96</c:v>
                </c:pt>
                <c:pt idx="4">
                  <c:v>#N/A</c:v>
                </c:pt>
                <c:pt idx="5">
                  <c:v>4.3899999999999997</c:v>
                </c:pt>
                <c:pt idx="6">
                  <c:v>#N/A</c:v>
                </c:pt>
                <c:pt idx="7">
                  <c:v>1.48</c:v>
                </c:pt>
                <c:pt idx="8">
                  <c:v>#N/A</c:v>
                </c:pt>
                <c:pt idx="9">
                  <c:v>7.41</c:v>
                </c:pt>
              </c:numCache>
            </c:numRef>
          </c:val>
          <c:extLst>
            <c:ext xmlns:c16="http://schemas.microsoft.com/office/drawing/2014/chart" uri="{C3380CC4-5D6E-409C-BE32-E72D297353CC}">
              <c16:uniqueId val="{00000009-D837-4D67-91BB-A554C596427B}"/>
            </c:ext>
          </c:extLst>
        </c:ser>
        <c:dLbls>
          <c:showLegendKey val="0"/>
          <c:showVal val="0"/>
          <c:showCatName val="0"/>
          <c:showSerName val="0"/>
          <c:showPercent val="0"/>
          <c:showBubbleSize val="0"/>
        </c:dLbls>
        <c:gapWidth val="150"/>
        <c:overlap val="100"/>
        <c:axId val="409317400"/>
        <c:axId val="409320144"/>
      </c:barChart>
      <c:catAx>
        <c:axId val="409317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320144"/>
        <c:crosses val="autoZero"/>
        <c:auto val="1"/>
        <c:lblAlgn val="ctr"/>
        <c:lblOffset val="100"/>
        <c:tickLblSkip val="1"/>
        <c:tickMarkSkip val="1"/>
        <c:noMultiLvlLbl val="0"/>
      </c:catAx>
      <c:valAx>
        <c:axId val="40932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317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286</c:v>
                </c:pt>
                <c:pt idx="5">
                  <c:v>285</c:v>
                </c:pt>
                <c:pt idx="8">
                  <c:v>286</c:v>
                </c:pt>
                <c:pt idx="11">
                  <c:v>275</c:v>
                </c:pt>
                <c:pt idx="14">
                  <c:v>285</c:v>
                </c:pt>
              </c:numCache>
            </c:numRef>
          </c:val>
          <c:extLst>
            <c:ext xmlns:c16="http://schemas.microsoft.com/office/drawing/2014/chart" uri="{C3380CC4-5D6E-409C-BE32-E72D297353CC}">
              <c16:uniqueId val="{00000000-3FFE-400F-B286-B178A60B3E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FE-400F-B286-B178A60B3E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FFE-400F-B286-B178A60B3E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c:v>
                </c:pt>
                <c:pt idx="3">
                  <c:v>39</c:v>
                </c:pt>
                <c:pt idx="6">
                  <c:v>36</c:v>
                </c:pt>
                <c:pt idx="9">
                  <c:v>44</c:v>
                </c:pt>
                <c:pt idx="12">
                  <c:v>32</c:v>
                </c:pt>
              </c:numCache>
            </c:numRef>
          </c:val>
          <c:extLst>
            <c:ext xmlns:c16="http://schemas.microsoft.com/office/drawing/2014/chart" uri="{C3380CC4-5D6E-409C-BE32-E72D297353CC}">
              <c16:uniqueId val="{00000003-3FFE-400F-B286-B178A60B3E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44</c:v>
                </c:pt>
                <c:pt idx="3">
                  <c:v>50</c:v>
                </c:pt>
                <c:pt idx="6">
                  <c:v>50</c:v>
                </c:pt>
                <c:pt idx="9">
                  <c:v>50</c:v>
                </c:pt>
                <c:pt idx="12">
                  <c:v>51</c:v>
                </c:pt>
              </c:numCache>
            </c:numRef>
          </c:val>
          <c:extLst>
            <c:ext xmlns:c16="http://schemas.microsoft.com/office/drawing/2014/chart" uri="{C3380CC4-5D6E-409C-BE32-E72D297353CC}">
              <c16:uniqueId val="{00000004-3FFE-400F-B286-B178A60B3E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FE-400F-B286-B178A60B3E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FE-400F-B286-B178A60B3E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304</c:v>
                </c:pt>
                <c:pt idx="3">
                  <c:v>302</c:v>
                </c:pt>
                <c:pt idx="6">
                  <c:v>313</c:v>
                </c:pt>
                <c:pt idx="9">
                  <c:v>336</c:v>
                </c:pt>
                <c:pt idx="12">
                  <c:v>336</c:v>
                </c:pt>
              </c:numCache>
            </c:numRef>
          </c:val>
          <c:extLst>
            <c:ext xmlns:c16="http://schemas.microsoft.com/office/drawing/2014/chart" uri="{C3380CC4-5D6E-409C-BE32-E72D297353CC}">
              <c16:uniqueId val="{00000007-3FFE-400F-B286-B178A60B3EB0}"/>
            </c:ext>
          </c:extLst>
        </c:ser>
        <c:dLbls>
          <c:showLegendKey val="0"/>
          <c:showVal val="0"/>
          <c:showCatName val="0"/>
          <c:showSerName val="0"/>
          <c:showPercent val="0"/>
          <c:showBubbleSize val="0"/>
        </c:dLbls>
        <c:gapWidth val="100"/>
        <c:overlap val="100"/>
        <c:axId val="409316224"/>
        <c:axId val="409317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102</c:v>
                </c:pt>
                <c:pt idx="2">
                  <c:v>#N/A</c:v>
                </c:pt>
                <c:pt idx="3">
                  <c:v>#N/A</c:v>
                </c:pt>
                <c:pt idx="4">
                  <c:v>106</c:v>
                </c:pt>
                <c:pt idx="5">
                  <c:v>#N/A</c:v>
                </c:pt>
                <c:pt idx="6">
                  <c:v>#N/A</c:v>
                </c:pt>
                <c:pt idx="7">
                  <c:v>113</c:v>
                </c:pt>
                <c:pt idx="8">
                  <c:v>#N/A</c:v>
                </c:pt>
                <c:pt idx="9">
                  <c:v>#N/A</c:v>
                </c:pt>
                <c:pt idx="10">
                  <c:v>155</c:v>
                </c:pt>
                <c:pt idx="11">
                  <c:v>#N/A</c:v>
                </c:pt>
                <c:pt idx="12">
                  <c:v>#N/A</c:v>
                </c:pt>
                <c:pt idx="13">
                  <c:v>134</c:v>
                </c:pt>
                <c:pt idx="14">
                  <c:v>#N/A</c:v>
                </c:pt>
              </c:numCache>
            </c:numRef>
          </c:val>
          <c:smooth val="0"/>
          <c:extLst>
            <c:ext xmlns:c16="http://schemas.microsoft.com/office/drawing/2014/chart" uri="{C3380CC4-5D6E-409C-BE32-E72D297353CC}">
              <c16:uniqueId val="{00000008-3FFE-400F-B286-B178A60B3EB0}"/>
            </c:ext>
          </c:extLst>
        </c:ser>
        <c:dLbls>
          <c:showLegendKey val="0"/>
          <c:showVal val="0"/>
          <c:showCatName val="0"/>
          <c:showSerName val="0"/>
          <c:showPercent val="0"/>
          <c:showBubbleSize val="0"/>
        </c:dLbls>
        <c:marker val="1"/>
        <c:smooth val="0"/>
        <c:axId val="409316224"/>
        <c:axId val="409317792"/>
      </c:lineChart>
      <c:catAx>
        <c:axId val="40931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317792"/>
        <c:crosses val="autoZero"/>
        <c:auto val="1"/>
        <c:lblAlgn val="ctr"/>
        <c:lblOffset val="100"/>
        <c:tickLblSkip val="1"/>
        <c:tickMarkSkip val="1"/>
        <c:noMultiLvlLbl val="0"/>
      </c:catAx>
      <c:valAx>
        <c:axId val="40931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31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3375</c:v>
                </c:pt>
                <c:pt idx="5">
                  <c:v>3321</c:v>
                </c:pt>
                <c:pt idx="8">
                  <c:v>3270</c:v>
                </c:pt>
                <c:pt idx="11">
                  <c:v>3117</c:v>
                </c:pt>
                <c:pt idx="14">
                  <c:v>3277</c:v>
                </c:pt>
              </c:numCache>
            </c:numRef>
          </c:val>
          <c:extLst>
            <c:ext xmlns:c16="http://schemas.microsoft.com/office/drawing/2014/chart" uri="{C3380CC4-5D6E-409C-BE32-E72D297353CC}">
              <c16:uniqueId val="{00000000-8853-4228-A529-74756B212E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853-4228-A529-74756B212E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1834</c:v>
                </c:pt>
                <c:pt idx="5">
                  <c:v>1869</c:v>
                </c:pt>
                <c:pt idx="8">
                  <c:v>1998</c:v>
                </c:pt>
                <c:pt idx="11">
                  <c:v>1656</c:v>
                </c:pt>
                <c:pt idx="14">
                  <c:v>1552</c:v>
                </c:pt>
              </c:numCache>
            </c:numRef>
          </c:val>
          <c:extLst>
            <c:ext xmlns:c16="http://schemas.microsoft.com/office/drawing/2014/chart" uri="{C3380CC4-5D6E-409C-BE32-E72D297353CC}">
              <c16:uniqueId val="{00000002-8853-4228-A529-74756B212E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53-4228-A529-74756B212E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53-4228-A529-74756B212E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53-4228-A529-74756B212E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1072</c:v>
                </c:pt>
                <c:pt idx="3">
                  <c:v>1039</c:v>
                </c:pt>
                <c:pt idx="6">
                  <c:v>990</c:v>
                </c:pt>
                <c:pt idx="9">
                  <c:v>927</c:v>
                </c:pt>
                <c:pt idx="12">
                  <c:v>946</c:v>
                </c:pt>
              </c:numCache>
            </c:numRef>
          </c:val>
          <c:extLst>
            <c:ext xmlns:c16="http://schemas.microsoft.com/office/drawing/2014/chart" uri="{C3380CC4-5D6E-409C-BE32-E72D297353CC}">
              <c16:uniqueId val="{00000006-8853-4228-A529-74756B212E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253</c:v>
                </c:pt>
                <c:pt idx="3">
                  <c:v>265</c:v>
                </c:pt>
                <c:pt idx="6">
                  <c:v>262</c:v>
                </c:pt>
                <c:pt idx="9">
                  <c:v>482</c:v>
                </c:pt>
                <c:pt idx="12">
                  <c:v>453</c:v>
                </c:pt>
              </c:numCache>
            </c:numRef>
          </c:val>
          <c:extLst>
            <c:ext xmlns:c16="http://schemas.microsoft.com/office/drawing/2014/chart" uri="{C3380CC4-5D6E-409C-BE32-E72D297353CC}">
              <c16:uniqueId val="{00000007-8853-4228-A529-74756B212E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481</c:v>
                </c:pt>
                <c:pt idx="3">
                  <c:v>473</c:v>
                </c:pt>
                <c:pt idx="6">
                  <c:v>460</c:v>
                </c:pt>
                <c:pt idx="9">
                  <c:v>440</c:v>
                </c:pt>
                <c:pt idx="12">
                  <c:v>408</c:v>
                </c:pt>
              </c:numCache>
            </c:numRef>
          </c:val>
          <c:extLst>
            <c:ext xmlns:c16="http://schemas.microsoft.com/office/drawing/2014/chart" uri="{C3380CC4-5D6E-409C-BE32-E72D297353CC}">
              <c16:uniqueId val="{00000008-8853-4228-A529-74756B212E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8853-4228-A529-74756B212E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3262</c:v>
                </c:pt>
                <c:pt idx="3">
                  <c:v>3234</c:v>
                </c:pt>
                <c:pt idx="6">
                  <c:v>3222</c:v>
                </c:pt>
                <c:pt idx="9">
                  <c:v>3294</c:v>
                </c:pt>
                <c:pt idx="12">
                  <c:v>3425</c:v>
                </c:pt>
              </c:numCache>
            </c:numRef>
          </c:val>
          <c:extLst>
            <c:ext xmlns:c16="http://schemas.microsoft.com/office/drawing/2014/chart" uri="{C3380CC4-5D6E-409C-BE32-E72D297353CC}">
              <c16:uniqueId val="{0000000A-8853-4228-A529-74756B212EDF}"/>
            </c:ext>
          </c:extLst>
        </c:ser>
        <c:dLbls>
          <c:showLegendKey val="0"/>
          <c:showVal val="0"/>
          <c:showCatName val="0"/>
          <c:showSerName val="0"/>
          <c:showPercent val="0"/>
          <c:showBubbleSize val="0"/>
        </c:dLbls>
        <c:gapWidth val="100"/>
        <c:overlap val="100"/>
        <c:axId val="409316616"/>
        <c:axId val="409314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370</c:v>
                </c:pt>
                <c:pt idx="11">
                  <c:v>#N/A</c:v>
                </c:pt>
                <c:pt idx="12">
                  <c:v>#N/A</c:v>
                </c:pt>
                <c:pt idx="13">
                  <c:v>404</c:v>
                </c:pt>
                <c:pt idx="14">
                  <c:v>#N/A</c:v>
                </c:pt>
              </c:numCache>
            </c:numRef>
          </c:val>
          <c:smooth val="0"/>
          <c:extLst>
            <c:ext xmlns:c16="http://schemas.microsoft.com/office/drawing/2014/chart" uri="{C3380CC4-5D6E-409C-BE32-E72D297353CC}">
              <c16:uniqueId val="{0000000B-8853-4228-A529-74756B212EDF}"/>
            </c:ext>
          </c:extLst>
        </c:ser>
        <c:dLbls>
          <c:showLegendKey val="0"/>
          <c:showVal val="0"/>
          <c:showCatName val="0"/>
          <c:showSerName val="0"/>
          <c:showPercent val="0"/>
          <c:showBubbleSize val="0"/>
        </c:dLbls>
        <c:marker val="1"/>
        <c:smooth val="0"/>
        <c:axId val="409316616"/>
        <c:axId val="409314656"/>
      </c:lineChart>
      <c:catAx>
        <c:axId val="409316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9314656"/>
        <c:crosses val="autoZero"/>
        <c:auto val="1"/>
        <c:lblAlgn val="ctr"/>
        <c:lblOffset val="100"/>
        <c:tickLblSkip val="1"/>
        <c:tickMarkSkip val="1"/>
        <c:noMultiLvlLbl val="0"/>
      </c:catAx>
      <c:valAx>
        <c:axId val="40931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316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720</c:v>
                </c:pt>
                <c:pt idx="1">
                  <c:v>631</c:v>
                </c:pt>
                <c:pt idx="2">
                  <c:v>501</c:v>
                </c:pt>
              </c:numCache>
            </c:numRef>
          </c:val>
          <c:extLst>
            <c:ext xmlns:c16="http://schemas.microsoft.com/office/drawing/2014/chart" uri="{C3380CC4-5D6E-409C-BE32-E72D297353CC}">
              <c16:uniqueId val="{00000000-753B-4E94-B626-8DADA1FDFE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753B-4E94-B626-8DADA1FDFE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1051</c:v>
                </c:pt>
                <c:pt idx="1">
                  <c:v>757</c:v>
                </c:pt>
                <c:pt idx="2">
                  <c:v>765</c:v>
                </c:pt>
              </c:numCache>
            </c:numRef>
          </c:val>
          <c:extLst>
            <c:ext xmlns:c16="http://schemas.microsoft.com/office/drawing/2014/chart" uri="{C3380CC4-5D6E-409C-BE32-E72D297353CC}">
              <c16:uniqueId val="{00000002-753B-4E94-B626-8DADA1FDFE05}"/>
            </c:ext>
          </c:extLst>
        </c:ser>
        <c:dLbls>
          <c:showLegendKey val="0"/>
          <c:showVal val="0"/>
          <c:showCatName val="0"/>
          <c:showSerName val="0"/>
          <c:showPercent val="0"/>
          <c:showBubbleSize val="0"/>
        </c:dLbls>
        <c:gapWidth val="120"/>
        <c:overlap val="100"/>
        <c:axId val="409317008"/>
        <c:axId val="409314264"/>
      </c:barChart>
      <c:catAx>
        <c:axId val="40931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9314264"/>
        <c:crosses val="autoZero"/>
        <c:auto val="1"/>
        <c:lblAlgn val="ctr"/>
        <c:lblOffset val="100"/>
        <c:tickLblSkip val="1"/>
        <c:tickMarkSkip val="1"/>
        <c:noMultiLvlLbl val="0"/>
      </c:catAx>
      <c:valAx>
        <c:axId val="409314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931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{9ECC3F03-33ED-4041-B7A3-954CF09BFF36}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18B-43D5-BDE2-3A37804A15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{E09FCEB6-F3A1-4F69-A0BB-3FEA492F7874}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8B-43D5-BDE2-3A37804A15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{3584177F-34AE-4680-8EEF-9FD5480F5C82}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8B-43D5-BDE2-3A37804A15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{781EF478-DDED-4155-978C-EB9DA9B5DD7A}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8B-43D5-BDE2-3A37804A15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{42CFC40C-667F-4833-894F-100C09B8FFBA}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8B-43D5-BDE2-3A37804A151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{B2BFDB21-69E0-4FAE-98FD-61750F2071D9}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18B-43D5-BDE2-3A37804A151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{1C2A4983-5AF7-4C6B-A5BE-ECD7D939A760}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18B-43D5-BDE2-3A37804A151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{2665F425-84B6-4D5C-833B-0CFD49BC1A69}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18B-43D5-BDE2-3A37804A151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{E1275268-472E-44ED-8BA6-3E4C3280D653}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18B-43D5-BDE2-3A37804A15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49.6</c:v>
                </c:pt>
                <c:pt idx="8">
                  <c:v>51.2</c:v>
                </c:pt>
                <c:pt idx="16">
                  <c:v>52.1</c:v>
                </c:pt>
                <c:pt idx="24">
                  <c:v>53.7</c:v>
                </c:pt>
                <c:pt idx="32">
                  <c:v>55.4</c:v>
                </c:pt>
              </c:numCache>
            </c:numRef>
          </c:xVal>
          <c:yVal>
            <c:numRef>
              <c:f>公会計指標分析・財政指標組合せ分析表!$BP$51:$DC$51</c:f>
              <c:numCache>
                <c:formatCode>#,##0.0;"▲ "#,##0.0</c:formatCode>
                <c:ptCount val="40"/>
                <c:pt idx="24">
                  <c:v>16.3</c:v>
                </c:pt>
                <c:pt idx="32">
                  <c:v>16.8</c:v>
                </c:pt>
              </c:numCache>
            </c:numRef>
          </c:yVal>
          <c:smooth val="0"/>
          <c:extLst>
            <c:ext xmlns:c16="http://schemas.microsoft.com/office/drawing/2014/chart" uri="{C3380CC4-5D6E-409C-BE32-E72D297353CC}">
              <c16:uniqueId val="{00000009-618B-43D5-BDE2-3A37804A15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{C7C89202-B03E-471C-BA68-53ECB506815B}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18B-43D5-BDE2-3A37804A15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{74A358B2-8100-474C-8F76-B0061DE95FC2}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8B-43D5-BDE2-3A37804A15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{C2598531-C1F5-4CF4-A65D-A141C8F15D48}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8B-43D5-BDE2-3A37804A15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{F7723133-78D5-4AEF-B7F6-BBCE3B107B13}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8B-43D5-BDE2-3A37804A15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{F64A78D3-DBE9-42FA-94C7-C2F0AC7CD8EB}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8B-43D5-BDE2-3A37804A151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{985E0C7F-BD06-4CB4-A4B0-A11852ACBD8A}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18B-43D5-BDE2-3A37804A151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{99706C3B-1FA4-4002-A742-B1A49ED33FB2}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18B-43D5-BDE2-3A37804A151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{004F4A31-11C5-4D88-B014-2FA0C496F212}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18B-43D5-BDE2-3A37804A151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{4A362CD8-EA37-4FC9-9796-9CD2D4DC29EB}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18B-43D5-BDE2-3A37804A15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618B-43D5-BDE2-3A37804A1515}"/>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{175BEAA0-3328-405A-9329-71CBB427E4AB}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429-4C7D-A6B6-757C3349E0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{70E50D7D-072E-4E3B-81E0-4E19F3BC16D0}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29-4C7D-A6B6-757C3349E0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{FFFF06DE-5A6E-4C0B-9F8D-A18396C58456}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29-4C7D-A6B6-757C3349E0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{7892DD64-A178-4914-BE5E-04A4042EA04D}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29-4C7D-A6B6-757C3349E0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{AE0295A8-58B9-4BFE-AF63-50DE5FC4CB30}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29-4C7D-A6B6-757C3349E05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{BE4A0788-D06E-47F7-8B06-78600551E546}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429-4C7D-A6B6-757C3349E05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{B23B291C-D7F9-4255-9F32-DF5D7ACA380E}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429-4C7D-A6B6-757C3349E05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{88E208EE-3CFF-4AE3-A37A-E5F0B4488FED}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429-4C7D-A6B6-757C3349E05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{34019F47-3A42-4946-9F6A-997AAA4EB812}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429-4C7D-A6B6-757C3349E0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4.8</c:v>
                </c:pt>
                <c:pt idx="16">
                  <c:v>4.7</c:v>
                </c:pt>
                <c:pt idx="24">
                  <c:v>5.4</c:v>
                </c:pt>
                <c:pt idx="32">
                  <c:v>5.7</c:v>
                </c:pt>
              </c:numCache>
            </c:numRef>
          </c:xVal>
          <c:yVal>
            <c:numRef>
              <c:f>公会計指標分析・財政指標組合せ分析表!$BP$73:$DC$73</c:f>
              <c:numCache>
                <c:formatCode>#,##0.0;"▲ "#,##0.0</c:formatCode>
                <c:ptCount val="40"/>
                <c:pt idx="24">
                  <c:v>16.3</c:v>
                </c:pt>
                <c:pt idx="32">
                  <c:v>16.8</c:v>
                </c:pt>
              </c:numCache>
            </c:numRef>
          </c:yVal>
          <c:smooth val="0"/>
          <c:extLst>
            <c:ext xmlns:c16="http://schemas.microsoft.com/office/drawing/2014/chart" uri="{C3380CC4-5D6E-409C-BE32-E72D297353CC}">
              <c16:uniqueId val="{00000009-2429-4C7D-A6B6-757C3349E0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{42BEB4F6-8879-448B-8485-607AE5A984B4}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429-4C7D-A6B6-757C3349E0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{FAF73DBA-A211-4B91-84FE-2B03EAA1A41E}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29-4C7D-A6B6-757C3349E0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{F73EDE25-92B2-46A2-825E-9DE33A692F5C}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29-4C7D-A6B6-757C3349E0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{48930502-782E-48B1-9215-125F69C7B2A0}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29-4C7D-A6B6-757C3349E0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{AD307F08-AB40-4D17-9FDC-D9218AA824E3}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29-4C7D-A6B6-757C3349E05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{6E7369A1-88C1-41C4-B488-63487FB7C95A}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429-4C7D-A6B6-757C3349E05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{7677C946-6DD5-4318-8FB5-2C4EEDA796C1}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429-4C7D-A6B6-757C3349E058}"/>
                </c:ext>
              </c:extLst>
            </c:dLbl>
            <c:dLbl>
              <c:idx val="24"/>
              <c:layout>
                <c:manualLayout>
                  <c:x val="0"/>
                  <c:y val="-1.697282772121785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{49FA25C7-7680-4690-979E-E6FFE5C6DD24}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429-4C7D-A6B6-757C3349E058}"/>
                </c:ext>
              </c:extLst>
            </c:dLbl>
            <c:dLbl>
              <c:idx val="32"/>
              <c:layout>
                <c:manualLayout>
                  <c:x val="0"/>
                  <c:y val="1.697282772121785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{31F24A7C-2F27-497C-8239-82C199204476}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429-4C7D-A6B6-757C3349E0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2429-4C7D-A6B6-757C3349E058}"/>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公債費比率の分子は、増加傾向にある。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地方債の償還に係る額の増加が主な増加要因である。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一般会計債及び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公営企業</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債</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の地方債据置期間が終了し、元金の償還が開始され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るものもある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め、元利償還金等は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徐々に増加していくものと予見される。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実施</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について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、町民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目線</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で改めて事業の必要性を</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見つめ直すとともに</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長期的な</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年次計画</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再検討</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を行い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、新規地方債の発行を</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抑制することで、安定した</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公債費負担比率</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に努める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利用していない。</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将来負担比率の分子は増加傾向にある。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一般会計等に係る地方債の現在高</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が主な要因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充当可能財源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等のうち</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充当可能基金については、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令和元年激甚災害対応に係る基金の取り崩し</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とともに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、歳計剰余金の処分等に係る基金の積立額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の減少等により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以前の水準</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には戻っていない。また、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基準財政需要額算入見込</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額については、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臨時財政対策債借入額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伴い増加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長期的な視点では、老朽化した公共施設の維持管理費、更新費等の歳出圧力の上昇による基金の取り崩しに伴い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充当可能財源が減少し、将来負担比率が増加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していくと予見される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総合計画に基づき、計画的な積み立ての履行、新規事業優先度及び重要度（町民視点での事業の必要性）の再考、事業期間の延長が可能なものについては年次計画の再検討を行い、地方債の新規発行を抑えることで将来負担比率</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の安定に努める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令和元年に発生した一連の激甚災害対応に係る災害復旧経費等に充てるため、取り崩しを行ったことが主な減少要因である。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事務事業の見直し（事業の緊急性・重要性等を勘案した上で実施事業を厳選）、歳出経費の節減を行い、一般財源の不足分への繰り入れを抑制していく。</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また、歳計剰余金について計画的な積み立てを行うことで、基金保有額の安定を図る。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長柄町公共施設整備等基金：公共施設の整備及び修繕</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に充当する。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長柄町福祉振興基金：福祉活動の促進及び快適な生活環境の形成等を図る。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長柄町ふるさと応援基金：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ふるさと納税を原資とし、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まちづくり</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地域づくりの形成等を図る。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長柄町東日本大震災復興基金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東日本大震災からの復興に資する事業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に充当する。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長柄町森林環境譲与税基金：間伐や担い手の確保、木材利用の促進</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普及啓発等の森林整備</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に資する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長柄町公共施設整備等基金：公共施設整備等に対する取り崩しを行ったことによる減少</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長柄町福祉振興基金：福祉センター</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改修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費に対する取り崩しを行ったことによる減少</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長柄町ふるさと応援基金：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高齢者等外出支援タクシー利用助成事業や災害復旧事業に対する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取り崩しを行ったことによる減少</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長柄町東日本大震災復興基金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防災</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ハザードマップ作成事業に</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対する取り崩しを行った</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ことによる減少</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長柄町森林環境譲与税基金：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毎年の譲与税額が少額のため、将来的な</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森林整備</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等に向けた積み立てを行ったことによる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長柄町公共施設整備等基金：大規模建設事業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公共施設の老朽化による維持管理、更新</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といった</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歳出圧力が強まることに備えて、基金の積み立てを行う。　　　　　　　　　　　　　　　　　　　　　　　　　　　　　　　　　　　　　　　　　　　　　　　　　　　　　　　　　　　　　　　　　　　　　　　　　　　　　　　　　　　　　　　　　　　　　　　　　　　　　　　　　　　　　　　　　　　　　　　　　　　　　　　　　　　　　　　長柄町福祉振興基金：福祉センター</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をはじめとする住民福祉に資する施設の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長寿命化を図るため、健全な基金運営を行う。</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長柄町ふるさと応援基金：まちづくり、地域づくりの形成等を図るため、健全な基金運営を行う。</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長柄町東日本大震災復興基金：限られた期間での活用になるため、事業の協議・検討を重ね、健全な基金運営を行う。</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長柄町森林環境譲与税基金：森林環境譲与税を原資としている</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毎年の譲与税額が少額</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ため、一定の期間</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の積み立て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を経て、森林整備等に使用する。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財源の不足（令和元年激甚災害対応含む）が生じたこと等により、基金の取り崩しが積み立てを上回り、約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財政調整基金の残高は、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年度間の財源調整を図るため、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％程度以上になるよう努め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現状、</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利息のみ積み立てているため、基金残高は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横ばい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将来的な元利償還基の増加が予見されるため、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地方債の償還計画を踏まえ、健全な基金運営を行う。</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6,754
6,646
47.11
6,150,860
5,827,962
198,990
2,682,990
3,425,316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本町は、類似団体と比較して有形固定資産減価償却率が低い水準にある。</a:t>
          </a:r>
          <a:endParaRPr lang="ja-JP" altLang="ja-JP" sz="1000">
            <a:effectLst/>
          </a:endParaRPr>
        </a:p>
        <a:p>
          <a:r>
            <a:rPr kumimoji="1" lang="ja-JP" altLang="ja-JP" sz="1000">
              <a:solidFill>
                <a:schemeClr val="dk1"/>
              </a:solidFill>
              <a:effectLst/>
              <a:latin typeface="+mn-lt"/>
              <a:ea typeface="+mn-ea"/>
              <a:cs typeface="+mn-cs"/>
            </a:rPr>
            <a:t>　しかし、類似団体同様、緩やかではあるが上昇傾向となっている。</a:t>
          </a:r>
          <a:endParaRPr lang="ja-JP" altLang="ja-JP" sz="1000">
            <a:effectLst/>
          </a:endParaRPr>
        </a:p>
        <a:p>
          <a:r>
            <a:rPr lang="ja-JP"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今後は、</a:t>
          </a:r>
          <a:r>
            <a:rPr kumimoji="1" lang="ja-JP" altLang="en-US" sz="1000">
              <a:solidFill>
                <a:schemeClr val="dk1"/>
              </a:solidFill>
              <a:effectLst/>
              <a:latin typeface="+mn-lt"/>
              <a:ea typeface="+mn-ea"/>
              <a:cs typeface="+mn-cs"/>
            </a:rPr>
            <a:t>公共施設等総合管理計画や</a:t>
          </a:r>
          <a:r>
            <a:rPr kumimoji="1" lang="ja-JP" altLang="ja-JP" sz="1000">
              <a:solidFill>
                <a:schemeClr val="dk1"/>
              </a:solidFill>
              <a:effectLst/>
              <a:latin typeface="+mn-lt"/>
              <a:ea typeface="+mn-ea"/>
              <a:cs typeface="+mn-cs"/>
            </a:rPr>
            <a:t>個別施設計画に基づき、老朽化した施設の改修、集約化、複合化、長寿命化、除却について検討していく必要がある。</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4620472"/>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601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5289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53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33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51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72602</xdr:rowOff>
    </xdr:from>
    <xdr:to>
      <xdr:col>23</xdr:col>
      <xdr:colOff>136525</xdr:colOff>
      <xdr:row>30</xdr:row>
      <xdr:rowOff>2752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5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95479</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4896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11430</xdr:rowOff>
    </xdr:from>
    <xdr:to>
      <xdr:col>19</xdr:col>
      <xdr:colOff>187325</xdr:colOff>
      <xdr:row>29</xdr:row>
      <xdr:rowOff>113030</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49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29</xdr:row>
      <xdr:rowOff>123402</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4051300" y="5034280"/>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125307</xdr:rowOff>
    </xdr:from>
    <xdr:to>
      <xdr:col>15</xdr:col>
      <xdr:colOff>187325</xdr:colOff>
      <xdr:row>29</xdr:row>
      <xdr:rowOff>55457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4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4657</xdr:rowOff>
    </xdr:from>
    <xdr:to>
      <xdr:col>19</xdr:col>
      <xdr:colOff>136525</xdr:colOff>
      <xdr:row>29</xdr:row>
      <xdr:rowOff>62230</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289300" y="497670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92922</xdr:rowOff>
    </xdr:from>
    <xdr:to>
      <xdr:col>11</xdr:col>
      <xdr:colOff>187325</xdr:colOff>
      <xdr:row>29</xdr:row>
      <xdr:rowOff>23072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48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143722</xdr:rowOff>
    </xdr:from>
    <xdr:to>
      <xdr:col>15</xdr:col>
      <xdr:colOff>136525</xdr:colOff>
      <xdr:row>29</xdr:row>
      <xdr:rowOff>4657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494432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35348</xdr:rowOff>
    </xdr:from>
    <xdr:to>
      <xdr:col>7</xdr:col>
      <xdr:colOff>187325</xdr:colOff>
      <xdr:row>28</xdr:row>
      <xdr:rowOff>136948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483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86148</xdr:rowOff>
    </xdr:from>
    <xdr:to>
      <xdr:col>11</xdr:col>
      <xdr:colOff>136525</xdr:colOff>
      <xdr:row>28</xdr:row>
      <xdr:rowOff>143722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488674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5274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129557</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47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71984</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470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39599</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466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153475</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461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本町は、類似団体と比較して債務償還比率が高い位置となっており、全国平均及び千葉県平均と比較して高い水準となっている。</a:t>
          </a:r>
          <a:endParaRPr lang="ja-JP" altLang="ja-JP" sz="800">
            <a:effectLst/>
          </a:endParaRPr>
        </a:p>
        <a:p>
          <a:r>
            <a:rPr kumimoji="1" lang="ja-JP" altLang="ja-JP" sz="800">
              <a:solidFill>
                <a:schemeClr val="dk1"/>
              </a:solidFill>
              <a:effectLst/>
              <a:latin typeface="+mn-lt"/>
              <a:ea typeface="+mn-ea"/>
              <a:cs typeface="+mn-cs"/>
            </a:rPr>
            <a:t>　これは、債務償還比率の分子である将来負担額の増加、充当可能財源の減少、分母である経常一般財源（歳入）等の減少などが考えられる。</a:t>
          </a:r>
          <a:endParaRPr lang="ja-JP" altLang="ja-JP" sz="800">
            <a:effectLst/>
          </a:endParaRPr>
        </a:p>
        <a:p>
          <a:r>
            <a:rPr kumimoji="1" lang="ja-JP" altLang="ja-JP" sz="800">
              <a:solidFill>
                <a:schemeClr val="dk1"/>
              </a:solidFill>
              <a:effectLst/>
              <a:latin typeface="+mn-lt"/>
              <a:ea typeface="+mn-ea"/>
              <a:cs typeface="+mn-cs"/>
            </a:rPr>
            <a:t>　今後</a:t>
          </a:r>
          <a:r>
            <a:rPr kumimoji="1" lang="ja-JP" altLang="en-US" sz="800">
              <a:solidFill>
                <a:schemeClr val="dk1"/>
              </a:solidFill>
              <a:effectLst/>
              <a:latin typeface="+mn-lt"/>
              <a:ea typeface="+mn-ea"/>
              <a:cs typeface="+mn-cs"/>
            </a:rPr>
            <a:t>についても</a:t>
          </a:r>
          <a:r>
            <a:rPr kumimoji="1" lang="ja-JP" altLang="ja-JP" sz="800">
              <a:solidFill>
                <a:schemeClr val="dk1"/>
              </a:solidFill>
              <a:effectLst/>
              <a:latin typeface="+mn-lt"/>
              <a:ea typeface="+mn-ea"/>
              <a:cs typeface="+mn-cs"/>
            </a:rPr>
            <a:t>、地方債の新規発行に伴う元利償還金の</a:t>
          </a:r>
          <a:r>
            <a:rPr kumimoji="1" lang="ja-JP" altLang="en-US" sz="800">
              <a:solidFill>
                <a:schemeClr val="dk1"/>
              </a:solidFill>
              <a:effectLst/>
              <a:latin typeface="+mn-lt"/>
              <a:ea typeface="+mn-ea"/>
              <a:cs typeface="+mn-cs"/>
            </a:rPr>
            <a:t>増加等</a:t>
          </a:r>
          <a:r>
            <a:rPr kumimoji="1" lang="ja-JP" altLang="ja-JP" sz="800">
              <a:solidFill>
                <a:schemeClr val="dk1"/>
              </a:solidFill>
              <a:effectLst/>
              <a:latin typeface="+mn-lt"/>
              <a:ea typeface="+mn-ea"/>
              <a:cs typeface="+mn-cs"/>
            </a:rPr>
            <a:t>により、債務償還可能年数が長くなることが予見される。</a:t>
          </a:r>
          <a:endParaRPr lang="ja-JP" altLang="ja-JP" sz="800">
            <a:effectLst/>
          </a:endParaRPr>
        </a:p>
        <a:p>
          <a:r>
            <a:rPr kumimoji="1" lang="ja-JP" altLang="ja-JP" sz="800">
              <a:solidFill>
                <a:schemeClr val="dk1"/>
              </a:solidFill>
              <a:effectLst/>
              <a:latin typeface="+mn-lt"/>
              <a:ea typeface="+mn-ea"/>
              <a:cs typeface="+mn-cs"/>
            </a:rPr>
            <a:t>　総合計画、定員管理計画、</a:t>
          </a:r>
          <a:r>
            <a:rPr kumimoji="1" lang="ja-JP" altLang="en-US" sz="800">
              <a:solidFill>
                <a:schemeClr val="dk1"/>
              </a:solidFill>
              <a:effectLst/>
              <a:latin typeface="+mn-lt"/>
              <a:ea typeface="+mn-ea"/>
              <a:cs typeface="+mn-cs"/>
            </a:rPr>
            <a:t>公共施設等総合管理計画、</a:t>
          </a:r>
          <a:r>
            <a:rPr kumimoji="1" lang="ja-JP" altLang="ja-JP" sz="800">
              <a:solidFill>
                <a:schemeClr val="dk1"/>
              </a:solidFill>
              <a:effectLst/>
              <a:latin typeface="+mn-lt"/>
              <a:ea typeface="+mn-ea"/>
              <a:cs typeface="+mn-cs"/>
            </a:rPr>
            <a:t>個別施設計画等、様々な計画と調和を図り、債務償還可能年数が長くならないよう、健全な財政運営に努めたい。</a:t>
          </a:r>
          <a:endParaRPr lang="ja-JP" altLang="ja-JP" sz="800">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4489903"/>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5861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4787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49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45460</xdr:rowOff>
    </xdr:from>
    <xdr:to>
      <xdr:col>76</xdr:col>
      <xdr:colOff>73025</xdr:colOff>
      <xdr:row>29</xdr:row>
      <xdr:rowOff>147060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50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23887</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499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84564</xdr:rowOff>
    </xdr:from>
    <xdr:to>
      <xdr:col>72</xdr:col>
      <xdr:colOff>123825</xdr:colOff>
      <xdr:row>31</xdr:row>
      <xdr:rowOff>14714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52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96260</xdr:rowOff>
    </xdr:from>
    <xdr:to>
      <xdr:col>76</xdr:col>
      <xdr:colOff>22225</xdr:colOff>
      <xdr:row>30</xdr:row>
      <xdr:rowOff>135364</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4084300" y="5068310"/>
          <a:ext cx="711200" cy="2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168384</xdr:rowOff>
    </xdr:from>
    <xdr:to>
      <xdr:col>68</xdr:col>
      <xdr:colOff>123825</xdr:colOff>
      <xdr:row>29</xdr:row>
      <xdr:rowOff>98534</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496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47734</xdr:rowOff>
    </xdr:from>
    <xdr:to>
      <xdr:col>72</xdr:col>
      <xdr:colOff>73025</xdr:colOff>
      <xdr:row>30</xdr:row>
      <xdr:rowOff>135364</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3322300" y="5019784"/>
          <a:ext cx="762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80313</xdr:rowOff>
    </xdr:from>
    <xdr:to>
      <xdr:col>64</xdr:col>
      <xdr:colOff>123825</xdr:colOff>
      <xdr:row>30</xdr:row>
      <xdr:rowOff>10463</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50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47734</xdr:rowOff>
    </xdr:from>
    <xdr:to>
      <xdr:col>68</xdr:col>
      <xdr:colOff>73025</xdr:colOff>
      <xdr:row>29</xdr:row>
      <xdr:rowOff>131113</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560300" y="5019784"/>
          <a:ext cx="762000" cy="8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109577</xdr:rowOff>
    </xdr:from>
    <xdr:to>
      <xdr:col>60</xdr:col>
      <xdr:colOff>123825</xdr:colOff>
      <xdr:row>29</xdr:row>
      <xdr:rowOff>39727</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49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160377</xdr:rowOff>
    </xdr:from>
    <xdr:to>
      <xdr:col>64</xdr:col>
      <xdr:colOff>73025</xdr:colOff>
      <xdr:row>29</xdr:row>
      <xdr:rowOff>131113</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798300" y="4960977"/>
          <a:ext cx="762000" cy="14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473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50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479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510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5841</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532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115061</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474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1590</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51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56254</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468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6,754
6,646
47.11
6,150,860
5,827,962
198,990
2,682,990
3,425,316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116840</xdr:rowOff>
    </xdr:from>
    <xdr:to>
      <xdr:col>20</xdr:col>
      <xdr:colOff>38100</xdr:colOff>
      <xdr:row>36</xdr:row>
      <xdr:rowOff>46990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167640</xdr:rowOff>
    </xdr:from>
    <xdr:to>
      <xdr:col>24</xdr:col>
      <xdr:colOff>63500</xdr:colOff>
      <xdr:row>36</xdr:row>
      <xdr:rowOff>30480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1683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92075</xdr:rowOff>
    </xdr:from>
    <xdr:to>
      <xdr:col>15</xdr:col>
      <xdr:colOff>101600</xdr:colOff>
      <xdr:row>36</xdr:row>
      <xdr:rowOff>22225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142875</xdr:rowOff>
    </xdr:from>
    <xdr:to>
      <xdr:col>19</xdr:col>
      <xdr:colOff>177800</xdr:colOff>
      <xdr:row>35</xdr:row>
      <xdr:rowOff>167640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1436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67310</xdr:rowOff>
    </xdr:from>
    <xdr:to>
      <xdr:col>10</xdr:col>
      <xdr:colOff>165100</xdr:colOff>
      <xdr:row>35</xdr:row>
      <xdr:rowOff>168910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118110</xdr:rowOff>
    </xdr:from>
    <xdr:to>
      <xdr:col>15</xdr:col>
      <xdr:colOff>50800</xdr:colOff>
      <xdr:row>35</xdr:row>
      <xdr:rowOff>142875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1188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38735</xdr:rowOff>
    </xdr:from>
    <xdr:to>
      <xdr:col>6</xdr:col>
      <xdr:colOff>38100</xdr:colOff>
      <xdr:row>35</xdr:row>
      <xdr:rowOff>140335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89535</xdr:rowOff>
    </xdr:from>
    <xdr:to>
      <xdr:col>10</xdr:col>
      <xdr:colOff>114300</xdr:colOff>
      <xdr:row>35</xdr:row>
      <xdr:rowOff>118110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0902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63517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38752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13987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156862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32431</xdr:rowOff>
    </xdr:from>
    <xdr:to>
      <xdr:col>55</xdr:col>
      <xdr:colOff>50800</xdr:colOff>
      <xdr:row>39</xdr:row>
      <xdr:rowOff>134031</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7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55308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57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39628</xdr:rowOff>
    </xdr:from>
    <xdr:to>
      <xdr:col>50</xdr:col>
      <xdr:colOff>165100</xdr:colOff>
      <xdr:row>39</xdr:row>
      <xdr:rowOff>141228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7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83231</xdr:rowOff>
    </xdr:from>
    <xdr:to>
      <xdr:col>55</xdr:col>
      <xdr:colOff>0</xdr:colOff>
      <xdr:row>39</xdr:row>
      <xdr:rowOff>90428</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769781"/>
          <a:ext cx="838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50025</xdr:rowOff>
    </xdr:from>
    <xdr:to>
      <xdr:col>46</xdr:col>
      <xdr:colOff>38100</xdr:colOff>
      <xdr:row>39</xdr:row>
      <xdr:rowOff>151625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7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90428</xdr:rowOff>
    </xdr:from>
    <xdr:to>
      <xdr:col>50</xdr:col>
      <xdr:colOff>114300</xdr:colOff>
      <xdr:row>39</xdr:row>
      <xdr:rowOff>100825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776978"/>
          <a:ext cx="889000" cy="1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56234</xdr:rowOff>
    </xdr:from>
    <xdr:to>
      <xdr:col>41</xdr:col>
      <xdr:colOff>101600</xdr:colOff>
      <xdr:row>39</xdr:row>
      <xdr:rowOff>157834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74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100825</xdr:rowOff>
    </xdr:from>
    <xdr:to>
      <xdr:col>45</xdr:col>
      <xdr:colOff>177800</xdr:colOff>
      <xdr:row>39</xdr:row>
      <xdr:rowOff>107034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787375"/>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60778</xdr:rowOff>
    </xdr:from>
    <xdr:to>
      <xdr:col>36</xdr:col>
      <xdr:colOff>165100</xdr:colOff>
      <xdr:row>39</xdr:row>
      <xdr:rowOff>162378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7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107034</xdr:rowOff>
    </xdr:from>
    <xdr:to>
      <xdr:col>41</xdr:col>
      <xdr:colOff>50800</xdr:colOff>
      <xdr:row>39</xdr:row>
      <xdr:rowOff>111578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793584"/>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157755</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168152</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5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2911</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51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7455</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52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78196</xdr:rowOff>
    </xdr:from>
    <xdr:to>
      <xdr:col>24</xdr:col>
      <xdr:colOff>114300</xdr:colOff>
      <xdr:row>62</xdr:row>
      <xdr:rowOff>8346</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56623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47172</xdr:rowOff>
    </xdr:from>
    <xdr:to>
      <xdr:col>20</xdr:col>
      <xdr:colOff>38100</xdr:colOff>
      <xdr:row>61</xdr:row>
      <xdr:rowOff>148772</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97972</xdr:rowOff>
    </xdr:from>
    <xdr:to>
      <xdr:col>24</xdr:col>
      <xdr:colOff>63500</xdr:colOff>
      <xdr:row>61</xdr:row>
      <xdr:rowOff>128996</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55642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12881</xdr:rowOff>
    </xdr:from>
    <xdr:to>
      <xdr:col>15</xdr:col>
      <xdr:colOff>101600</xdr:colOff>
      <xdr:row>61</xdr:row>
      <xdr:rowOff>114481</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63681</xdr:rowOff>
    </xdr:from>
    <xdr:to>
      <xdr:col>19</xdr:col>
      <xdr:colOff>177800</xdr:colOff>
      <xdr:row>61</xdr:row>
      <xdr:rowOff>97972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221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166370</xdr:rowOff>
    </xdr:from>
    <xdr:to>
      <xdr:col>10</xdr:col>
      <xdr:colOff>165100</xdr:colOff>
      <xdr:row>61</xdr:row>
      <xdr:rowOff>96520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45720</xdr:rowOff>
    </xdr:from>
    <xdr:to>
      <xdr:col>15</xdr:col>
      <xdr:colOff>50800</xdr:colOff>
      <xdr:row>61</xdr:row>
      <xdr:rowOff>63681</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5041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133713</xdr:rowOff>
    </xdr:from>
    <xdr:to>
      <xdr:col>6</xdr:col>
      <xdr:colOff>38100</xdr:colOff>
      <xdr:row>61</xdr:row>
      <xdr:rowOff>63863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13063</xdr:rowOff>
    </xdr:from>
    <xdr:to>
      <xdr:col>10</xdr:col>
      <xdr:colOff>114300</xdr:colOff>
      <xdr:row>61</xdr:row>
      <xdr:rowOff>45720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4715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139899</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131008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24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113047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144954</xdr:rowOff>
    </xdr:from>
    <xdr:to>
      <xdr:col>55</xdr:col>
      <xdr:colOff>50800</xdr:colOff>
      <xdr:row>64</xdr:row>
      <xdr:rowOff>75104</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9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59881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861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145904</xdr:rowOff>
    </xdr:from>
    <xdr:to>
      <xdr:col>50</xdr:col>
      <xdr:colOff>165100</xdr:colOff>
      <xdr:row>64</xdr:row>
      <xdr:rowOff>76054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94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24304</xdr:rowOff>
    </xdr:from>
    <xdr:to>
      <xdr:col>55</xdr:col>
      <xdr:colOff>0</xdr:colOff>
      <xdr:row>64</xdr:row>
      <xdr:rowOff>25254</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97104"/>
          <a:ext cx="8382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147330</xdr:rowOff>
    </xdr:from>
    <xdr:to>
      <xdr:col>46</xdr:col>
      <xdr:colOff>38100</xdr:colOff>
      <xdr:row>64</xdr:row>
      <xdr:rowOff>77480</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25254</xdr:rowOff>
    </xdr:from>
    <xdr:to>
      <xdr:col>50</xdr:col>
      <xdr:colOff>114300</xdr:colOff>
      <xdr:row>64</xdr:row>
      <xdr:rowOff>26680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98054"/>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148420</xdr:rowOff>
    </xdr:from>
    <xdr:to>
      <xdr:col>41</xdr:col>
      <xdr:colOff>101600</xdr:colOff>
      <xdr:row>64</xdr:row>
      <xdr:rowOff>78570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9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26680</xdr:rowOff>
    </xdr:from>
    <xdr:to>
      <xdr:col>45</xdr:col>
      <xdr:colOff>177800</xdr:colOff>
      <xdr:row>64</xdr:row>
      <xdr:rowOff>27770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99480"/>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149115</xdr:rowOff>
    </xdr:from>
    <xdr:to>
      <xdr:col>36</xdr:col>
      <xdr:colOff>165100</xdr:colOff>
      <xdr:row>64</xdr:row>
      <xdr:rowOff>79265</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9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27770</xdr:rowOff>
    </xdr:from>
    <xdr:to>
      <xdr:col>41</xdr:col>
      <xdr:colOff>50800</xdr:colOff>
      <xdr:row>64</xdr:row>
      <xdr:rowOff>28465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1000570"/>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67181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103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68607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104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69697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10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70392</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104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49349</xdr:rowOff>
    </xdr:from>
    <xdr:to>
      <xdr:col>24</xdr:col>
      <xdr:colOff>114300</xdr:colOff>
      <xdr:row>85</xdr:row>
      <xdr:rowOff>150949</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27776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31387</xdr:rowOff>
    </xdr:from>
    <xdr:to>
      <xdr:col>20</xdr:col>
      <xdr:colOff>38100</xdr:colOff>
      <xdr:row>85</xdr:row>
      <xdr:rowOff>132987</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82187</xdr:rowOff>
    </xdr:from>
    <xdr:to>
      <xdr:col>24</xdr:col>
      <xdr:colOff>63500</xdr:colOff>
      <xdr:row>85</xdr:row>
      <xdr:rowOff>100149</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65543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6894</xdr:rowOff>
    </xdr:from>
    <xdr:to>
      <xdr:col>15</xdr:col>
      <xdr:colOff>101600</xdr:colOff>
      <xdr:row>85</xdr:row>
      <xdr:rowOff>108494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57694</xdr:rowOff>
    </xdr:from>
    <xdr:to>
      <xdr:col>19</xdr:col>
      <xdr:colOff>177800</xdr:colOff>
      <xdr:row>85</xdr:row>
      <xdr:rowOff>82187</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6309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144055</xdr:rowOff>
    </xdr:from>
    <xdr:to>
      <xdr:col>10</xdr:col>
      <xdr:colOff>165100</xdr:colOff>
      <xdr:row>85</xdr:row>
      <xdr:rowOff>74205</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23405</xdr:rowOff>
    </xdr:from>
    <xdr:to>
      <xdr:col>15</xdr:col>
      <xdr:colOff>50800</xdr:colOff>
      <xdr:row>85</xdr:row>
      <xdr:rowOff>57694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5966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111398</xdr:rowOff>
    </xdr:from>
    <xdr:to>
      <xdr:col>6</xdr:col>
      <xdr:colOff>38100</xdr:colOff>
      <xdr:row>85</xdr:row>
      <xdr:rowOff>41548</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162198</xdr:rowOff>
    </xdr:from>
    <xdr:to>
      <xdr:col>10</xdr:col>
      <xdr:colOff>114300</xdr:colOff>
      <xdr:row>85</xdr:row>
      <xdr:rowOff>23405</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5639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124114</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99621</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65332</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32675</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100267</xdr:rowOff>
    </xdr:from>
    <xdr:to>
      <xdr:col>55</xdr:col>
      <xdr:colOff>50800</xdr:colOff>
      <xdr:row>85</xdr:row>
      <xdr:rowOff>30417</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50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78694</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48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105790</xdr:rowOff>
    </xdr:from>
    <xdr:to>
      <xdr:col>50</xdr:col>
      <xdr:colOff>165100</xdr:colOff>
      <xdr:row>85</xdr:row>
      <xdr:rowOff>35940</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5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151067</xdr:rowOff>
    </xdr:from>
    <xdr:to>
      <xdr:col>55</xdr:col>
      <xdr:colOff>0</xdr:colOff>
      <xdr:row>84</xdr:row>
      <xdr:rowOff>156590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552867"/>
          <a:ext cx="8382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114173</xdr:rowOff>
    </xdr:from>
    <xdr:to>
      <xdr:col>46</xdr:col>
      <xdr:colOff>38100</xdr:colOff>
      <xdr:row>85</xdr:row>
      <xdr:rowOff>44323</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156590</xdr:rowOff>
    </xdr:from>
    <xdr:to>
      <xdr:col>50</xdr:col>
      <xdr:colOff>114300</xdr:colOff>
      <xdr:row>84</xdr:row>
      <xdr:rowOff>164973</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558390"/>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117221</xdr:rowOff>
    </xdr:from>
    <xdr:to>
      <xdr:col>41</xdr:col>
      <xdr:colOff>101600</xdr:colOff>
      <xdr:row>85</xdr:row>
      <xdr:rowOff>47371</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51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164973</xdr:rowOff>
    </xdr:from>
    <xdr:to>
      <xdr:col>45</xdr:col>
      <xdr:colOff>177800</xdr:colOff>
      <xdr:row>84</xdr:row>
      <xdr:rowOff>168021</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56677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121222</xdr:rowOff>
    </xdr:from>
    <xdr:to>
      <xdr:col>36</xdr:col>
      <xdr:colOff>165100</xdr:colOff>
      <xdr:row>85</xdr:row>
      <xdr:rowOff>51372</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52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168021</xdr:rowOff>
    </xdr:from>
    <xdr:to>
      <xdr:col>41</xdr:col>
      <xdr:colOff>50800</xdr:colOff>
      <xdr:row>85</xdr:row>
      <xdr:rowOff>572</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6972300" y="1456982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27067</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60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35450</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6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38498</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61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42499</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61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33020</xdr:rowOff>
    </xdr:from>
    <xdr:to>
      <xdr:col>85</xdr:col>
      <xdr:colOff>177800</xdr:colOff>
      <xdr:row>34</xdr:row>
      <xdr:rowOff>134620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55897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154940</xdr:rowOff>
    </xdr:from>
    <xdr:to>
      <xdr:col>81</xdr:col>
      <xdr:colOff>101600</xdr:colOff>
      <xdr:row>34</xdr:row>
      <xdr:rowOff>85090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34290</xdr:rowOff>
    </xdr:from>
    <xdr:to>
      <xdr:col>85</xdr:col>
      <xdr:colOff>127000</xdr:colOff>
      <xdr:row>34</xdr:row>
      <xdr:rowOff>83820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58635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103505</xdr:rowOff>
    </xdr:from>
    <xdr:to>
      <xdr:col>76</xdr:col>
      <xdr:colOff>165100</xdr:colOff>
      <xdr:row>34</xdr:row>
      <xdr:rowOff>33655</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154305</xdr:rowOff>
    </xdr:from>
    <xdr:to>
      <xdr:col>81</xdr:col>
      <xdr:colOff>50800</xdr:colOff>
      <xdr:row>34</xdr:row>
      <xdr:rowOff>34290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58121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109220</xdr:rowOff>
    </xdr:from>
    <xdr:to>
      <xdr:col>72</xdr:col>
      <xdr:colOff>38100</xdr:colOff>
      <xdr:row>34</xdr:row>
      <xdr:rowOff>39370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154305</xdr:rowOff>
    </xdr:from>
    <xdr:to>
      <xdr:col>76</xdr:col>
      <xdr:colOff>114300</xdr:colOff>
      <xdr:row>33</xdr:row>
      <xdr:rowOff>160020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13703300" y="5812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61595</xdr:rowOff>
    </xdr:from>
    <xdr:to>
      <xdr:col>67</xdr:col>
      <xdr:colOff>101600</xdr:colOff>
      <xdr:row>33</xdr:row>
      <xdr:rowOff>163195</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112395</xdr:rowOff>
    </xdr:from>
    <xdr:to>
      <xdr:col>71</xdr:col>
      <xdr:colOff>177800</xdr:colOff>
      <xdr:row>33</xdr:row>
      <xdr:rowOff>160020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57702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101617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50182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55897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8272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54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xdr:rowOff>
    </xdr:from>
    <xdr:to>
      <xdr:col>116</xdr:col>
      <xdr:colOff>114300</xdr:colOff>
      <xdr:row>40</xdr:row>
      <xdr:rowOff>117856</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166133</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20828</xdr:rowOff>
    </xdr:from>
    <xdr:to>
      <xdr:col>112</xdr:col>
      <xdr:colOff>38100</xdr:colOff>
      <xdr:row>40</xdr:row>
      <xdr:rowOff>122428</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71628</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92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27229</xdr:rowOff>
    </xdr:from>
    <xdr:to>
      <xdr:col>107</xdr:col>
      <xdr:colOff>101600</xdr:colOff>
      <xdr:row>40</xdr:row>
      <xdr:rowOff>128829</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8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71628</xdr:rowOff>
    </xdr:from>
    <xdr:to>
      <xdr:col>111</xdr:col>
      <xdr:colOff>177800</xdr:colOff>
      <xdr:row>40</xdr:row>
      <xdr:rowOff>78029</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92962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78029</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545300" y="6911340"/>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6197</xdr:rowOff>
    </xdr:from>
    <xdr:to>
      <xdr:col>98</xdr:col>
      <xdr:colOff>38100</xdr:colOff>
      <xdr:row>40</xdr:row>
      <xdr:rowOff>107797</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8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56997</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691134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113555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119956</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97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58601</xdr:rowOff>
    </xdr:from>
    <xdr:to>
      <xdr:col>85</xdr:col>
      <xdr:colOff>177800</xdr:colOff>
      <xdr:row>62</xdr:row>
      <xdr:rowOff>160201</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37028</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25944</xdr:rowOff>
    </xdr:from>
    <xdr:to>
      <xdr:col>81</xdr:col>
      <xdr:colOff>101600</xdr:colOff>
      <xdr:row>62</xdr:row>
      <xdr:rowOff>127544</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76744</xdr:rowOff>
    </xdr:from>
    <xdr:to>
      <xdr:col>85</xdr:col>
      <xdr:colOff>127000</xdr:colOff>
      <xdr:row>62</xdr:row>
      <xdr:rowOff>109401</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107066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xdr:rowOff>
    </xdr:from>
    <xdr:to>
      <xdr:col>76</xdr:col>
      <xdr:colOff>165100</xdr:colOff>
      <xdr:row>62</xdr:row>
      <xdr:rowOff>107950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57150</xdr:rowOff>
    </xdr:from>
    <xdr:to>
      <xdr:col>81</xdr:col>
      <xdr:colOff>50800</xdr:colOff>
      <xdr:row>62</xdr:row>
      <xdr:rowOff>76744</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106870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29210</xdr:rowOff>
    </xdr:from>
    <xdr:to>
      <xdr:col>72</xdr:col>
      <xdr:colOff>38100</xdr:colOff>
      <xdr:row>62</xdr:row>
      <xdr:rowOff>130810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57150</xdr:rowOff>
    </xdr:from>
    <xdr:to>
      <xdr:col>76</xdr:col>
      <xdr:colOff>114300</xdr:colOff>
      <xdr:row>62</xdr:row>
      <xdr:rowOff>80010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3703300" y="106870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14515</xdr:rowOff>
    </xdr:from>
    <xdr:to>
      <xdr:col>67</xdr:col>
      <xdr:colOff>101600</xdr:colOff>
      <xdr:row>62</xdr:row>
      <xdr:rowOff>116115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65315</xdr:rowOff>
    </xdr:from>
    <xdr:to>
      <xdr:col>71</xdr:col>
      <xdr:colOff>177800</xdr:colOff>
      <xdr:row>62</xdr:row>
      <xdr:rowOff>80010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1069521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118671</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99077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121937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107242</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46355</xdr:rowOff>
    </xdr:from>
    <xdr:to>
      <xdr:col>116</xdr:col>
      <xdr:colOff>114300</xdr:colOff>
      <xdr:row>62</xdr:row>
      <xdr:rowOff>147955</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24782</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52832</xdr:rowOff>
    </xdr:from>
    <xdr:to>
      <xdr:col>112</xdr:col>
      <xdr:colOff>38100</xdr:colOff>
      <xdr:row>62</xdr:row>
      <xdr:rowOff>154432</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6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97155</xdr:rowOff>
    </xdr:from>
    <xdr:to>
      <xdr:col>116</xdr:col>
      <xdr:colOff>63500</xdr:colOff>
      <xdr:row>62</xdr:row>
      <xdr:rowOff>103632</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727055"/>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61595</xdr:rowOff>
    </xdr:from>
    <xdr:to>
      <xdr:col>107</xdr:col>
      <xdr:colOff>101600</xdr:colOff>
      <xdr:row>62</xdr:row>
      <xdr:rowOff>163195</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103632</xdr:rowOff>
    </xdr:from>
    <xdr:to>
      <xdr:col>111</xdr:col>
      <xdr:colOff>177800</xdr:colOff>
      <xdr:row>62</xdr:row>
      <xdr:rowOff>112395</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73353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38544</xdr:rowOff>
    </xdr:from>
    <xdr:to>
      <xdr:col>102</xdr:col>
      <xdr:colOff>165100</xdr:colOff>
      <xdr:row>62</xdr:row>
      <xdr:rowOff>140144</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66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89344</xdr:rowOff>
    </xdr:from>
    <xdr:to>
      <xdr:col>107</xdr:col>
      <xdr:colOff>50800</xdr:colOff>
      <xdr:row>62</xdr:row>
      <xdr:rowOff>112395</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9545300" y="10719244"/>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43307</xdr:rowOff>
    </xdr:from>
    <xdr:to>
      <xdr:col>98</xdr:col>
      <xdr:colOff>38100</xdr:colOff>
      <xdr:row>62</xdr:row>
      <xdr:rowOff>144907</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6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89344</xdr:rowOff>
    </xdr:from>
    <xdr:to>
      <xdr:col>102</xdr:col>
      <xdr:colOff>114300</xdr:colOff>
      <xdr:row>62</xdr:row>
      <xdr:rowOff>94107</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719244"/>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145559</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77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154322</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131271</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76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136034</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76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1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100-00008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0" name="【児童館】&#10;有形固定資産減価償却率最大値テキスト">
          <a:extLst>
            <a:ext uri="{FF2B5EF4-FFF2-40B4-BE49-F238E27FC236}">
              <a16:creationId xmlns:a16="http://schemas.microsoft.com/office/drawing/2014/main" id="{00000000-0008-0000-0100-00008A020000}"/>
            </a:ext>
          </a:extLst>
        </xdr:cNvPr>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92091</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100-00008C020000}"/>
            </a:ext>
          </a:extLst>
        </xdr:cNvPr>
        <xdr:cNvSpPr txBox="1"/>
      </xdr:nvSpPr>
      <xdr:spPr>
        <a:xfrm>
          <a:off x="16357600" y="14150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48261</xdr:rowOff>
    </xdr:from>
    <xdr:to>
      <xdr:col>85</xdr:col>
      <xdr:colOff>177800</xdr:colOff>
      <xdr:row>86</xdr:row>
      <xdr:rowOff>149861</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6268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134638</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100-000098020000}"/>
            </a:ext>
          </a:extLst>
        </xdr:cNvPr>
        <xdr:cNvSpPr txBox="1"/>
      </xdr:nvSpPr>
      <xdr:spPr>
        <a:xfrm>
          <a:off x="16357600" y="1470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46355</xdr:rowOff>
    </xdr:from>
    <xdr:to>
      <xdr:col>81</xdr:col>
      <xdr:colOff>101600</xdr:colOff>
      <xdr:row>86</xdr:row>
      <xdr:rowOff>147955</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5430500" y="147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97155</xdr:rowOff>
    </xdr:from>
    <xdr:to>
      <xdr:col>85</xdr:col>
      <xdr:colOff>127000</xdr:colOff>
      <xdr:row>86</xdr:row>
      <xdr:rowOff>99061</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5481300" y="148418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42545</xdr:rowOff>
    </xdr:from>
    <xdr:to>
      <xdr:col>76</xdr:col>
      <xdr:colOff>165100</xdr:colOff>
      <xdr:row>86</xdr:row>
      <xdr:rowOff>144145</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4541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93345</xdr:rowOff>
    </xdr:from>
    <xdr:to>
      <xdr:col>81</xdr:col>
      <xdr:colOff>50800</xdr:colOff>
      <xdr:row>86</xdr:row>
      <xdr:rowOff>97155</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4592300" y="148380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40639</xdr:rowOff>
    </xdr:from>
    <xdr:to>
      <xdr:col>72</xdr:col>
      <xdr:colOff>38100</xdr:colOff>
      <xdr:row>86</xdr:row>
      <xdr:rowOff>142239</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3652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91439</xdr:rowOff>
    </xdr:from>
    <xdr:to>
      <xdr:col>76</xdr:col>
      <xdr:colOff>114300</xdr:colOff>
      <xdr:row>86</xdr:row>
      <xdr:rowOff>93345</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3703300" y="148361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23495</xdr:rowOff>
    </xdr:from>
    <xdr:to>
      <xdr:col>67</xdr:col>
      <xdr:colOff>101600</xdr:colOff>
      <xdr:row>86</xdr:row>
      <xdr:rowOff>125095</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763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74295</xdr:rowOff>
    </xdr:from>
    <xdr:to>
      <xdr:col>71</xdr:col>
      <xdr:colOff>177800</xdr:colOff>
      <xdr:row>86</xdr:row>
      <xdr:rowOff>91439</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814300" y="148189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38752</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141622</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116857</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139082</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488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135272</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48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133366</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116222</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100-0000BF020000}"/>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100-0000C1020000}"/>
            </a:ext>
          </a:extLst>
        </xdr:cNvPr>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100-0000C3020000}"/>
            </a:ext>
          </a:extLst>
        </xdr:cNvPr>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19304</xdr:rowOff>
    </xdr:from>
    <xdr:to>
      <xdr:col>116</xdr:col>
      <xdr:colOff>114300</xdr:colOff>
      <xdr:row>82</xdr:row>
      <xdr:rowOff>120904</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221107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42181</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100-0000CF020000}"/>
            </a:ext>
          </a:extLst>
        </xdr:cNvPr>
        <xdr:cNvSpPr txBox="1"/>
      </xdr:nvSpPr>
      <xdr:spPr>
        <a:xfrm>
          <a:off x="22199600" y="1392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70104</xdr:rowOff>
    </xdr:from>
    <xdr:to>
      <xdr:col>116</xdr:col>
      <xdr:colOff>63500</xdr:colOff>
      <xdr:row>82</xdr:row>
      <xdr:rowOff>83820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flipV="1">
          <a:off x="21323300" y="141290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51308</xdr:rowOff>
    </xdr:from>
    <xdr:to>
      <xdr:col>107</xdr:col>
      <xdr:colOff>101600</xdr:colOff>
      <xdr:row>82</xdr:row>
      <xdr:rowOff>152908</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0383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82</xdr:row>
      <xdr:rowOff>102108</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20434300" y="141427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9494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102108</xdr:rowOff>
    </xdr:from>
    <xdr:to>
      <xdr:col>107</xdr:col>
      <xdr:colOff>50800</xdr:colOff>
      <xdr:row>82</xdr:row>
      <xdr:rowOff>106680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9545300" y="14161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65024</xdr:rowOff>
    </xdr:from>
    <xdr:to>
      <xdr:col>98</xdr:col>
      <xdr:colOff>38100</xdr:colOff>
      <xdr:row>82</xdr:row>
      <xdr:rowOff>166624</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8605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106680</xdr:rowOff>
    </xdr:from>
    <xdr:to>
      <xdr:col>102</xdr:col>
      <xdr:colOff>114300</xdr:colOff>
      <xdr:row>82</xdr:row>
      <xdr:rowOff>115824</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8656300" y="14165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28" name="n_1aveValue【児童館】&#10;一人当たり面積">
          <a:extLst>
            <a:ext uri="{FF2B5EF4-FFF2-40B4-BE49-F238E27FC236}">
              <a16:creationId xmlns:a16="http://schemas.microsoft.com/office/drawing/2014/main" id="{00000000-0008-0000-0100-0000D8020000}"/>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729" name="n_2aveValue【児童館】&#10;一人当たり面積">
          <a:extLst>
            <a:ext uri="{FF2B5EF4-FFF2-40B4-BE49-F238E27FC236}">
              <a16:creationId xmlns:a16="http://schemas.microsoft.com/office/drawing/2014/main" id="{00000000-0008-0000-0100-0000D9020000}"/>
            </a:ext>
          </a:extLst>
        </xdr:cNvPr>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0" name="n_3aveValue【児童館】&#10;一人当たり面積">
          <a:extLst>
            <a:ext uri="{FF2B5EF4-FFF2-40B4-BE49-F238E27FC236}">
              <a16:creationId xmlns:a16="http://schemas.microsoft.com/office/drawing/2014/main" id="{00000000-0008-0000-0100-0000DA020000}"/>
            </a:ext>
          </a:extLst>
        </xdr:cNvPr>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31" name="n_4aveValue【児童館】&#10;一人当たり面積">
          <a:extLst>
            <a:ext uri="{FF2B5EF4-FFF2-40B4-BE49-F238E27FC236}">
              <a16:creationId xmlns:a16="http://schemas.microsoft.com/office/drawing/2014/main" id="{00000000-0008-0000-0100-0000DB020000}"/>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151147</xdr:rowOff>
    </xdr:from>
    <xdr:ext cx="469744" cy="259045"/>
    <xdr:sp macro="" textlink="">
      <xdr:nvSpPr>
        <xdr:cNvPr id="732" name="n_1mainValue【児童館】&#10;一人当たり面積">
          <a:extLst>
            <a:ext uri="{FF2B5EF4-FFF2-40B4-BE49-F238E27FC236}">
              <a16:creationId xmlns:a16="http://schemas.microsoft.com/office/drawing/2014/main" id="{00000000-0008-0000-0100-0000DC020000}"/>
            </a:ext>
          </a:extLst>
        </xdr:cNvPr>
        <xdr:cNvSpPr txBox="1"/>
      </xdr:nvSpPr>
      <xdr:spPr>
        <a:xfrm>
          <a:off x="21075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169435</xdr:rowOff>
    </xdr:from>
    <xdr:ext cx="469744" cy="259045"/>
    <xdr:sp macro="" textlink="">
      <xdr:nvSpPr>
        <xdr:cNvPr id="733" name="n_2mainValue【児童館】&#10;一人当たり面積">
          <a:extLst>
            <a:ext uri="{FF2B5EF4-FFF2-40B4-BE49-F238E27FC236}">
              <a16:creationId xmlns:a16="http://schemas.microsoft.com/office/drawing/2014/main" id="{00000000-0008-0000-0100-0000DD020000}"/>
            </a:ext>
          </a:extLst>
        </xdr:cNvPr>
        <xdr:cNvSpPr txBox="1"/>
      </xdr:nvSpPr>
      <xdr:spPr>
        <a:xfrm>
          <a:off x="20199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734" name="n_3mainValue【児童館】&#10;一人当たり面積">
          <a:extLst>
            <a:ext uri="{FF2B5EF4-FFF2-40B4-BE49-F238E27FC236}">
              <a16:creationId xmlns:a16="http://schemas.microsoft.com/office/drawing/2014/main" id="{00000000-0008-0000-0100-0000DE020000}"/>
            </a:ext>
          </a:extLst>
        </xdr:cNvPr>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11701</xdr:rowOff>
    </xdr:from>
    <xdr:ext cx="469744" cy="259045"/>
    <xdr:sp macro="" textlink="">
      <xdr:nvSpPr>
        <xdr:cNvPr id="735" name="n_4mainValue【児童館】&#10;一人当たり面積">
          <a:extLst>
            <a:ext uri="{FF2B5EF4-FFF2-40B4-BE49-F238E27FC236}">
              <a16:creationId xmlns:a16="http://schemas.microsoft.com/office/drawing/2014/main" id="{00000000-0008-0000-0100-0000DF020000}"/>
            </a:ext>
          </a:extLst>
        </xdr:cNvPr>
        <xdr:cNvSpPr txBox="1"/>
      </xdr:nvSpPr>
      <xdr:spPr>
        <a:xfrm>
          <a:off x="184214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1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a:extLst>
            <a:ext uri="{FF2B5EF4-FFF2-40B4-BE49-F238E27FC236}">
              <a16:creationId xmlns:a16="http://schemas.microsoft.com/office/drawing/2014/main" id="{00000000-0008-0000-0100-0000F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64" name="【公民館】&#10;有形固定資産減価償却率最大値テキスト">
          <a:extLst>
            <a:ext uri="{FF2B5EF4-FFF2-40B4-BE49-F238E27FC236}">
              <a16:creationId xmlns:a16="http://schemas.microsoft.com/office/drawing/2014/main" id="{00000000-0008-0000-0100-0000FC020000}"/>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100-0000FE020000}"/>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13970</xdr:rowOff>
    </xdr:from>
    <xdr:to>
      <xdr:col>85</xdr:col>
      <xdr:colOff>177800</xdr:colOff>
      <xdr:row>108</xdr:row>
      <xdr:rowOff>115570</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6268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163847</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100-00000A030000}"/>
            </a:ext>
          </a:extLst>
        </xdr:cNvPr>
        <xdr:cNvSpPr txBox="1"/>
      </xdr:nvSpPr>
      <xdr:spPr>
        <a:xfrm>
          <a:off x="16357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64770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5481300" y="18547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116839</xdr:rowOff>
    </xdr:from>
    <xdr:to>
      <xdr:col>76</xdr:col>
      <xdr:colOff>165100</xdr:colOff>
      <xdr:row>108</xdr:row>
      <xdr:rowOff>46989</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4541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167639</xdr:rowOff>
    </xdr:from>
    <xdr:to>
      <xdr:col>81</xdr:col>
      <xdr:colOff>50800</xdr:colOff>
      <xdr:row>108</xdr:row>
      <xdr:rowOff>30480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4592300" y="18512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84182</xdr:rowOff>
    </xdr:from>
    <xdr:to>
      <xdr:col>72</xdr:col>
      <xdr:colOff>38100</xdr:colOff>
      <xdr:row>108</xdr:row>
      <xdr:rowOff>14332</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3652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134982</xdr:rowOff>
    </xdr:from>
    <xdr:to>
      <xdr:col>76</xdr:col>
      <xdr:colOff>114300</xdr:colOff>
      <xdr:row>107</xdr:row>
      <xdr:rowOff>167639</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3703300" y="184801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58057</xdr:rowOff>
    </xdr:from>
    <xdr:to>
      <xdr:col>67</xdr:col>
      <xdr:colOff>101600</xdr:colOff>
      <xdr:row>107</xdr:row>
      <xdr:rowOff>159657</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2763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108857</xdr:rowOff>
    </xdr:from>
    <xdr:to>
      <xdr:col>71</xdr:col>
      <xdr:colOff>177800</xdr:colOff>
      <xdr:row>107</xdr:row>
      <xdr:rowOff>134982</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2814300" y="1845400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100-000013030000}"/>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100-000014030000}"/>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100-000015030000}"/>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100-000016030000}"/>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38116</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5459</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150784</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00000000-0008-0000-0100-00002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15" name="【公民館】&#10;一人当たり面積最小値テキスト">
          <a:extLst>
            <a:ext uri="{FF2B5EF4-FFF2-40B4-BE49-F238E27FC236}">
              <a16:creationId xmlns:a16="http://schemas.microsoft.com/office/drawing/2014/main" id="{00000000-0008-0000-0100-00002F030000}"/>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17" name="【公民館】&#10;一人当たり面積最大値テキスト">
          <a:extLst>
            <a:ext uri="{FF2B5EF4-FFF2-40B4-BE49-F238E27FC236}">
              <a16:creationId xmlns:a16="http://schemas.microsoft.com/office/drawing/2014/main" id="{00000000-0008-0000-0100-000031030000}"/>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19" name="【公民館】&#10;一人当たり面積平均値テキスト">
          <a:extLst>
            <a:ext uri="{FF2B5EF4-FFF2-40B4-BE49-F238E27FC236}">
              <a16:creationId xmlns:a16="http://schemas.microsoft.com/office/drawing/2014/main" id="{00000000-0008-0000-0100-000033030000}"/>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0" name="フローチャート: 判断 819">
          <a:extLst>
            <a:ext uri="{FF2B5EF4-FFF2-40B4-BE49-F238E27FC236}">
              <a16:creationId xmlns:a16="http://schemas.microsoft.com/office/drawing/2014/main" id="{00000000-0008-0000-0100-00003403000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21" name="フローチャート: 判断 820">
          <a:extLst>
            <a:ext uri="{FF2B5EF4-FFF2-40B4-BE49-F238E27FC236}">
              <a16:creationId xmlns:a16="http://schemas.microsoft.com/office/drawing/2014/main" id="{00000000-0008-0000-0100-000035030000}"/>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22" name="フローチャート: 判断 821">
          <a:extLst>
            <a:ext uri="{FF2B5EF4-FFF2-40B4-BE49-F238E27FC236}">
              <a16:creationId xmlns:a16="http://schemas.microsoft.com/office/drawing/2014/main" id="{00000000-0008-0000-0100-000036030000}"/>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128842</xdr:rowOff>
    </xdr:from>
    <xdr:to>
      <xdr:col>116</xdr:col>
      <xdr:colOff>114300</xdr:colOff>
      <xdr:row>107</xdr:row>
      <xdr:rowOff>58992</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22110700" y="183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43769</xdr:rowOff>
    </xdr:from>
    <xdr:ext cx="469744" cy="259045"/>
    <xdr:sp macro="" textlink="">
      <xdr:nvSpPr>
        <xdr:cNvPr id="831" name="【公民館】&#10;一人当たり面積該当値テキスト">
          <a:extLst>
            <a:ext uri="{FF2B5EF4-FFF2-40B4-BE49-F238E27FC236}">
              <a16:creationId xmlns:a16="http://schemas.microsoft.com/office/drawing/2014/main" id="{00000000-0008-0000-0100-00003F030000}"/>
            </a:ext>
          </a:extLst>
        </xdr:cNvPr>
        <xdr:cNvSpPr txBox="1"/>
      </xdr:nvSpPr>
      <xdr:spPr>
        <a:xfrm>
          <a:off x="22199600" y="182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131127</xdr:rowOff>
    </xdr:from>
    <xdr:to>
      <xdr:col>112</xdr:col>
      <xdr:colOff>38100</xdr:colOff>
      <xdr:row>107</xdr:row>
      <xdr:rowOff>61277</xdr:rowOff>
    </xdr:to>
    <xdr:sp macro="" textlink="">
      <xdr:nvSpPr>
        <xdr:cNvPr id="832" name="楕円 831">
          <a:extLst>
            <a:ext uri="{FF2B5EF4-FFF2-40B4-BE49-F238E27FC236}">
              <a16:creationId xmlns:a16="http://schemas.microsoft.com/office/drawing/2014/main" id="{00000000-0008-0000-0100-000040030000}"/>
            </a:ext>
          </a:extLst>
        </xdr:cNvPr>
        <xdr:cNvSpPr/>
      </xdr:nvSpPr>
      <xdr:spPr>
        <a:xfrm>
          <a:off x="21272500" y="1830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8192</xdr:rowOff>
    </xdr:from>
    <xdr:to>
      <xdr:col>116</xdr:col>
      <xdr:colOff>63500</xdr:colOff>
      <xdr:row>107</xdr:row>
      <xdr:rowOff>10477</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flipV="1">
          <a:off x="21323300" y="1835334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134556</xdr:rowOff>
    </xdr:from>
    <xdr:to>
      <xdr:col>107</xdr:col>
      <xdr:colOff>101600</xdr:colOff>
      <xdr:row>107</xdr:row>
      <xdr:rowOff>64706</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20383500" y="183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10477</xdr:rowOff>
    </xdr:from>
    <xdr:to>
      <xdr:col>111</xdr:col>
      <xdr:colOff>177800</xdr:colOff>
      <xdr:row>107</xdr:row>
      <xdr:rowOff>13906</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flipV="1">
          <a:off x="20434300" y="183556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136271</xdr:rowOff>
    </xdr:from>
    <xdr:to>
      <xdr:col>102</xdr:col>
      <xdr:colOff>165100</xdr:colOff>
      <xdr:row>107</xdr:row>
      <xdr:rowOff>66421</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19494500" y="183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13906</xdr:rowOff>
    </xdr:from>
    <xdr:to>
      <xdr:col>107</xdr:col>
      <xdr:colOff>50800</xdr:colOff>
      <xdr:row>107</xdr:row>
      <xdr:rowOff>15621</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flipV="1">
          <a:off x="19545300" y="1835905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137985</xdr:rowOff>
    </xdr:from>
    <xdr:to>
      <xdr:col>98</xdr:col>
      <xdr:colOff>38100</xdr:colOff>
      <xdr:row>107</xdr:row>
      <xdr:rowOff>68135</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18605500" y="183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15621</xdr:rowOff>
    </xdr:from>
    <xdr:to>
      <xdr:col>102</xdr:col>
      <xdr:colOff>114300</xdr:colOff>
      <xdr:row>107</xdr:row>
      <xdr:rowOff>17335</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18656300" y="1836077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40" name="n_1aveValue【公民館】&#10;一人当たり面積">
          <a:extLst>
            <a:ext uri="{FF2B5EF4-FFF2-40B4-BE49-F238E27FC236}">
              <a16:creationId xmlns:a16="http://schemas.microsoft.com/office/drawing/2014/main" id="{00000000-0008-0000-0100-000048030000}"/>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41" name="n_2aveValue【公民館】&#10;一人当たり面積">
          <a:extLst>
            <a:ext uri="{FF2B5EF4-FFF2-40B4-BE49-F238E27FC236}">
              <a16:creationId xmlns:a16="http://schemas.microsoft.com/office/drawing/2014/main" id="{00000000-0008-0000-0100-000049030000}"/>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842" name="n_3aveValue【公民館】&#10;一人当たり面積">
          <a:extLst>
            <a:ext uri="{FF2B5EF4-FFF2-40B4-BE49-F238E27FC236}">
              <a16:creationId xmlns:a16="http://schemas.microsoft.com/office/drawing/2014/main" id="{00000000-0008-0000-0100-00004A030000}"/>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43" name="n_4aveValue【公民館】&#10;一人当たり面積">
          <a:extLst>
            <a:ext uri="{FF2B5EF4-FFF2-40B4-BE49-F238E27FC236}">
              <a16:creationId xmlns:a16="http://schemas.microsoft.com/office/drawing/2014/main" id="{00000000-0008-0000-0100-00004B030000}"/>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52404</xdr:rowOff>
    </xdr:from>
    <xdr:ext cx="469744" cy="259045"/>
    <xdr:sp macro="" textlink="">
      <xdr:nvSpPr>
        <xdr:cNvPr id="844" name="n_1mainValue【公民館】&#10;一人当たり面積">
          <a:extLst>
            <a:ext uri="{FF2B5EF4-FFF2-40B4-BE49-F238E27FC236}">
              <a16:creationId xmlns:a16="http://schemas.microsoft.com/office/drawing/2014/main" id="{00000000-0008-0000-0100-00004C030000}"/>
            </a:ext>
          </a:extLst>
        </xdr:cNvPr>
        <xdr:cNvSpPr txBox="1"/>
      </xdr:nvSpPr>
      <xdr:spPr>
        <a:xfrm>
          <a:off x="21075727" y="1839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55833</xdr:rowOff>
    </xdr:from>
    <xdr:ext cx="469744" cy="259045"/>
    <xdr:sp macro="" textlink="">
      <xdr:nvSpPr>
        <xdr:cNvPr id="845" name="n_2mainValue【公民館】&#10;一人当たり面積">
          <a:extLst>
            <a:ext uri="{FF2B5EF4-FFF2-40B4-BE49-F238E27FC236}">
              <a16:creationId xmlns:a16="http://schemas.microsoft.com/office/drawing/2014/main" id="{00000000-0008-0000-0100-00004D030000}"/>
            </a:ext>
          </a:extLst>
        </xdr:cNvPr>
        <xdr:cNvSpPr txBox="1"/>
      </xdr:nvSpPr>
      <xdr:spPr>
        <a:xfrm>
          <a:off x="20199427" y="1840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57548</xdr:rowOff>
    </xdr:from>
    <xdr:ext cx="469744" cy="259045"/>
    <xdr:sp macro="" textlink="">
      <xdr:nvSpPr>
        <xdr:cNvPr id="846" name="n_3mainValue【公民館】&#10;一人当たり面積">
          <a:extLst>
            <a:ext uri="{FF2B5EF4-FFF2-40B4-BE49-F238E27FC236}">
              <a16:creationId xmlns:a16="http://schemas.microsoft.com/office/drawing/2014/main" id="{00000000-0008-0000-0100-00004E030000}"/>
            </a:ext>
          </a:extLst>
        </xdr:cNvPr>
        <xdr:cNvSpPr txBox="1"/>
      </xdr:nvSpPr>
      <xdr:spPr>
        <a:xfrm>
          <a:off x="19310427" y="1840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59262</xdr:rowOff>
    </xdr:from>
    <xdr:ext cx="469744" cy="259045"/>
    <xdr:sp macro="" textlink="">
      <xdr:nvSpPr>
        <xdr:cNvPr id="847" name="n_4mainValue【公民館】&#10;一人当たり面積">
          <a:extLst>
            <a:ext uri="{FF2B5EF4-FFF2-40B4-BE49-F238E27FC236}">
              <a16:creationId xmlns:a16="http://schemas.microsoft.com/office/drawing/2014/main" id="{00000000-0008-0000-0100-00004F030000}"/>
            </a:ext>
          </a:extLst>
        </xdr:cNvPr>
        <xdr:cNvSpPr txBox="1"/>
      </xdr:nvSpPr>
      <xdr:spPr>
        <a:xfrm>
          <a:off x="18421427" y="1840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00000000-0008-0000-0100-00005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00000000-0008-0000-0100-00005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類似団体と比較して特に有形固定資産減価償却率が高くなっている施設は、学校施設、公営住宅、児童館、公民館であり、特に低くなっている施設は、認定こども園・幼稚園・保育所である。</a:t>
          </a:r>
          <a:endParaRPr lang="ja-JP" altLang="ja-JP" sz="1400">
            <a:effectLst/>
          </a:endParaRPr>
        </a:p>
        <a:p>
          <a:r>
            <a:rPr kumimoji="1" lang="ja-JP" altLang="ja-JP" sz="1100">
              <a:solidFill>
                <a:schemeClr val="dk1"/>
              </a:solidFill>
              <a:effectLst/>
              <a:latin typeface="+mn-lt"/>
              <a:ea typeface="+mn-ea"/>
              <a:cs typeface="+mn-cs"/>
            </a:rPr>
            <a:t>　学校施設については、小学校関係の有形固定資産減価償却率が高くなっている。今後、個別施設計画に基づき小学校施設の大規模改修工事や複合化等、老朽化対策に取り組んでいかなければならないと考えている。</a:t>
          </a:r>
          <a:endParaRPr lang="ja-JP" altLang="ja-JP" sz="1400">
            <a:effectLst/>
          </a:endParaRPr>
        </a:p>
        <a:p>
          <a:r>
            <a:rPr kumimoji="1" lang="ja-JP" altLang="ja-JP" sz="1100">
              <a:solidFill>
                <a:schemeClr val="dk1"/>
              </a:solidFill>
              <a:effectLst/>
              <a:latin typeface="+mn-lt"/>
              <a:ea typeface="+mn-ea"/>
              <a:cs typeface="+mn-cs"/>
            </a:rPr>
            <a:t>　公営住宅については、有形固定資産減価償却率が全国平均及び千葉県平均よりもかなり高くなっており、老朽化が進んでいる。このため、学校施設同様、個別施設計画に基づき、大規模改修工事等が必要になってくるかと思われる。ただし、施設自体は耐震基準にも適合し、適切に日々の修繕等を行っているため、使用する上での問題はない。</a:t>
          </a:r>
          <a:endParaRPr lang="ja-JP" altLang="ja-JP" sz="1400">
            <a:effectLst/>
          </a:endParaRPr>
        </a:p>
        <a:p>
          <a:r>
            <a:rPr kumimoji="1" lang="ja-JP" altLang="ja-JP" sz="1100">
              <a:solidFill>
                <a:schemeClr val="dk1"/>
              </a:solidFill>
              <a:effectLst/>
              <a:latin typeface="+mn-lt"/>
              <a:ea typeface="+mn-ea"/>
              <a:cs typeface="+mn-cs"/>
            </a:rPr>
            <a:t>　児童館・公民館については、有形固定資産減価償却率が全国平均及び千葉県平均よりもかなり高くなっており、老朽化が</a:t>
          </a:r>
          <a:r>
            <a:rPr kumimoji="1" lang="ja-JP" altLang="en-US" sz="1100">
              <a:solidFill>
                <a:schemeClr val="dk1"/>
              </a:solidFill>
              <a:effectLst/>
              <a:latin typeface="+mn-lt"/>
              <a:ea typeface="+mn-ea"/>
              <a:cs typeface="+mn-cs"/>
            </a:rPr>
            <a:t>かなり</a:t>
          </a:r>
          <a:r>
            <a:rPr kumimoji="1" lang="ja-JP" altLang="ja-JP" sz="1100">
              <a:solidFill>
                <a:schemeClr val="dk1"/>
              </a:solidFill>
              <a:effectLst/>
              <a:latin typeface="+mn-lt"/>
              <a:ea typeface="+mn-ea"/>
              <a:cs typeface="+mn-cs"/>
            </a:rPr>
            <a:t>進んでいる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、当該２施設を統合し、新公民館を建設予定である。これに伴い、有形固定資産減価償却率は大幅な減少を見込めるが、建設以降の維持管理に係る経費の増加に留意しつつ、行政サービス向上に努めたい。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6,754
6,646
47.11
6,150,860
5,827,962
198,990
2,682,990
3,425,316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2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00000000-0008-0000-0200-000047000000}"/>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00000000-0008-0000-0200-000048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200-00004A000000}"/>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200-00004C000000}"/>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00000000-0008-0000-0200-00004D00000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68072</xdr:rowOff>
    </xdr:from>
    <xdr:to>
      <xdr:col>24</xdr:col>
      <xdr:colOff>114300</xdr:colOff>
      <xdr:row>63</xdr:row>
      <xdr:rowOff>169672</xdr:rowOff>
    </xdr:to>
    <xdr:sp macro="" textlink="">
      <xdr:nvSpPr>
        <xdr:cNvPr id="87" name="楕円 86">
          <a:extLst>
            <a:ext uri="{FF2B5EF4-FFF2-40B4-BE49-F238E27FC236}">
              <a16:creationId xmlns:a16="http://schemas.microsoft.com/office/drawing/2014/main" id="{00000000-0008-0000-0200-000057000000}"/>
            </a:ext>
          </a:extLst>
        </xdr:cNvPr>
        <xdr:cNvSpPr/>
      </xdr:nvSpPr>
      <xdr:spPr>
        <a:xfrm>
          <a:off x="4584700" y="108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154449</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00000000-0008-0000-0200-000058000000}"/>
            </a:ext>
          </a:extLst>
        </xdr:cNvPr>
        <xdr:cNvSpPr txBox="1"/>
      </xdr:nvSpPr>
      <xdr:spPr>
        <a:xfrm>
          <a:off x="4673600" y="10784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49784</xdr:rowOff>
    </xdr:from>
    <xdr:to>
      <xdr:col>20</xdr:col>
      <xdr:colOff>38100</xdr:colOff>
      <xdr:row>63</xdr:row>
      <xdr:rowOff>151384</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3746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100584</xdr:rowOff>
    </xdr:from>
    <xdr:to>
      <xdr:col>24</xdr:col>
      <xdr:colOff>63500</xdr:colOff>
      <xdr:row>63</xdr:row>
      <xdr:rowOff>118872</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3797300" y="1090193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26924</xdr:rowOff>
    </xdr:from>
    <xdr:to>
      <xdr:col>15</xdr:col>
      <xdr:colOff>101600</xdr:colOff>
      <xdr:row>63</xdr:row>
      <xdr:rowOff>128524</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28575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77724</xdr:rowOff>
    </xdr:from>
    <xdr:to>
      <xdr:col>19</xdr:col>
      <xdr:colOff>177800</xdr:colOff>
      <xdr:row>63</xdr:row>
      <xdr:rowOff>100584</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2908300" y="108790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170942</xdr:rowOff>
    </xdr:from>
    <xdr:to>
      <xdr:col>10</xdr:col>
      <xdr:colOff>165100</xdr:colOff>
      <xdr:row>63</xdr:row>
      <xdr:rowOff>101092</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1968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50292</xdr:rowOff>
    </xdr:from>
    <xdr:to>
      <xdr:col>15</xdr:col>
      <xdr:colOff>50800</xdr:colOff>
      <xdr:row>63</xdr:row>
      <xdr:rowOff>77724</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019300" y="1085164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136652</xdr:rowOff>
    </xdr:from>
    <xdr:to>
      <xdr:col>6</xdr:col>
      <xdr:colOff>38100</xdr:colOff>
      <xdr:row>63</xdr:row>
      <xdr:rowOff>66802</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079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16002</xdr:rowOff>
    </xdr:from>
    <xdr:to>
      <xdr:col>10</xdr:col>
      <xdr:colOff>114300</xdr:colOff>
      <xdr:row>63</xdr:row>
      <xdr:rowOff>50292</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1130300" y="1081735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142511</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3582044" y="1094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119651</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2705744" y="1092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92219</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18167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57929</xdr:rowOff>
    </xdr:from>
    <xdr:ext cx="405111" cy="259045"/>
    <xdr:sp macro="" textlink="">
      <xdr:nvSpPr>
        <xdr:cNvPr id="104" name="n_4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927744" y="108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2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200-00008100000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200-000083000000}"/>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200-000085000000}"/>
            </a:ext>
          </a:extLst>
        </xdr:cNvPr>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45212</xdr:rowOff>
    </xdr:from>
    <xdr:to>
      <xdr:col>55</xdr:col>
      <xdr:colOff>50800</xdr:colOff>
      <xdr:row>63</xdr:row>
      <xdr:rowOff>146812</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104267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23639</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200-000091000000}"/>
            </a:ext>
          </a:extLst>
        </xdr:cNvPr>
        <xdr:cNvSpPr txBox="1"/>
      </xdr:nvSpPr>
      <xdr:spPr>
        <a:xfrm>
          <a:off x="10515600"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47879</xdr:rowOff>
    </xdr:from>
    <xdr:to>
      <xdr:col>50</xdr:col>
      <xdr:colOff>165100</xdr:colOff>
      <xdr:row>63</xdr:row>
      <xdr:rowOff>149479</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9588500" y="1084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96012</xdr:rowOff>
    </xdr:from>
    <xdr:to>
      <xdr:col>55</xdr:col>
      <xdr:colOff>0</xdr:colOff>
      <xdr:row>63</xdr:row>
      <xdr:rowOff>98679</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9639300" y="1089736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52070</xdr:rowOff>
    </xdr:from>
    <xdr:to>
      <xdr:col>46</xdr:col>
      <xdr:colOff>38100</xdr:colOff>
      <xdr:row>63</xdr:row>
      <xdr:rowOff>153670</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8699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98679</xdr:rowOff>
    </xdr:from>
    <xdr:to>
      <xdr:col>50</xdr:col>
      <xdr:colOff>114300</xdr:colOff>
      <xdr:row>63</xdr:row>
      <xdr:rowOff>102870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8750300" y="1090002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53594</xdr:rowOff>
    </xdr:from>
    <xdr:to>
      <xdr:col>41</xdr:col>
      <xdr:colOff>101600</xdr:colOff>
      <xdr:row>63</xdr:row>
      <xdr:rowOff>155194</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78105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102870</xdr:rowOff>
    </xdr:from>
    <xdr:to>
      <xdr:col>45</xdr:col>
      <xdr:colOff>177800</xdr:colOff>
      <xdr:row>63</xdr:row>
      <xdr:rowOff>104394</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7861300" y="1090422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55880</xdr:rowOff>
    </xdr:from>
    <xdr:to>
      <xdr:col>36</xdr:col>
      <xdr:colOff>165100</xdr:colOff>
      <xdr:row>63</xdr:row>
      <xdr:rowOff>157480</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6921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104394</xdr:rowOff>
    </xdr:from>
    <xdr:to>
      <xdr:col>41</xdr:col>
      <xdr:colOff>50800</xdr:colOff>
      <xdr:row>63</xdr:row>
      <xdr:rowOff>106680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6972300" y="109057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200-00009A000000}"/>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200-00009B000000}"/>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200-00009C000000}"/>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200-00009D000000}"/>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140606</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200-00009E000000}"/>
            </a:ext>
          </a:extLst>
        </xdr:cNvPr>
        <xdr:cNvSpPr txBox="1"/>
      </xdr:nvSpPr>
      <xdr:spPr>
        <a:xfrm>
          <a:off x="9391727" y="1094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144797</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200-00009F000000}"/>
            </a:ext>
          </a:extLst>
        </xdr:cNvPr>
        <xdr:cNvSpPr txBox="1"/>
      </xdr:nvSpPr>
      <xdr:spPr>
        <a:xfrm>
          <a:off x="8515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146321</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200-0000A0000000}"/>
            </a:ext>
          </a:extLst>
        </xdr:cNvPr>
        <xdr:cNvSpPr txBox="1"/>
      </xdr:nvSpPr>
      <xdr:spPr>
        <a:xfrm>
          <a:off x="7626427" y="109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148607</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200-0000A1000000}"/>
            </a:ext>
          </a:extLst>
        </xdr:cNvPr>
        <xdr:cNvSpPr txBox="1"/>
      </xdr:nvSpPr>
      <xdr:spPr>
        <a:xfrm>
          <a:off x="6737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2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200-0000BB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0000000-0008-0000-0200-0000BD00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200-0000BF000000}"/>
            </a:ext>
          </a:extLst>
        </xdr:cNvPr>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82550</xdr:rowOff>
    </xdr:from>
    <xdr:to>
      <xdr:col>24</xdr:col>
      <xdr:colOff>114300</xdr:colOff>
      <xdr:row>80</xdr:row>
      <xdr:rowOff>12700</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4584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105427</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200-0000CB000000}"/>
            </a:ext>
          </a:extLst>
        </xdr:cNvPr>
        <xdr:cNvSpPr txBox="1"/>
      </xdr:nvSpPr>
      <xdr:spPr>
        <a:xfrm>
          <a:off x="4673600"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38736</xdr:rowOff>
    </xdr:from>
    <xdr:to>
      <xdr:col>20</xdr:col>
      <xdr:colOff>38100</xdr:colOff>
      <xdr:row>79</xdr:row>
      <xdr:rowOff>140336</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3746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89536</xdr:rowOff>
    </xdr:from>
    <xdr:to>
      <xdr:col>24</xdr:col>
      <xdr:colOff>63500</xdr:colOff>
      <xdr:row>79</xdr:row>
      <xdr:rowOff>133350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3797300" y="136340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166370</xdr:rowOff>
    </xdr:from>
    <xdr:to>
      <xdr:col>15</xdr:col>
      <xdr:colOff>101600</xdr:colOff>
      <xdr:row>79</xdr:row>
      <xdr:rowOff>96520</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2857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45720</xdr:rowOff>
    </xdr:from>
    <xdr:to>
      <xdr:col>19</xdr:col>
      <xdr:colOff>177800</xdr:colOff>
      <xdr:row>79</xdr:row>
      <xdr:rowOff>89536</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2908300" y="135902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122555</xdr:rowOff>
    </xdr:from>
    <xdr:to>
      <xdr:col>10</xdr:col>
      <xdr:colOff>165100</xdr:colOff>
      <xdr:row>79</xdr:row>
      <xdr:rowOff>52705</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1968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1905</xdr:rowOff>
    </xdr:from>
    <xdr:to>
      <xdr:col>15</xdr:col>
      <xdr:colOff>50800</xdr:colOff>
      <xdr:row>79</xdr:row>
      <xdr:rowOff>45720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019300" y="135464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78739</xdr:rowOff>
    </xdr:from>
    <xdr:to>
      <xdr:col>6</xdr:col>
      <xdr:colOff>38100</xdr:colOff>
      <xdr:row>79</xdr:row>
      <xdr:rowOff>8889</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079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129539</xdr:rowOff>
    </xdr:from>
    <xdr:to>
      <xdr:col>10</xdr:col>
      <xdr:colOff>114300</xdr:colOff>
      <xdr:row>79</xdr:row>
      <xdr:rowOff>1905</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130300" y="135026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200-0000D4000000}"/>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200-0000D5000000}"/>
            </a:ext>
          </a:extLst>
        </xdr:cNvPr>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200-0000D6000000}"/>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200-0000D7000000}"/>
            </a:ext>
          </a:extLst>
        </xdr:cNvPr>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156863</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113047</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69232</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25416</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2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200-0000F4000000}"/>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200-0000F6000000}"/>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200-0000F8000000}"/>
            </a:ext>
          </a:extLst>
        </xdr:cNvPr>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22352</xdr:rowOff>
    </xdr:from>
    <xdr:to>
      <xdr:col>55</xdr:col>
      <xdr:colOff>50800</xdr:colOff>
      <xdr:row>85</xdr:row>
      <xdr:rowOff>123952</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10426700" y="145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779</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200-000004010000}"/>
            </a:ext>
          </a:extLst>
        </xdr:cNvPr>
        <xdr:cNvSpPr txBox="1"/>
      </xdr:nvSpPr>
      <xdr:spPr>
        <a:xfrm>
          <a:off x="10515600" y="1457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26163</xdr:rowOff>
    </xdr:from>
    <xdr:to>
      <xdr:col>50</xdr:col>
      <xdr:colOff>165100</xdr:colOff>
      <xdr:row>85</xdr:row>
      <xdr:rowOff>127763</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9588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73152</xdr:rowOff>
    </xdr:from>
    <xdr:to>
      <xdr:col>55</xdr:col>
      <xdr:colOff>0</xdr:colOff>
      <xdr:row>85</xdr:row>
      <xdr:rowOff>76963</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9639300" y="14646402"/>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31496</xdr:rowOff>
    </xdr:from>
    <xdr:to>
      <xdr:col>46</xdr:col>
      <xdr:colOff>38100</xdr:colOff>
      <xdr:row>85</xdr:row>
      <xdr:rowOff>133096</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8699500" y="146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76963</xdr:rowOff>
    </xdr:from>
    <xdr:to>
      <xdr:col>50</xdr:col>
      <xdr:colOff>114300</xdr:colOff>
      <xdr:row>85</xdr:row>
      <xdr:rowOff>82296</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8750300" y="14650213"/>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37592</xdr:rowOff>
    </xdr:from>
    <xdr:to>
      <xdr:col>41</xdr:col>
      <xdr:colOff>101600</xdr:colOff>
      <xdr:row>85</xdr:row>
      <xdr:rowOff>139192</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7810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82296</xdr:rowOff>
    </xdr:from>
    <xdr:to>
      <xdr:col>45</xdr:col>
      <xdr:colOff>177800</xdr:colOff>
      <xdr:row>85</xdr:row>
      <xdr:rowOff>88392</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7861300" y="1465554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40639</xdr:rowOff>
    </xdr:from>
    <xdr:to>
      <xdr:col>36</xdr:col>
      <xdr:colOff>165100</xdr:colOff>
      <xdr:row>85</xdr:row>
      <xdr:rowOff>142239</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6921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88392</xdr:rowOff>
    </xdr:from>
    <xdr:to>
      <xdr:col>41</xdr:col>
      <xdr:colOff>50800</xdr:colOff>
      <xdr:row>85</xdr:row>
      <xdr:rowOff>91439</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6972300" y="1466164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a:extLst>
            <a:ext uri="{FF2B5EF4-FFF2-40B4-BE49-F238E27FC236}">
              <a16:creationId xmlns:a16="http://schemas.microsoft.com/office/drawing/2014/main" id="{00000000-0008-0000-0200-00000D010000}"/>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0" name="n_2aveValue【福祉施設】&#10;一人当たり面積">
          <a:extLst>
            <a:ext uri="{FF2B5EF4-FFF2-40B4-BE49-F238E27FC236}">
              <a16:creationId xmlns:a16="http://schemas.microsoft.com/office/drawing/2014/main" id="{00000000-0008-0000-0200-00000E010000}"/>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71" name="n_3aveValue【福祉施設】&#10;一人当たり面積">
          <a:extLst>
            <a:ext uri="{FF2B5EF4-FFF2-40B4-BE49-F238E27FC236}">
              <a16:creationId xmlns:a16="http://schemas.microsoft.com/office/drawing/2014/main" id="{00000000-0008-0000-0200-00000F010000}"/>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272" name="n_4aveValue【福祉施設】&#10;一人当たり面積">
          <a:extLst>
            <a:ext uri="{FF2B5EF4-FFF2-40B4-BE49-F238E27FC236}">
              <a16:creationId xmlns:a16="http://schemas.microsoft.com/office/drawing/2014/main" id="{00000000-0008-0000-0200-000010010000}"/>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118890</xdr:rowOff>
    </xdr:from>
    <xdr:ext cx="469744" cy="259045"/>
    <xdr:sp macro="" textlink="">
      <xdr:nvSpPr>
        <xdr:cNvPr id="273" name="n_1mainValue【福祉施設】&#10;一人当たり面積">
          <a:extLst>
            <a:ext uri="{FF2B5EF4-FFF2-40B4-BE49-F238E27FC236}">
              <a16:creationId xmlns:a16="http://schemas.microsoft.com/office/drawing/2014/main" id="{00000000-0008-0000-0200-000011010000}"/>
            </a:ext>
          </a:extLst>
        </xdr:cNvPr>
        <xdr:cNvSpPr txBox="1"/>
      </xdr:nvSpPr>
      <xdr:spPr>
        <a:xfrm>
          <a:off x="9391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124223</xdr:rowOff>
    </xdr:from>
    <xdr:ext cx="469744" cy="259045"/>
    <xdr:sp macro="" textlink="">
      <xdr:nvSpPr>
        <xdr:cNvPr id="274" name="n_2mainValue【福祉施設】&#10;一人当たり面積">
          <a:extLst>
            <a:ext uri="{FF2B5EF4-FFF2-40B4-BE49-F238E27FC236}">
              <a16:creationId xmlns:a16="http://schemas.microsoft.com/office/drawing/2014/main" id="{00000000-0008-0000-0200-000012010000}"/>
            </a:ext>
          </a:extLst>
        </xdr:cNvPr>
        <xdr:cNvSpPr txBox="1"/>
      </xdr:nvSpPr>
      <xdr:spPr>
        <a:xfrm>
          <a:off x="8515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130319</xdr:rowOff>
    </xdr:from>
    <xdr:ext cx="469744" cy="259045"/>
    <xdr:sp macro="" textlink="">
      <xdr:nvSpPr>
        <xdr:cNvPr id="275" name="n_3mainValue【福祉施設】&#10;一人当たり面積">
          <a:extLst>
            <a:ext uri="{FF2B5EF4-FFF2-40B4-BE49-F238E27FC236}">
              <a16:creationId xmlns:a16="http://schemas.microsoft.com/office/drawing/2014/main" id="{00000000-0008-0000-0200-000013010000}"/>
            </a:ext>
          </a:extLst>
        </xdr:cNvPr>
        <xdr:cNvSpPr txBox="1"/>
      </xdr:nvSpPr>
      <xdr:spPr>
        <a:xfrm>
          <a:off x="7626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276" name="n_4mainValue【福祉施設】&#10;一人当たり面積">
          <a:extLst>
            <a:ext uri="{FF2B5EF4-FFF2-40B4-BE49-F238E27FC236}">
              <a16:creationId xmlns:a16="http://schemas.microsoft.com/office/drawing/2014/main" id="{00000000-0008-0000-0200-000014010000}"/>
            </a:ext>
          </a:extLst>
        </xdr:cNvPr>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00000000-0008-0000-0200-00003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8" name="【一般廃棄物処理施設】&#10;有形固定資産減価償却率最小値テキスト">
          <a:extLst>
            <a:ext uri="{FF2B5EF4-FFF2-40B4-BE49-F238E27FC236}">
              <a16:creationId xmlns:a16="http://schemas.microsoft.com/office/drawing/2014/main" id="{00000000-0008-0000-0200-00003E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00000000-0008-0000-0200-00004001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00000000-0008-0000-0200-000042010000}"/>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38735</xdr:rowOff>
    </xdr:from>
    <xdr:to>
      <xdr:col>85</xdr:col>
      <xdr:colOff>177800</xdr:colOff>
      <xdr:row>36</xdr:row>
      <xdr:rowOff>140335</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16268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61612</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00000000-0008-0000-0200-00004E010000}"/>
            </a:ext>
          </a:extLst>
        </xdr:cNvPr>
        <xdr:cNvSpPr txBox="1"/>
      </xdr:nvSpPr>
      <xdr:spPr>
        <a:xfrm>
          <a:off x="16357600"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38735</xdr:rowOff>
    </xdr:from>
    <xdr:to>
      <xdr:col>81</xdr:col>
      <xdr:colOff>101600</xdr:colOff>
      <xdr:row>36</xdr:row>
      <xdr:rowOff>140335</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15430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89535</xdr:rowOff>
    </xdr:from>
    <xdr:to>
      <xdr:col>85</xdr:col>
      <xdr:colOff>127000</xdr:colOff>
      <xdr:row>36</xdr:row>
      <xdr:rowOff>89535</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5481300" y="62617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xdr:rowOff>
    </xdr:from>
    <xdr:to>
      <xdr:col>76</xdr:col>
      <xdr:colOff>165100</xdr:colOff>
      <xdr:row>36</xdr:row>
      <xdr:rowOff>106045</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14541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36</xdr:row>
      <xdr:rowOff>89535</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4592300" y="6227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154940</xdr:rowOff>
    </xdr:from>
    <xdr:to>
      <xdr:col>72</xdr:col>
      <xdr:colOff>38100</xdr:colOff>
      <xdr:row>36</xdr:row>
      <xdr:rowOff>85090</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3652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34290</xdr:rowOff>
    </xdr:from>
    <xdr:to>
      <xdr:col>76</xdr:col>
      <xdr:colOff>114300</xdr:colOff>
      <xdr:row>36</xdr:row>
      <xdr:rowOff>55245</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3703300" y="62064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46355</xdr:rowOff>
    </xdr:from>
    <xdr:to>
      <xdr:col>67</xdr:col>
      <xdr:colOff>101600</xdr:colOff>
      <xdr:row>36</xdr:row>
      <xdr:rowOff>147955</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2763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34290</xdr:rowOff>
    </xdr:from>
    <xdr:to>
      <xdr:col>71</xdr:col>
      <xdr:colOff>177800</xdr:colOff>
      <xdr:row>36</xdr:row>
      <xdr:rowOff>97155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12814300" y="62064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32402</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00000000-0008-0000-0200-000057010000}"/>
            </a:ext>
          </a:extLst>
        </xdr:cNvPr>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00000000-0008-0000-0200-000058010000}"/>
            </a:ext>
          </a:extLst>
        </xdr:cNvPr>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00000000-0008-0000-0200-000059010000}"/>
            </a:ext>
          </a:extLst>
        </xdr:cNvPr>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91457</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00000000-0008-0000-0200-00005A010000}"/>
            </a:ext>
          </a:extLst>
        </xdr:cNvPr>
        <xdr:cNvSpPr txBox="1"/>
      </xdr:nvSpPr>
      <xdr:spPr>
        <a:xfrm>
          <a:off x="12611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156862</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00000000-0008-0000-0200-00005B010000}"/>
            </a:ext>
          </a:extLst>
        </xdr:cNvPr>
        <xdr:cNvSpPr txBox="1"/>
      </xdr:nvSpPr>
      <xdr:spPr>
        <a:xfrm>
          <a:off x="152660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122572</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4389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101617</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3500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164482</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2611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00000000-0008-0000-0200-00007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373" name="【一般廃棄物処理施設】&#10;一人当たり有形固定資産（償却資産）額最小値テキスト">
          <a:extLst>
            <a:ext uri="{FF2B5EF4-FFF2-40B4-BE49-F238E27FC236}">
              <a16:creationId xmlns:a16="http://schemas.microsoft.com/office/drawing/2014/main" id="{00000000-0008-0000-0200-000075010000}"/>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375" name="【一般廃棄物処理施設】&#10;一人当たり有形固定資産（償却資産）額最大値テキスト">
          <a:extLst>
            <a:ext uri="{FF2B5EF4-FFF2-40B4-BE49-F238E27FC236}">
              <a16:creationId xmlns:a16="http://schemas.microsoft.com/office/drawing/2014/main" id="{00000000-0008-0000-0200-000077010000}"/>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00000000-0008-0000-0200-000079010000}"/>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100139</xdr:rowOff>
    </xdr:from>
    <xdr:to>
      <xdr:col>116</xdr:col>
      <xdr:colOff>114300</xdr:colOff>
      <xdr:row>39</xdr:row>
      <xdr:rowOff>30289</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22110700" y="661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123015</xdr:rowOff>
    </xdr:from>
    <xdr:ext cx="599010" cy="259045"/>
    <xdr:sp macro="" textlink="">
      <xdr:nvSpPr>
        <xdr:cNvPr id="389" name="【一般廃棄物処理施設】&#10;一人当たり有形固定資産（償却資産）額該当値テキスト">
          <a:extLst>
            <a:ext uri="{FF2B5EF4-FFF2-40B4-BE49-F238E27FC236}">
              <a16:creationId xmlns:a16="http://schemas.microsoft.com/office/drawing/2014/main" id="{00000000-0008-0000-0200-000085010000}"/>
            </a:ext>
          </a:extLst>
        </xdr:cNvPr>
        <xdr:cNvSpPr txBox="1"/>
      </xdr:nvSpPr>
      <xdr:spPr>
        <a:xfrm>
          <a:off x="22199600" y="646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109237</xdr:rowOff>
    </xdr:from>
    <xdr:to>
      <xdr:col>112</xdr:col>
      <xdr:colOff>38100</xdr:colOff>
      <xdr:row>39</xdr:row>
      <xdr:rowOff>39387</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21272500" y="66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150939</xdr:rowOff>
    </xdr:from>
    <xdr:to>
      <xdr:col>116</xdr:col>
      <xdr:colOff>63500</xdr:colOff>
      <xdr:row>38</xdr:row>
      <xdr:rowOff>160037</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flipV="1">
          <a:off x="21323300" y="6666039"/>
          <a:ext cx="8382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156370</xdr:rowOff>
    </xdr:from>
    <xdr:to>
      <xdr:col>107</xdr:col>
      <xdr:colOff>101600</xdr:colOff>
      <xdr:row>39</xdr:row>
      <xdr:rowOff>86520</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20383500" y="66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160037</xdr:rowOff>
    </xdr:from>
    <xdr:to>
      <xdr:col>111</xdr:col>
      <xdr:colOff>177800</xdr:colOff>
      <xdr:row>39</xdr:row>
      <xdr:rowOff>35720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flipV="1">
          <a:off x="20434300" y="6675137"/>
          <a:ext cx="889000" cy="4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165580</xdr:rowOff>
    </xdr:from>
    <xdr:to>
      <xdr:col>102</xdr:col>
      <xdr:colOff>165100</xdr:colOff>
      <xdr:row>39</xdr:row>
      <xdr:rowOff>95730</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19494500" y="668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35720</xdr:rowOff>
    </xdr:from>
    <xdr:to>
      <xdr:col>107</xdr:col>
      <xdr:colOff>50800</xdr:colOff>
      <xdr:row>39</xdr:row>
      <xdr:rowOff>44930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flipV="1">
          <a:off x="19545300" y="6722270"/>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18979</xdr:rowOff>
    </xdr:from>
    <xdr:to>
      <xdr:col>98</xdr:col>
      <xdr:colOff>38100</xdr:colOff>
      <xdr:row>39</xdr:row>
      <xdr:rowOff>120579</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18605500" y="67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44930</xdr:rowOff>
    </xdr:from>
    <xdr:to>
      <xdr:col>102</xdr:col>
      <xdr:colOff>114300</xdr:colOff>
      <xdr:row>39</xdr:row>
      <xdr:rowOff>69779</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18656300" y="6731480"/>
          <a:ext cx="889000" cy="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00000000-0008-0000-0200-00008E010000}"/>
            </a:ext>
          </a:extLst>
        </xdr:cNvPr>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00000000-0008-0000-0200-00008F010000}"/>
            </a:ext>
          </a:extLst>
        </xdr:cNvPr>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400" name="n_3aveValue【一般廃棄物処理施設】&#10;一人当たり有形固定資産（償却資産）額">
          <a:extLst>
            <a:ext uri="{FF2B5EF4-FFF2-40B4-BE49-F238E27FC236}">
              <a16:creationId xmlns:a16="http://schemas.microsoft.com/office/drawing/2014/main" id="{00000000-0008-0000-0200-000090010000}"/>
            </a:ext>
          </a:extLst>
        </xdr:cNvPr>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401" name="n_4aveValue【一般廃棄物処理施設】&#10;一人当たり有形固定資産（償却資産）額">
          <a:extLst>
            <a:ext uri="{FF2B5EF4-FFF2-40B4-BE49-F238E27FC236}">
              <a16:creationId xmlns:a16="http://schemas.microsoft.com/office/drawing/2014/main" id="{00000000-0008-0000-0200-000091010000}"/>
            </a:ext>
          </a:extLst>
        </xdr:cNvPr>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55914</xdr:rowOff>
    </xdr:from>
    <xdr:ext cx="599010" cy="259045"/>
    <xdr:sp macro="" textlink="">
      <xdr:nvSpPr>
        <xdr:cNvPr id="402" name="n_1mainValue【一般廃棄物処理施設】&#10;一人当たり有形固定資産（償却資産）額">
          <a:extLst>
            <a:ext uri="{FF2B5EF4-FFF2-40B4-BE49-F238E27FC236}">
              <a16:creationId xmlns:a16="http://schemas.microsoft.com/office/drawing/2014/main" id="{00000000-0008-0000-0200-000092010000}"/>
            </a:ext>
          </a:extLst>
        </xdr:cNvPr>
        <xdr:cNvSpPr txBox="1"/>
      </xdr:nvSpPr>
      <xdr:spPr>
        <a:xfrm>
          <a:off x="21011095" y="639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103047</xdr:rowOff>
    </xdr:from>
    <xdr:ext cx="599010" cy="259045"/>
    <xdr:sp macro="" textlink="">
      <xdr:nvSpPr>
        <xdr:cNvPr id="403" name="n_2mainValue【一般廃棄物処理施設】&#10;一人当たり有形固定資産（償却資産）額">
          <a:extLst>
            <a:ext uri="{FF2B5EF4-FFF2-40B4-BE49-F238E27FC236}">
              <a16:creationId xmlns:a16="http://schemas.microsoft.com/office/drawing/2014/main" id="{00000000-0008-0000-0200-000093010000}"/>
            </a:ext>
          </a:extLst>
        </xdr:cNvPr>
        <xdr:cNvSpPr txBox="1"/>
      </xdr:nvSpPr>
      <xdr:spPr>
        <a:xfrm>
          <a:off x="20134795" y="644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112257</xdr:rowOff>
    </xdr:from>
    <xdr:ext cx="599010" cy="259045"/>
    <xdr:sp macro="" textlink="">
      <xdr:nvSpPr>
        <xdr:cNvPr id="404" name="n_3mainValue【一般廃棄物処理施設】&#10;一人当たり有形固定資産（償却資産）額">
          <a:extLst>
            <a:ext uri="{FF2B5EF4-FFF2-40B4-BE49-F238E27FC236}">
              <a16:creationId xmlns:a16="http://schemas.microsoft.com/office/drawing/2014/main" id="{00000000-0008-0000-0200-000094010000}"/>
            </a:ext>
          </a:extLst>
        </xdr:cNvPr>
        <xdr:cNvSpPr txBox="1"/>
      </xdr:nvSpPr>
      <xdr:spPr>
        <a:xfrm>
          <a:off x="19245795" y="645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137106</xdr:rowOff>
    </xdr:from>
    <xdr:ext cx="599010" cy="259045"/>
    <xdr:sp macro="" textlink="">
      <xdr:nvSpPr>
        <xdr:cNvPr id="405" name="n_4mainValue【一般廃棄物処理施設】&#10;一人当たり有形固定資産（償却資産）額">
          <a:extLst>
            <a:ext uri="{FF2B5EF4-FFF2-40B4-BE49-F238E27FC236}">
              <a16:creationId xmlns:a16="http://schemas.microsoft.com/office/drawing/2014/main" id="{00000000-0008-0000-0200-000095010000}"/>
            </a:ext>
          </a:extLst>
        </xdr:cNvPr>
        <xdr:cNvSpPr txBox="1"/>
      </xdr:nvSpPr>
      <xdr:spPr>
        <a:xfrm>
          <a:off x="18356795" y="648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a:extLst>
            <a:ext uri="{FF2B5EF4-FFF2-40B4-BE49-F238E27FC236}">
              <a16:creationId xmlns:a16="http://schemas.microsoft.com/office/drawing/2014/main" id="{00000000-0008-0000-0200-0000A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30" name="【保健センター・保健所】&#10;有形固定資産減価償却率最小値テキスト">
          <a:extLst>
            <a:ext uri="{FF2B5EF4-FFF2-40B4-BE49-F238E27FC236}">
              <a16:creationId xmlns:a16="http://schemas.microsoft.com/office/drawing/2014/main" id="{00000000-0008-0000-0200-0000AE010000}"/>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32" name="【保健センター・保健所】&#10;有形固定資産減価償却率最大値テキスト">
          <a:extLst>
            <a:ext uri="{FF2B5EF4-FFF2-40B4-BE49-F238E27FC236}">
              <a16:creationId xmlns:a16="http://schemas.microsoft.com/office/drawing/2014/main" id="{00000000-0008-0000-0200-0000B0010000}"/>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434" name="【保健センター・保健所】&#10;有形固定資産減価償却率平均値テキスト">
          <a:extLst>
            <a:ext uri="{FF2B5EF4-FFF2-40B4-BE49-F238E27FC236}">
              <a16:creationId xmlns:a16="http://schemas.microsoft.com/office/drawing/2014/main" id="{00000000-0008-0000-0200-0000B2010000}"/>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36830</xdr:rowOff>
    </xdr:from>
    <xdr:to>
      <xdr:col>85</xdr:col>
      <xdr:colOff>177800</xdr:colOff>
      <xdr:row>63</xdr:row>
      <xdr:rowOff>138430</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6268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15257</xdr:rowOff>
    </xdr:from>
    <xdr:ext cx="405111" cy="259045"/>
    <xdr:sp macro="" textlink="">
      <xdr:nvSpPr>
        <xdr:cNvPr id="446" name="【保健センター・保健所】&#10;有形固定資産減価償却率該当値テキスト">
          <a:extLst>
            <a:ext uri="{FF2B5EF4-FFF2-40B4-BE49-F238E27FC236}">
              <a16:creationId xmlns:a16="http://schemas.microsoft.com/office/drawing/2014/main" id="{00000000-0008-0000-0200-0000BE010000}"/>
            </a:ext>
          </a:extLst>
        </xdr:cNvPr>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170180</xdr:rowOff>
    </xdr:from>
    <xdr:to>
      <xdr:col>81</xdr:col>
      <xdr:colOff>101600</xdr:colOff>
      <xdr:row>63</xdr:row>
      <xdr:rowOff>100330</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15430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49530</xdr:rowOff>
    </xdr:from>
    <xdr:to>
      <xdr:col>85</xdr:col>
      <xdr:colOff>127000</xdr:colOff>
      <xdr:row>63</xdr:row>
      <xdr:rowOff>87630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5481300" y="10850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132080</xdr:rowOff>
    </xdr:from>
    <xdr:to>
      <xdr:col>76</xdr:col>
      <xdr:colOff>165100</xdr:colOff>
      <xdr:row>63</xdr:row>
      <xdr:rowOff>62230</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1454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11430</xdr:rowOff>
    </xdr:from>
    <xdr:to>
      <xdr:col>81</xdr:col>
      <xdr:colOff>50800</xdr:colOff>
      <xdr:row>63</xdr:row>
      <xdr:rowOff>49530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4592300" y="10812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92075</xdr:rowOff>
    </xdr:from>
    <xdr:to>
      <xdr:col>72</xdr:col>
      <xdr:colOff>38100</xdr:colOff>
      <xdr:row>63</xdr:row>
      <xdr:rowOff>22225</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3652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142875</xdr:rowOff>
    </xdr:from>
    <xdr:to>
      <xdr:col>76</xdr:col>
      <xdr:colOff>114300</xdr:colOff>
      <xdr:row>63</xdr:row>
      <xdr:rowOff>11430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3703300" y="10772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63500</xdr:rowOff>
    </xdr:from>
    <xdr:to>
      <xdr:col>67</xdr:col>
      <xdr:colOff>101600</xdr:colOff>
      <xdr:row>62</xdr:row>
      <xdr:rowOff>165100</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276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114300</xdr:rowOff>
    </xdr:from>
    <xdr:to>
      <xdr:col>71</xdr:col>
      <xdr:colOff>177800</xdr:colOff>
      <xdr:row>62</xdr:row>
      <xdr:rowOff>142875</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814300" y="10744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31132</xdr:rowOff>
    </xdr:from>
    <xdr:ext cx="405111" cy="259045"/>
    <xdr:sp macro="" textlink="">
      <xdr:nvSpPr>
        <xdr:cNvPr id="455" name="n_1aveValue【保健センター・保健所】&#10;有形固定資産減価償却率">
          <a:extLst>
            <a:ext uri="{FF2B5EF4-FFF2-40B4-BE49-F238E27FC236}">
              <a16:creationId xmlns:a16="http://schemas.microsoft.com/office/drawing/2014/main" id="{00000000-0008-0000-0200-0000C7010000}"/>
            </a:ext>
          </a:extLst>
        </xdr:cNvPr>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56" name="n_2aveValue【保健センター・保健所】&#10;有形固定資産減価償却率">
          <a:extLst>
            <a:ext uri="{FF2B5EF4-FFF2-40B4-BE49-F238E27FC236}">
              <a16:creationId xmlns:a16="http://schemas.microsoft.com/office/drawing/2014/main" id="{00000000-0008-0000-0200-0000C8010000}"/>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457" name="n_3aveValue【保健センター・保健所】&#10;有形固定資産減価償却率">
          <a:extLst>
            <a:ext uri="{FF2B5EF4-FFF2-40B4-BE49-F238E27FC236}">
              <a16:creationId xmlns:a16="http://schemas.microsoft.com/office/drawing/2014/main" id="{00000000-0008-0000-0200-0000C9010000}"/>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458" name="n_4aveValue【保健センター・保健所】&#10;有形固定資産減価償却率">
          <a:extLst>
            <a:ext uri="{FF2B5EF4-FFF2-40B4-BE49-F238E27FC236}">
              <a16:creationId xmlns:a16="http://schemas.microsoft.com/office/drawing/2014/main" id="{00000000-0008-0000-0200-0000CA010000}"/>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91457</xdr:rowOff>
    </xdr:from>
    <xdr:ext cx="405111" cy="259045"/>
    <xdr:sp macro="" textlink="">
      <xdr:nvSpPr>
        <xdr:cNvPr id="459" name="n_1mainValue【保健センター・保健所】&#10;有形固定資産減価償却率">
          <a:extLst>
            <a:ext uri="{FF2B5EF4-FFF2-40B4-BE49-F238E27FC236}">
              <a16:creationId xmlns:a16="http://schemas.microsoft.com/office/drawing/2014/main" id="{00000000-0008-0000-0200-0000CB010000}"/>
            </a:ext>
          </a:extLst>
        </xdr:cNvPr>
        <xdr:cNvSpPr txBox="1"/>
      </xdr:nvSpPr>
      <xdr:spPr>
        <a:xfrm>
          <a:off x="152660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53357</xdr:rowOff>
    </xdr:from>
    <xdr:ext cx="405111" cy="259045"/>
    <xdr:sp macro="" textlink="">
      <xdr:nvSpPr>
        <xdr:cNvPr id="460" name="n_2mainValue【保健センター・保健所】&#10;有形固定資産減価償却率">
          <a:extLst>
            <a:ext uri="{FF2B5EF4-FFF2-40B4-BE49-F238E27FC236}">
              <a16:creationId xmlns:a16="http://schemas.microsoft.com/office/drawing/2014/main" id="{00000000-0008-0000-0200-0000CC010000}"/>
            </a:ext>
          </a:extLst>
        </xdr:cNvPr>
        <xdr:cNvSpPr txBox="1"/>
      </xdr:nvSpPr>
      <xdr:spPr>
        <a:xfrm>
          <a:off x="14389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13352</xdr:rowOff>
    </xdr:from>
    <xdr:ext cx="405111" cy="259045"/>
    <xdr:sp macro="" textlink="">
      <xdr:nvSpPr>
        <xdr:cNvPr id="461" name="n_3mainValue【保健センター・保健所】&#10;有形固定資産減価償却率">
          <a:extLst>
            <a:ext uri="{FF2B5EF4-FFF2-40B4-BE49-F238E27FC236}">
              <a16:creationId xmlns:a16="http://schemas.microsoft.com/office/drawing/2014/main" id="{00000000-0008-0000-0200-0000CD010000}"/>
            </a:ext>
          </a:extLst>
        </xdr:cNvPr>
        <xdr:cNvSpPr txBox="1"/>
      </xdr:nvSpPr>
      <xdr:spPr>
        <a:xfrm>
          <a:off x="13500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156227</xdr:rowOff>
    </xdr:from>
    <xdr:ext cx="405111" cy="259045"/>
    <xdr:sp macro="" textlink="">
      <xdr:nvSpPr>
        <xdr:cNvPr id="462" name="n_4main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2611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a:extLst>
            <a:ext uri="{FF2B5EF4-FFF2-40B4-BE49-F238E27FC236}">
              <a16:creationId xmlns:a16="http://schemas.microsoft.com/office/drawing/2014/main" id="{00000000-0008-0000-0200-0000E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5" name="【保健センター・保健所】&#10;一人当たり面積最小値テキスト">
          <a:extLst>
            <a:ext uri="{FF2B5EF4-FFF2-40B4-BE49-F238E27FC236}">
              <a16:creationId xmlns:a16="http://schemas.microsoft.com/office/drawing/2014/main" id="{00000000-0008-0000-0200-0000E5010000}"/>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487" name="【保健センター・保健所】&#10;一人当たり面積最大値テキスト">
          <a:extLst>
            <a:ext uri="{FF2B5EF4-FFF2-40B4-BE49-F238E27FC236}">
              <a16:creationId xmlns:a16="http://schemas.microsoft.com/office/drawing/2014/main" id="{00000000-0008-0000-0200-0000E7010000}"/>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489" name="【保健センター・保健所】&#10;一人当たり面積平均値テキスト">
          <a:extLst>
            <a:ext uri="{FF2B5EF4-FFF2-40B4-BE49-F238E27FC236}">
              <a16:creationId xmlns:a16="http://schemas.microsoft.com/office/drawing/2014/main" id="{00000000-0008-0000-0200-0000E9010000}"/>
            </a:ext>
          </a:extLst>
        </xdr:cNvPr>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79502</xdr:rowOff>
    </xdr:from>
    <xdr:to>
      <xdr:col>116</xdr:col>
      <xdr:colOff>114300</xdr:colOff>
      <xdr:row>64</xdr:row>
      <xdr:rowOff>9652</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221107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165879</xdr:rowOff>
    </xdr:from>
    <xdr:ext cx="469744" cy="259045"/>
    <xdr:sp macro="" textlink="">
      <xdr:nvSpPr>
        <xdr:cNvPr id="501" name="【保健センター・保健所】&#10;一人当たり面積該当値テキスト">
          <a:extLst>
            <a:ext uri="{FF2B5EF4-FFF2-40B4-BE49-F238E27FC236}">
              <a16:creationId xmlns:a16="http://schemas.microsoft.com/office/drawing/2014/main" id="{00000000-0008-0000-0200-0000F5010000}"/>
            </a:ext>
          </a:extLst>
        </xdr:cNvPr>
        <xdr:cNvSpPr txBox="1"/>
      </xdr:nvSpPr>
      <xdr:spPr>
        <a:xfrm>
          <a:off x="22199600" y="1079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80416</xdr:rowOff>
    </xdr:from>
    <xdr:to>
      <xdr:col>112</xdr:col>
      <xdr:colOff>38100</xdr:colOff>
      <xdr:row>64</xdr:row>
      <xdr:rowOff>10566</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21272500" y="1088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130302</xdr:rowOff>
    </xdr:from>
    <xdr:to>
      <xdr:col>116</xdr:col>
      <xdr:colOff>63500</xdr:colOff>
      <xdr:row>63</xdr:row>
      <xdr:rowOff>131216</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flipV="1">
          <a:off x="21323300" y="1093165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81331</xdr:rowOff>
    </xdr:from>
    <xdr:to>
      <xdr:col>107</xdr:col>
      <xdr:colOff>101600</xdr:colOff>
      <xdr:row>64</xdr:row>
      <xdr:rowOff>11481</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20383500" y="108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131216</xdr:rowOff>
    </xdr:from>
    <xdr:to>
      <xdr:col>111</xdr:col>
      <xdr:colOff>177800</xdr:colOff>
      <xdr:row>63</xdr:row>
      <xdr:rowOff>132131</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flipV="1">
          <a:off x="20434300" y="1093256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81788</xdr:rowOff>
    </xdr:from>
    <xdr:to>
      <xdr:col>102</xdr:col>
      <xdr:colOff>165100</xdr:colOff>
      <xdr:row>64</xdr:row>
      <xdr:rowOff>11938</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9494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132131</xdr:rowOff>
    </xdr:from>
    <xdr:to>
      <xdr:col>107</xdr:col>
      <xdr:colOff>50800</xdr:colOff>
      <xdr:row>63</xdr:row>
      <xdr:rowOff>132588</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flipV="1">
          <a:off x="19545300" y="1093348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82245</xdr:rowOff>
    </xdr:from>
    <xdr:to>
      <xdr:col>98</xdr:col>
      <xdr:colOff>38100</xdr:colOff>
      <xdr:row>64</xdr:row>
      <xdr:rowOff>12395</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8605500" y="1088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132588</xdr:rowOff>
    </xdr:from>
    <xdr:to>
      <xdr:col>102</xdr:col>
      <xdr:colOff>114300</xdr:colOff>
      <xdr:row>63</xdr:row>
      <xdr:rowOff>133045</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18656300" y="1093393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510" name="n_1aveValue【保健センター・保健所】&#10;一人当たり面積">
          <a:extLst>
            <a:ext uri="{FF2B5EF4-FFF2-40B4-BE49-F238E27FC236}">
              <a16:creationId xmlns:a16="http://schemas.microsoft.com/office/drawing/2014/main" id="{00000000-0008-0000-0200-0000FE010000}"/>
            </a:ext>
          </a:extLst>
        </xdr:cNvPr>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511" name="n_2aveValue【保健センター・保健所】&#10;一人当たり面積">
          <a:extLst>
            <a:ext uri="{FF2B5EF4-FFF2-40B4-BE49-F238E27FC236}">
              <a16:creationId xmlns:a16="http://schemas.microsoft.com/office/drawing/2014/main" id="{00000000-0008-0000-0200-0000FF010000}"/>
            </a:ext>
          </a:extLst>
        </xdr:cNvPr>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512" name="n_3aveValue【保健センター・保健所】&#10;一人当たり面積">
          <a:extLst>
            <a:ext uri="{FF2B5EF4-FFF2-40B4-BE49-F238E27FC236}">
              <a16:creationId xmlns:a16="http://schemas.microsoft.com/office/drawing/2014/main" id="{00000000-0008-0000-0200-000000020000}"/>
            </a:ext>
          </a:extLst>
        </xdr:cNvPr>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513" name="n_4aveValue【保健センター・保健所】&#10;一人当たり面積">
          <a:extLst>
            <a:ext uri="{FF2B5EF4-FFF2-40B4-BE49-F238E27FC236}">
              <a16:creationId xmlns:a16="http://schemas.microsoft.com/office/drawing/2014/main" id="{00000000-0008-0000-0200-000001020000}"/>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1693</xdr:rowOff>
    </xdr:from>
    <xdr:ext cx="469744" cy="259045"/>
    <xdr:sp macro="" textlink="">
      <xdr:nvSpPr>
        <xdr:cNvPr id="514" name="n_1mainValue【保健センター・保健所】&#10;一人当たり面積">
          <a:extLst>
            <a:ext uri="{FF2B5EF4-FFF2-40B4-BE49-F238E27FC236}">
              <a16:creationId xmlns:a16="http://schemas.microsoft.com/office/drawing/2014/main" id="{00000000-0008-0000-0200-000002020000}"/>
            </a:ext>
          </a:extLst>
        </xdr:cNvPr>
        <xdr:cNvSpPr txBox="1"/>
      </xdr:nvSpPr>
      <xdr:spPr>
        <a:xfrm>
          <a:off x="21075727" y="1097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2608</xdr:rowOff>
    </xdr:from>
    <xdr:ext cx="469744" cy="259045"/>
    <xdr:sp macro="" textlink="">
      <xdr:nvSpPr>
        <xdr:cNvPr id="515" name="n_2mainValue【保健センター・保健所】&#10;一人当たり面積">
          <a:extLst>
            <a:ext uri="{FF2B5EF4-FFF2-40B4-BE49-F238E27FC236}">
              <a16:creationId xmlns:a16="http://schemas.microsoft.com/office/drawing/2014/main" id="{00000000-0008-0000-0200-000003020000}"/>
            </a:ext>
          </a:extLst>
        </xdr:cNvPr>
        <xdr:cNvSpPr txBox="1"/>
      </xdr:nvSpPr>
      <xdr:spPr>
        <a:xfrm>
          <a:off x="20199427" y="1097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3065</xdr:rowOff>
    </xdr:from>
    <xdr:ext cx="469744" cy="259045"/>
    <xdr:sp macro="" textlink="">
      <xdr:nvSpPr>
        <xdr:cNvPr id="516" name="n_3mainValue【保健センター・保健所】&#10;一人当たり面積">
          <a:extLst>
            <a:ext uri="{FF2B5EF4-FFF2-40B4-BE49-F238E27FC236}">
              <a16:creationId xmlns:a16="http://schemas.microsoft.com/office/drawing/2014/main" id="{00000000-0008-0000-0200-000004020000}"/>
            </a:ext>
          </a:extLst>
        </xdr:cNvPr>
        <xdr:cNvSpPr txBox="1"/>
      </xdr:nvSpPr>
      <xdr:spPr>
        <a:xfrm>
          <a:off x="193104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3522</xdr:rowOff>
    </xdr:from>
    <xdr:ext cx="469744" cy="259045"/>
    <xdr:sp macro="" textlink="">
      <xdr:nvSpPr>
        <xdr:cNvPr id="517" name="n_4mainValue【保健センター・保健所】&#10;一人当たり面積">
          <a:extLst>
            <a:ext uri="{FF2B5EF4-FFF2-40B4-BE49-F238E27FC236}">
              <a16:creationId xmlns:a16="http://schemas.microsoft.com/office/drawing/2014/main" id="{00000000-0008-0000-0200-000005020000}"/>
            </a:ext>
          </a:extLst>
        </xdr:cNvPr>
        <xdr:cNvSpPr txBox="1"/>
      </xdr:nvSpPr>
      <xdr:spPr>
        <a:xfrm>
          <a:off x="18421427" y="1097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a:extLst>
            <a:ext uri="{FF2B5EF4-FFF2-40B4-BE49-F238E27FC236}">
              <a16:creationId xmlns:a16="http://schemas.microsoft.com/office/drawing/2014/main" id="{00000000-0008-0000-0200-00001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4" name="【消防施設】&#10;有形固定資産減価償却率最小値テキスト">
          <a:extLst>
            <a:ext uri="{FF2B5EF4-FFF2-40B4-BE49-F238E27FC236}">
              <a16:creationId xmlns:a16="http://schemas.microsoft.com/office/drawing/2014/main" id="{00000000-0008-0000-0200-00002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46" name="【消防施設】&#10;有形固定資産減価償却率最大値テキスト">
          <a:extLst>
            <a:ext uri="{FF2B5EF4-FFF2-40B4-BE49-F238E27FC236}">
              <a16:creationId xmlns:a16="http://schemas.microsoft.com/office/drawing/2014/main" id="{00000000-0008-0000-0200-000022020000}"/>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48" name="【消防施設】&#10;有形固定資産減価償却率平均値テキスト">
          <a:extLst>
            <a:ext uri="{FF2B5EF4-FFF2-40B4-BE49-F238E27FC236}">
              <a16:creationId xmlns:a16="http://schemas.microsoft.com/office/drawing/2014/main" id="{00000000-0008-0000-0200-000024020000}"/>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96701</xdr:rowOff>
    </xdr:from>
    <xdr:to>
      <xdr:col>85</xdr:col>
      <xdr:colOff>177800</xdr:colOff>
      <xdr:row>82</xdr:row>
      <xdr:rowOff>26851</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16268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119578</xdr:rowOff>
    </xdr:from>
    <xdr:ext cx="405111" cy="259045"/>
    <xdr:sp macro="" textlink="">
      <xdr:nvSpPr>
        <xdr:cNvPr id="560" name="【消防施設】&#10;有形固定資産減価償却率該当値テキスト">
          <a:extLst>
            <a:ext uri="{FF2B5EF4-FFF2-40B4-BE49-F238E27FC236}">
              <a16:creationId xmlns:a16="http://schemas.microsoft.com/office/drawing/2014/main" id="{00000000-0008-0000-0200-000030020000}"/>
            </a:ext>
          </a:extLst>
        </xdr:cNvPr>
        <xdr:cNvSpPr txBox="1"/>
      </xdr:nvSpPr>
      <xdr:spPr>
        <a:xfrm>
          <a:off x="16357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81</xdr:row>
      <xdr:rowOff>147501</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5481300" y="140349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121376</xdr:rowOff>
    </xdr:from>
    <xdr:to>
      <xdr:col>81</xdr:col>
      <xdr:colOff>50800</xdr:colOff>
      <xdr:row>81</xdr:row>
      <xdr:rowOff>147501</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4592300" y="140088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145687</xdr:rowOff>
    </xdr:from>
    <xdr:to>
      <xdr:col>72</xdr:col>
      <xdr:colOff>38100</xdr:colOff>
      <xdr:row>81</xdr:row>
      <xdr:rowOff>75837</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3652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25037</xdr:rowOff>
    </xdr:from>
    <xdr:to>
      <xdr:col>76</xdr:col>
      <xdr:colOff>114300</xdr:colOff>
      <xdr:row>81</xdr:row>
      <xdr:rowOff>121376</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3703300" y="1391248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42818</xdr:rowOff>
    </xdr:from>
    <xdr:to>
      <xdr:col>67</xdr:col>
      <xdr:colOff>101600</xdr:colOff>
      <xdr:row>81</xdr:row>
      <xdr:rowOff>144418</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2763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25037</xdr:rowOff>
    </xdr:from>
    <xdr:to>
      <xdr:col>71</xdr:col>
      <xdr:colOff>177800</xdr:colOff>
      <xdr:row>81</xdr:row>
      <xdr:rowOff>93618</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flipV="1">
          <a:off x="12814300" y="139124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569" name="n_1aveValue【消防施設】&#10;有形固定資産減価償却率">
          <a:extLst>
            <a:ext uri="{FF2B5EF4-FFF2-40B4-BE49-F238E27FC236}">
              <a16:creationId xmlns:a16="http://schemas.microsoft.com/office/drawing/2014/main" id="{00000000-0008-0000-0200-000039020000}"/>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570" name="n_2aveValue【消防施設】&#10;有形固定資産減価償却率">
          <a:extLst>
            <a:ext uri="{FF2B5EF4-FFF2-40B4-BE49-F238E27FC236}">
              <a16:creationId xmlns:a16="http://schemas.microsoft.com/office/drawing/2014/main" id="{00000000-0008-0000-0200-00003A020000}"/>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571" name="n_3aveValue【消防施設】&#10;有形固定資産減価償却率">
          <a:extLst>
            <a:ext uri="{FF2B5EF4-FFF2-40B4-BE49-F238E27FC236}">
              <a16:creationId xmlns:a16="http://schemas.microsoft.com/office/drawing/2014/main" id="{00000000-0008-0000-0200-00003B020000}"/>
            </a:ext>
          </a:extLst>
        </xdr:cNvPr>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572" name="n_4aveValue【消防施設】&#10;有形固定資産減価償却率">
          <a:extLst>
            <a:ext uri="{FF2B5EF4-FFF2-40B4-BE49-F238E27FC236}">
              <a16:creationId xmlns:a16="http://schemas.microsoft.com/office/drawing/2014/main" id="{00000000-0008-0000-0200-00003C020000}"/>
            </a:ext>
          </a:extLst>
        </xdr:cNvPr>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43378</xdr:rowOff>
    </xdr:from>
    <xdr:ext cx="405111" cy="259045"/>
    <xdr:sp macro="" textlink="">
      <xdr:nvSpPr>
        <xdr:cNvPr id="573" name="n_1mainValue【消防施設】&#10;有形固定資産減価償却率">
          <a:extLst>
            <a:ext uri="{FF2B5EF4-FFF2-40B4-BE49-F238E27FC236}">
              <a16:creationId xmlns:a16="http://schemas.microsoft.com/office/drawing/2014/main" id="{00000000-0008-0000-0200-00003D020000}"/>
            </a:ext>
          </a:extLst>
        </xdr:cNvPr>
        <xdr:cNvSpPr txBox="1"/>
      </xdr:nvSpPr>
      <xdr:spPr>
        <a:xfrm>
          <a:off x="15266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574" name="n_2mainValue【消防施設】&#10;有形固定資産減価償却率">
          <a:extLst>
            <a:ext uri="{FF2B5EF4-FFF2-40B4-BE49-F238E27FC236}">
              <a16:creationId xmlns:a16="http://schemas.microsoft.com/office/drawing/2014/main" id="{00000000-0008-0000-0200-00003E020000}"/>
            </a:ext>
          </a:extLst>
        </xdr:cNvPr>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92364</xdr:rowOff>
    </xdr:from>
    <xdr:ext cx="405111" cy="259045"/>
    <xdr:sp macro="" textlink="">
      <xdr:nvSpPr>
        <xdr:cNvPr id="575" name="n_3mainValue【消防施設】&#10;有形固定資産減価償却率">
          <a:extLst>
            <a:ext uri="{FF2B5EF4-FFF2-40B4-BE49-F238E27FC236}">
              <a16:creationId xmlns:a16="http://schemas.microsoft.com/office/drawing/2014/main" id="{00000000-0008-0000-0200-00003F020000}"/>
            </a:ext>
          </a:extLst>
        </xdr:cNvPr>
        <xdr:cNvSpPr txBox="1"/>
      </xdr:nvSpPr>
      <xdr:spPr>
        <a:xfrm>
          <a:off x="13500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160945</xdr:rowOff>
    </xdr:from>
    <xdr:ext cx="405111" cy="259045"/>
    <xdr:sp macro="" textlink="">
      <xdr:nvSpPr>
        <xdr:cNvPr id="576" name="n_4mainValue【消防施設】&#10;有形固定資産減価償却率">
          <a:extLst>
            <a:ext uri="{FF2B5EF4-FFF2-40B4-BE49-F238E27FC236}">
              <a16:creationId xmlns:a16="http://schemas.microsoft.com/office/drawing/2014/main" id="{00000000-0008-0000-0200-000040020000}"/>
            </a:ext>
          </a:extLst>
        </xdr:cNvPr>
        <xdr:cNvSpPr txBox="1"/>
      </xdr:nvSpPr>
      <xdr:spPr>
        <a:xfrm>
          <a:off x="12611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00000000-0008-0000-0200-00005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03" name="【消防施設】&#10;一人当たり面積最小値テキスト">
          <a:extLst>
            <a:ext uri="{FF2B5EF4-FFF2-40B4-BE49-F238E27FC236}">
              <a16:creationId xmlns:a16="http://schemas.microsoft.com/office/drawing/2014/main" id="{00000000-0008-0000-0200-00005B020000}"/>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05" name="【消防施設】&#10;一人当たり面積最大値テキスト">
          <a:extLst>
            <a:ext uri="{FF2B5EF4-FFF2-40B4-BE49-F238E27FC236}">
              <a16:creationId xmlns:a16="http://schemas.microsoft.com/office/drawing/2014/main" id="{00000000-0008-0000-0200-00005D02000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607" name="【消防施設】&#10;一人当たり面積平均値テキスト">
          <a:extLst>
            <a:ext uri="{FF2B5EF4-FFF2-40B4-BE49-F238E27FC236}">
              <a16:creationId xmlns:a16="http://schemas.microsoft.com/office/drawing/2014/main" id="{00000000-0008-0000-0200-00005F020000}"/>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168548</xdr:rowOff>
    </xdr:from>
    <xdr:to>
      <xdr:col>116</xdr:col>
      <xdr:colOff>114300</xdr:colOff>
      <xdr:row>86</xdr:row>
      <xdr:rowOff>98698</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221107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91458</xdr:rowOff>
    </xdr:from>
    <xdr:ext cx="469744" cy="259045"/>
    <xdr:sp macro="" textlink="">
      <xdr:nvSpPr>
        <xdr:cNvPr id="619" name="【消防施設】&#10;一人当たり面積該当値テキスト">
          <a:extLst>
            <a:ext uri="{FF2B5EF4-FFF2-40B4-BE49-F238E27FC236}">
              <a16:creationId xmlns:a16="http://schemas.microsoft.com/office/drawing/2014/main" id="{00000000-0008-0000-0200-00006B020000}"/>
            </a:ext>
          </a:extLst>
        </xdr:cNvPr>
        <xdr:cNvSpPr txBox="1"/>
      </xdr:nvSpPr>
      <xdr:spPr>
        <a:xfrm>
          <a:off x="22199600" y="1466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170724</xdr:rowOff>
    </xdr:from>
    <xdr:to>
      <xdr:col>112</xdr:col>
      <xdr:colOff>38100</xdr:colOff>
      <xdr:row>86</xdr:row>
      <xdr:rowOff>100874</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21272500" y="147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47898</xdr:rowOff>
    </xdr:from>
    <xdr:to>
      <xdr:col>116</xdr:col>
      <xdr:colOff>63500</xdr:colOff>
      <xdr:row>86</xdr:row>
      <xdr:rowOff>50074</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flipV="1">
          <a:off x="21323300" y="14792598"/>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9071</xdr:rowOff>
    </xdr:from>
    <xdr:to>
      <xdr:col>107</xdr:col>
      <xdr:colOff>101600</xdr:colOff>
      <xdr:row>86</xdr:row>
      <xdr:rowOff>110671</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203835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50074</xdr:rowOff>
    </xdr:from>
    <xdr:to>
      <xdr:col>111</xdr:col>
      <xdr:colOff>177800</xdr:colOff>
      <xdr:row>86</xdr:row>
      <xdr:rowOff>59871</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20434300" y="147947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9071</xdr:rowOff>
    </xdr:from>
    <xdr:to>
      <xdr:col>102</xdr:col>
      <xdr:colOff>165100</xdr:colOff>
      <xdr:row>86</xdr:row>
      <xdr:rowOff>110671</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194945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59871</xdr:rowOff>
    </xdr:from>
    <xdr:to>
      <xdr:col>107</xdr:col>
      <xdr:colOff>50800</xdr:colOff>
      <xdr:row>86</xdr:row>
      <xdr:rowOff>59871</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9545300" y="1480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46082</xdr:rowOff>
    </xdr:from>
    <xdr:to>
      <xdr:col>98</xdr:col>
      <xdr:colOff>38100</xdr:colOff>
      <xdr:row>86</xdr:row>
      <xdr:rowOff>147682</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18605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59871</xdr:rowOff>
    </xdr:from>
    <xdr:to>
      <xdr:col>102</xdr:col>
      <xdr:colOff>114300</xdr:colOff>
      <xdr:row>86</xdr:row>
      <xdr:rowOff>96882</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18656300" y="14804571"/>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628" name="n_1aveValue【消防施設】&#10;一人当たり面積">
          <a:extLst>
            <a:ext uri="{FF2B5EF4-FFF2-40B4-BE49-F238E27FC236}">
              <a16:creationId xmlns:a16="http://schemas.microsoft.com/office/drawing/2014/main" id="{00000000-0008-0000-0200-000074020000}"/>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29" name="n_2aveValue【消防施設】&#10;一人当たり面積">
          <a:extLst>
            <a:ext uri="{FF2B5EF4-FFF2-40B4-BE49-F238E27FC236}">
              <a16:creationId xmlns:a16="http://schemas.microsoft.com/office/drawing/2014/main" id="{00000000-0008-0000-0200-000075020000}"/>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630" name="n_3aveValue【消防施設】&#10;一人当たり面積">
          <a:extLst>
            <a:ext uri="{FF2B5EF4-FFF2-40B4-BE49-F238E27FC236}">
              <a16:creationId xmlns:a16="http://schemas.microsoft.com/office/drawing/2014/main" id="{00000000-0008-0000-0200-000076020000}"/>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631" name="n_4aveValue【消防施設】&#10;一人当たり面積">
          <a:extLst>
            <a:ext uri="{FF2B5EF4-FFF2-40B4-BE49-F238E27FC236}">
              <a16:creationId xmlns:a16="http://schemas.microsoft.com/office/drawing/2014/main" id="{00000000-0008-0000-0200-000077020000}"/>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92001</xdr:rowOff>
    </xdr:from>
    <xdr:ext cx="469744" cy="259045"/>
    <xdr:sp macro="" textlink="">
      <xdr:nvSpPr>
        <xdr:cNvPr id="632" name="n_1mainValue【消防施設】&#10;一人当たり面積">
          <a:extLst>
            <a:ext uri="{FF2B5EF4-FFF2-40B4-BE49-F238E27FC236}">
              <a16:creationId xmlns:a16="http://schemas.microsoft.com/office/drawing/2014/main" id="{00000000-0008-0000-0200-000078020000}"/>
            </a:ext>
          </a:extLst>
        </xdr:cNvPr>
        <xdr:cNvSpPr txBox="1"/>
      </xdr:nvSpPr>
      <xdr:spPr>
        <a:xfrm>
          <a:off x="21075727" y="148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101798</xdr:rowOff>
    </xdr:from>
    <xdr:ext cx="469744" cy="259045"/>
    <xdr:sp macro="" textlink="">
      <xdr:nvSpPr>
        <xdr:cNvPr id="633" name="n_2mainValue【消防施設】&#10;一人当たり面積">
          <a:extLst>
            <a:ext uri="{FF2B5EF4-FFF2-40B4-BE49-F238E27FC236}">
              <a16:creationId xmlns:a16="http://schemas.microsoft.com/office/drawing/2014/main" id="{00000000-0008-0000-0200-000079020000}"/>
            </a:ext>
          </a:extLst>
        </xdr:cNvPr>
        <xdr:cNvSpPr txBox="1"/>
      </xdr:nvSpPr>
      <xdr:spPr>
        <a:xfrm>
          <a:off x="20199427" y="148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101798</xdr:rowOff>
    </xdr:from>
    <xdr:ext cx="469744" cy="259045"/>
    <xdr:sp macro="" textlink="">
      <xdr:nvSpPr>
        <xdr:cNvPr id="634" name="n_3mainValue【消防施設】&#10;一人当たり面積">
          <a:extLst>
            <a:ext uri="{FF2B5EF4-FFF2-40B4-BE49-F238E27FC236}">
              <a16:creationId xmlns:a16="http://schemas.microsoft.com/office/drawing/2014/main" id="{00000000-0008-0000-0200-00007A020000}"/>
            </a:ext>
          </a:extLst>
        </xdr:cNvPr>
        <xdr:cNvSpPr txBox="1"/>
      </xdr:nvSpPr>
      <xdr:spPr>
        <a:xfrm>
          <a:off x="19310427" y="148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138809</xdr:rowOff>
    </xdr:from>
    <xdr:ext cx="469744" cy="259045"/>
    <xdr:sp macro="" textlink="">
      <xdr:nvSpPr>
        <xdr:cNvPr id="635" name="n_4mainValue【消防施設】&#10;一人当たり面積">
          <a:extLst>
            <a:ext uri="{FF2B5EF4-FFF2-40B4-BE49-F238E27FC236}">
              <a16:creationId xmlns:a16="http://schemas.microsoft.com/office/drawing/2014/main" id="{00000000-0008-0000-0200-00007B020000}"/>
            </a:ext>
          </a:extLst>
        </xdr:cNvPr>
        <xdr:cNvSpPr txBox="1"/>
      </xdr:nvSpPr>
      <xdr:spPr>
        <a:xfrm>
          <a:off x="18421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00000000-0008-0000-02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2" name="【庁舎】&#10;有形固定資産減価償却率最小値テキスト">
          <a:extLst>
            <a:ext uri="{FF2B5EF4-FFF2-40B4-BE49-F238E27FC236}">
              <a16:creationId xmlns:a16="http://schemas.microsoft.com/office/drawing/2014/main" id="{00000000-0008-0000-0200-000096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4" name="【庁舎】&#10;有形固定資産減価償却率最大値テキスト">
          <a:extLst>
            <a:ext uri="{FF2B5EF4-FFF2-40B4-BE49-F238E27FC236}">
              <a16:creationId xmlns:a16="http://schemas.microsoft.com/office/drawing/2014/main" id="{00000000-0008-0000-0200-000098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66" name="【庁舎】&#10;有形固定資産減価償却率平均値テキスト">
          <a:extLst>
            <a:ext uri="{FF2B5EF4-FFF2-40B4-BE49-F238E27FC236}">
              <a16:creationId xmlns:a16="http://schemas.microsoft.com/office/drawing/2014/main" id="{00000000-0008-0000-0200-00009A020000}"/>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56424</xdr:rowOff>
    </xdr:from>
    <xdr:to>
      <xdr:col>85</xdr:col>
      <xdr:colOff>177800</xdr:colOff>
      <xdr:row>103</xdr:row>
      <xdr:rowOff>158024</xdr:rowOff>
    </xdr:to>
    <xdr:sp macro="" textlink="">
      <xdr:nvSpPr>
        <xdr:cNvPr id="677" name="楕円 676">
          <a:extLst>
            <a:ext uri="{FF2B5EF4-FFF2-40B4-BE49-F238E27FC236}">
              <a16:creationId xmlns:a16="http://schemas.microsoft.com/office/drawing/2014/main" id="{00000000-0008-0000-0200-0000A5020000}"/>
            </a:ext>
          </a:extLst>
        </xdr:cNvPr>
        <xdr:cNvSpPr/>
      </xdr:nvSpPr>
      <xdr:spPr>
        <a:xfrm>
          <a:off x="162687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79301</xdr:rowOff>
    </xdr:from>
    <xdr:ext cx="405111" cy="259045"/>
    <xdr:sp macro="" textlink="">
      <xdr:nvSpPr>
        <xdr:cNvPr id="678" name="【庁舎】&#10;有形固定資産減価償却率該当値テキスト">
          <a:extLst>
            <a:ext uri="{FF2B5EF4-FFF2-40B4-BE49-F238E27FC236}">
              <a16:creationId xmlns:a16="http://schemas.microsoft.com/office/drawing/2014/main" id="{00000000-0008-0000-0200-0000A6020000}"/>
            </a:ext>
          </a:extLst>
        </xdr:cNvPr>
        <xdr:cNvSpPr txBox="1"/>
      </xdr:nvSpPr>
      <xdr:spPr>
        <a:xfrm>
          <a:off x="16357600" y="1756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22134</xdr:rowOff>
    </xdr:from>
    <xdr:to>
      <xdr:col>81</xdr:col>
      <xdr:colOff>101600</xdr:colOff>
      <xdr:row>103</xdr:row>
      <xdr:rowOff>123734</xdr:rowOff>
    </xdr:to>
    <xdr:sp macro="" textlink="">
      <xdr:nvSpPr>
        <xdr:cNvPr id="679" name="楕円 678">
          <a:extLst>
            <a:ext uri="{FF2B5EF4-FFF2-40B4-BE49-F238E27FC236}">
              <a16:creationId xmlns:a16="http://schemas.microsoft.com/office/drawing/2014/main" id="{00000000-0008-0000-0200-0000A7020000}"/>
            </a:ext>
          </a:extLst>
        </xdr:cNvPr>
        <xdr:cNvSpPr/>
      </xdr:nvSpPr>
      <xdr:spPr>
        <a:xfrm>
          <a:off x="15430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72934</xdr:rowOff>
    </xdr:from>
    <xdr:to>
      <xdr:col>85</xdr:col>
      <xdr:colOff>127000</xdr:colOff>
      <xdr:row>103</xdr:row>
      <xdr:rowOff>107224</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5481300" y="177322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157662</xdr:rowOff>
    </xdr:from>
    <xdr:to>
      <xdr:col>76</xdr:col>
      <xdr:colOff>165100</xdr:colOff>
      <xdr:row>103</xdr:row>
      <xdr:rowOff>87812</xdr:rowOff>
    </xdr:to>
    <xdr:sp macro="" textlink="">
      <xdr:nvSpPr>
        <xdr:cNvPr id="681" name="楕円 680">
          <a:extLst>
            <a:ext uri="{FF2B5EF4-FFF2-40B4-BE49-F238E27FC236}">
              <a16:creationId xmlns:a16="http://schemas.microsoft.com/office/drawing/2014/main" id="{00000000-0008-0000-0200-0000A9020000}"/>
            </a:ext>
          </a:extLst>
        </xdr:cNvPr>
        <xdr:cNvSpPr/>
      </xdr:nvSpPr>
      <xdr:spPr>
        <a:xfrm>
          <a:off x="14541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37012</xdr:rowOff>
    </xdr:from>
    <xdr:to>
      <xdr:col>81</xdr:col>
      <xdr:colOff>50800</xdr:colOff>
      <xdr:row>103</xdr:row>
      <xdr:rowOff>72934</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4592300" y="176963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123371</xdr:rowOff>
    </xdr:from>
    <xdr:to>
      <xdr:col>72</xdr:col>
      <xdr:colOff>38100</xdr:colOff>
      <xdr:row>103</xdr:row>
      <xdr:rowOff>53521</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3652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2721</xdr:rowOff>
    </xdr:from>
    <xdr:to>
      <xdr:col>76</xdr:col>
      <xdr:colOff>114300</xdr:colOff>
      <xdr:row>103</xdr:row>
      <xdr:rowOff>37012</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3703300" y="176620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95613</xdr:rowOff>
    </xdr:from>
    <xdr:to>
      <xdr:col>67</xdr:col>
      <xdr:colOff>101600</xdr:colOff>
      <xdr:row>103</xdr:row>
      <xdr:rowOff>25763</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2763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146413</xdr:rowOff>
    </xdr:from>
    <xdr:to>
      <xdr:col>71</xdr:col>
      <xdr:colOff>177800</xdr:colOff>
      <xdr:row>103</xdr:row>
      <xdr:rowOff>2721</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2814300" y="1763431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687" name="n_1aveValue【庁舎】&#10;有形固定資産減価償却率">
          <a:extLst>
            <a:ext uri="{FF2B5EF4-FFF2-40B4-BE49-F238E27FC236}">
              <a16:creationId xmlns:a16="http://schemas.microsoft.com/office/drawing/2014/main" id="{00000000-0008-0000-0200-0000AF020000}"/>
            </a:ext>
          </a:extLst>
        </xdr:cNvPr>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688" name="n_2aveValue【庁舎】&#10;有形固定資産減価償却率">
          <a:extLst>
            <a:ext uri="{FF2B5EF4-FFF2-40B4-BE49-F238E27FC236}">
              <a16:creationId xmlns:a16="http://schemas.microsoft.com/office/drawing/2014/main" id="{00000000-0008-0000-0200-0000B0020000}"/>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689" name="n_3aveValue【庁舎】&#10;有形固定資産減価償却率">
          <a:extLst>
            <a:ext uri="{FF2B5EF4-FFF2-40B4-BE49-F238E27FC236}">
              <a16:creationId xmlns:a16="http://schemas.microsoft.com/office/drawing/2014/main" id="{00000000-0008-0000-0200-0000B1020000}"/>
            </a:ext>
          </a:extLst>
        </xdr:cNvPr>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690" name="n_4aveValue【庁舎】&#10;有形固定資産減価償却率">
          <a:extLst>
            <a:ext uri="{FF2B5EF4-FFF2-40B4-BE49-F238E27FC236}">
              <a16:creationId xmlns:a16="http://schemas.microsoft.com/office/drawing/2014/main" id="{00000000-0008-0000-0200-0000B2020000}"/>
            </a:ext>
          </a:extLst>
        </xdr:cNvPr>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140261</xdr:rowOff>
    </xdr:from>
    <xdr:ext cx="405111" cy="259045"/>
    <xdr:sp macro="" textlink="">
      <xdr:nvSpPr>
        <xdr:cNvPr id="691" name="n_1mainValue【庁舎】&#10;有形固定資産減価償却率">
          <a:extLst>
            <a:ext uri="{FF2B5EF4-FFF2-40B4-BE49-F238E27FC236}">
              <a16:creationId xmlns:a16="http://schemas.microsoft.com/office/drawing/2014/main" id="{00000000-0008-0000-0200-0000B3020000}"/>
            </a:ext>
          </a:extLst>
        </xdr:cNvPr>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104339</xdr:rowOff>
    </xdr:from>
    <xdr:ext cx="405111" cy="259045"/>
    <xdr:sp macro="" textlink="">
      <xdr:nvSpPr>
        <xdr:cNvPr id="692" name="n_2mainValue【庁舎】&#10;有形固定資産減価償却率">
          <a:extLst>
            <a:ext uri="{FF2B5EF4-FFF2-40B4-BE49-F238E27FC236}">
              <a16:creationId xmlns:a16="http://schemas.microsoft.com/office/drawing/2014/main" id="{00000000-0008-0000-0200-0000B4020000}"/>
            </a:ext>
          </a:extLst>
        </xdr:cNvPr>
        <xdr:cNvSpPr txBox="1"/>
      </xdr:nvSpPr>
      <xdr:spPr>
        <a:xfrm>
          <a:off x="14389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70048</xdr:rowOff>
    </xdr:from>
    <xdr:ext cx="405111" cy="259045"/>
    <xdr:sp macro="" textlink="">
      <xdr:nvSpPr>
        <xdr:cNvPr id="693" name="n_3mainValue【庁舎】&#10;有形固定資産減価償却率">
          <a:extLst>
            <a:ext uri="{FF2B5EF4-FFF2-40B4-BE49-F238E27FC236}">
              <a16:creationId xmlns:a16="http://schemas.microsoft.com/office/drawing/2014/main" id="{00000000-0008-0000-0200-0000B5020000}"/>
            </a:ext>
          </a:extLst>
        </xdr:cNvPr>
        <xdr:cNvSpPr txBox="1"/>
      </xdr:nvSpPr>
      <xdr:spPr>
        <a:xfrm>
          <a:off x="13500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42290</xdr:rowOff>
    </xdr:from>
    <xdr:ext cx="405111" cy="259045"/>
    <xdr:sp macro="" textlink="">
      <xdr:nvSpPr>
        <xdr:cNvPr id="694" name="n_4mainValue【庁舎】&#10;有形固定資産減価償却率">
          <a:extLst>
            <a:ext uri="{FF2B5EF4-FFF2-40B4-BE49-F238E27FC236}">
              <a16:creationId xmlns:a16="http://schemas.microsoft.com/office/drawing/2014/main" id="{00000000-0008-0000-0200-0000B6020000}"/>
            </a:ext>
          </a:extLst>
        </xdr:cNvPr>
        <xdr:cNvSpPr txBox="1"/>
      </xdr:nvSpPr>
      <xdr:spPr>
        <a:xfrm>
          <a:off x="12611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00000000-0008-0000-02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19" name="【庁舎】&#10;一人当たり面積最小値テキスト">
          <a:extLst>
            <a:ext uri="{FF2B5EF4-FFF2-40B4-BE49-F238E27FC236}">
              <a16:creationId xmlns:a16="http://schemas.microsoft.com/office/drawing/2014/main" id="{00000000-0008-0000-0200-0000CF020000}"/>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21" name="【庁舎】&#10;一人当たり面積最大値テキスト">
          <a:extLst>
            <a:ext uri="{FF2B5EF4-FFF2-40B4-BE49-F238E27FC236}">
              <a16:creationId xmlns:a16="http://schemas.microsoft.com/office/drawing/2014/main" id="{00000000-0008-0000-0200-0000D1020000}"/>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723" name="【庁舎】&#10;一人当たり面積平均値テキスト">
          <a:extLst>
            <a:ext uri="{FF2B5EF4-FFF2-40B4-BE49-F238E27FC236}">
              <a16:creationId xmlns:a16="http://schemas.microsoft.com/office/drawing/2014/main" id="{00000000-0008-0000-0200-0000D3020000}"/>
            </a:ext>
          </a:extLst>
        </xdr:cNvPr>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27939</xdr:rowOff>
    </xdr:from>
    <xdr:to>
      <xdr:col>116</xdr:col>
      <xdr:colOff>114300</xdr:colOff>
      <xdr:row>103</xdr:row>
      <xdr:rowOff>129539</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22110700" y="176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50816</xdr:rowOff>
    </xdr:from>
    <xdr:ext cx="469744" cy="259045"/>
    <xdr:sp macro="" textlink="">
      <xdr:nvSpPr>
        <xdr:cNvPr id="735" name="【庁舎】&#10;一人当たり面積該当値テキスト">
          <a:extLst>
            <a:ext uri="{FF2B5EF4-FFF2-40B4-BE49-F238E27FC236}">
              <a16:creationId xmlns:a16="http://schemas.microsoft.com/office/drawing/2014/main" id="{00000000-0008-0000-0200-0000DF020000}"/>
            </a:ext>
          </a:extLst>
        </xdr:cNvPr>
        <xdr:cNvSpPr txBox="1"/>
      </xdr:nvSpPr>
      <xdr:spPr>
        <a:xfrm>
          <a:off x="22199600" y="1753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45720</xdr:rowOff>
    </xdr:from>
    <xdr:to>
      <xdr:col>112</xdr:col>
      <xdr:colOff>38100</xdr:colOff>
      <xdr:row>103</xdr:row>
      <xdr:rowOff>147320</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21272500" y="177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78739</xdr:rowOff>
    </xdr:from>
    <xdr:to>
      <xdr:col>116</xdr:col>
      <xdr:colOff>63500</xdr:colOff>
      <xdr:row>103</xdr:row>
      <xdr:rowOff>96520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21323300" y="17738089"/>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71120</xdr:rowOff>
    </xdr:from>
    <xdr:to>
      <xdr:col>107</xdr:col>
      <xdr:colOff>101600</xdr:colOff>
      <xdr:row>104</xdr:row>
      <xdr:rowOff>1270</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20383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96520</xdr:rowOff>
    </xdr:from>
    <xdr:to>
      <xdr:col>111</xdr:col>
      <xdr:colOff>177800</xdr:colOff>
      <xdr:row>103</xdr:row>
      <xdr:rowOff>121920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flipV="1">
          <a:off x="20434300" y="177558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80011</xdr:rowOff>
    </xdr:from>
    <xdr:to>
      <xdr:col>102</xdr:col>
      <xdr:colOff>165100</xdr:colOff>
      <xdr:row>104</xdr:row>
      <xdr:rowOff>10161</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19494500" y="177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121920</xdr:rowOff>
    </xdr:from>
    <xdr:to>
      <xdr:col>107</xdr:col>
      <xdr:colOff>50800</xdr:colOff>
      <xdr:row>103</xdr:row>
      <xdr:rowOff>130811</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19545300" y="1778127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92711</xdr:rowOff>
    </xdr:from>
    <xdr:to>
      <xdr:col>98</xdr:col>
      <xdr:colOff>38100</xdr:colOff>
      <xdr:row>104</xdr:row>
      <xdr:rowOff>22861</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18605500" y="177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130811</xdr:rowOff>
    </xdr:from>
    <xdr:to>
      <xdr:col>102</xdr:col>
      <xdr:colOff>114300</xdr:colOff>
      <xdr:row>103</xdr:row>
      <xdr:rowOff>143511</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8656300" y="1779016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744" name="n_1aveValue【庁舎】&#10;一人当たり面積">
          <a:extLst>
            <a:ext uri="{FF2B5EF4-FFF2-40B4-BE49-F238E27FC236}">
              <a16:creationId xmlns:a16="http://schemas.microsoft.com/office/drawing/2014/main" id="{00000000-0008-0000-0200-0000E8020000}"/>
            </a:ext>
          </a:extLst>
        </xdr:cNvPr>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745" name="n_2aveValue【庁舎】&#10;一人当たり面積">
          <a:extLst>
            <a:ext uri="{FF2B5EF4-FFF2-40B4-BE49-F238E27FC236}">
              <a16:creationId xmlns:a16="http://schemas.microsoft.com/office/drawing/2014/main" id="{00000000-0008-0000-0200-0000E9020000}"/>
            </a:ext>
          </a:extLst>
        </xdr:cNvPr>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46" name="n_3aveValue【庁舎】&#10;一人当たり面積">
          <a:extLst>
            <a:ext uri="{FF2B5EF4-FFF2-40B4-BE49-F238E27FC236}">
              <a16:creationId xmlns:a16="http://schemas.microsoft.com/office/drawing/2014/main" id="{00000000-0008-0000-0200-0000EA020000}"/>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62247</xdr:rowOff>
    </xdr:from>
    <xdr:ext cx="469744" cy="259045"/>
    <xdr:sp macro="" textlink="">
      <xdr:nvSpPr>
        <xdr:cNvPr id="747" name="n_4aveValue【庁舎】&#10;一人当たり面積">
          <a:extLst>
            <a:ext uri="{FF2B5EF4-FFF2-40B4-BE49-F238E27FC236}">
              <a16:creationId xmlns:a16="http://schemas.microsoft.com/office/drawing/2014/main" id="{00000000-0008-0000-0200-0000EB020000}"/>
            </a:ext>
          </a:extLst>
        </xdr:cNvPr>
        <xdr:cNvSpPr txBox="1"/>
      </xdr:nvSpPr>
      <xdr:spPr>
        <a:xfrm>
          <a:off x="18421427"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163847</xdr:rowOff>
    </xdr:from>
    <xdr:ext cx="469744" cy="259045"/>
    <xdr:sp macro="" textlink="">
      <xdr:nvSpPr>
        <xdr:cNvPr id="748" name="n_1mainValue【庁舎】&#10;一人当たり面積">
          <a:extLst>
            <a:ext uri="{FF2B5EF4-FFF2-40B4-BE49-F238E27FC236}">
              <a16:creationId xmlns:a16="http://schemas.microsoft.com/office/drawing/2014/main" id="{00000000-0008-0000-0200-0000EC020000}"/>
            </a:ext>
          </a:extLst>
        </xdr:cNvPr>
        <xdr:cNvSpPr txBox="1"/>
      </xdr:nvSpPr>
      <xdr:spPr>
        <a:xfrm>
          <a:off x="21075727" y="1748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17797</xdr:rowOff>
    </xdr:from>
    <xdr:ext cx="469744" cy="259045"/>
    <xdr:sp macro="" textlink="">
      <xdr:nvSpPr>
        <xdr:cNvPr id="749" name="n_2mainValue【庁舎】&#10;一人当たり面積">
          <a:extLst>
            <a:ext uri="{FF2B5EF4-FFF2-40B4-BE49-F238E27FC236}">
              <a16:creationId xmlns:a16="http://schemas.microsoft.com/office/drawing/2014/main" id="{00000000-0008-0000-0200-0000ED020000}"/>
            </a:ext>
          </a:extLst>
        </xdr:cNvPr>
        <xdr:cNvSpPr txBox="1"/>
      </xdr:nvSpPr>
      <xdr:spPr>
        <a:xfrm>
          <a:off x="20199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26688</xdr:rowOff>
    </xdr:from>
    <xdr:ext cx="469744" cy="259045"/>
    <xdr:sp macro="" textlink="">
      <xdr:nvSpPr>
        <xdr:cNvPr id="750" name="n_3mainValue【庁舎】&#10;一人当たり面積">
          <a:extLst>
            <a:ext uri="{FF2B5EF4-FFF2-40B4-BE49-F238E27FC236}">
              <a16:creationId xmlns:a16="http://schemas.microsoft.com/office/drawing/2014/main" id="{00000000-0008-0000-0200-0000EE020000}"/>
            </a:ext>
          </a:extLst>
        </xdr:cNvPr>
        <xdr:cNvSpPr txBox="1"/>
      </xdr:nvSpPr>
      <xdr:spPr>
        <a:xfrm>
          <a:off x="19310427" y="175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39388</xdr:rowOff>
    </xdr:from>
    <xdr:ext cx="469744" cy="259045"/>
    <xdr:sp macro="" textlink="">
      <xdr:nvSpPr>
        <xdr:cNvPr id="751" name="n_4mainValue【庁舎】&#10;一人当たり面積">
          <a:extLst>
            <a:ext uri="{FF2B5EF4-FFF2-40B4-BE49-F238E27FC236}">
              <a16:creationId xmlns:a16="http://schemas.microsoft.com/office/drawing/2014/main" id="{00000000-0008-0000-0200-0000EF020000}"/>
            </a:ext>
          </a:extLst>
        </xdr:cNvPr>
        <xdr:cNvSpPr txBox="1"/>
      </xdr:nvSpPr>
      <xdr:spPr>
        <a:xfrm>
          <a:off x="18421427" y="1752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類似団体と比較して特に有形固定資産減価償却率が高くなっている施設は、体育館・プール、保健センター・保健所であり、特に低くなっている施設は、福祉施設</a:t>
          </a:r>
          <a:r>
            <a:rPr kumimoji="1" lang="ja-JP" altLang="en-US" sz="1100">
              <a:solidFill>
                <a:schemeClr val="dk1"/>
              </a:solidFill>
              <a:effectLst/>
              <a:latin typeface="+mn-lt"/>
              <a:ea typeface="+mn-ea"/>
              <a:cs typeface="+mn-cs"/>
            </a:rPr>
            <a:t>及び庁舎</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体育館・プールについては、町民体育館１号館（旧勤労者体育館）及び２号館（旧昭栄中体育館）の有形固定資産減価償却率がかなり高くなっている。今後、個別施設計画に基づき施設の統廃合や大規模改修工事等、老朽化対策に取り組んでいかなければならないと考え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保健センター・保健所については、上記同様、個別施設計画に基づき施設の統廃合や大規模改修工事等、老朽化対策に取り組んでいかなければならないと考えている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庁舎の有形固定資産減価償却率について、類似団体内平均値と比較し、令和元年度までは低い水準で推移していたが、令和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年度でかなり差が縮まっている。このことから、本町においても、個別施設計画等に基づき、適切な時期に適切な</a:t>
          </a:r>
          <a:r>
            <a:rPr kumimoji="1" lang="ja-JP" altLang="ja-JP" sz="1100">
              <a:solidFill>
                <a:schemeClr val="dk1"/>
              </a:solidFill>
              <a:effectLst/>
              <a:latin typeface="+mn-lt"/>
              <a:ea typeface="+mn-ea"/>
              <a:cs typeface="+mn-cs"/>
            </a:rPr>
            <a:t>大規模改修工事等</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老朽化対策</a:t>
          </a:r>
          <a:r>
            <a:rPr kumimoji="1" lang="ja-JP" altLang="en-US" sz="1100">
              <a:solidFill>
                <a:schemeClr val="dk1"/>
              </a:solidFill>
              <a:effectLst/>
              <a:latin typeface="+mn-lt"/>
              <a:ea typeface="+mn-ea"/>
              <a:cs typeface="+mn-cs"/>
            </a:rPr>
            <a:t>に取り組んでいけるよう努めたい。</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ただし、老朽化した施設全てを同時期に大規模改修</a:t>
          </a:r>
          <a:r>
            <a:rPr kumimoji="1" lang="ja-JP" altLang="en-US" sz="1100">
              <a:solidFill>
                <a:schemeClr val="dk1"/>
              </a:solidFill>
              <a:effectLst/>
              <a:latin typeface="+mn-lt"/>
              <a:ea typeface="+mn-ea"/>
              <a:cs typeface="+mn-cs"/>
            </a:rPr>
            <a:t>工事等を実施</a:t>
          </a:r>
          <a:r>
            <a:rPr kumimoji="1" lang="ja-JP" altLang="ja-JP" sz="1100">
              <a:solidFill>
                <a:schemeClr val="dk1"/>
              </a:solidFill>
              <a:effectLst/>
              <a:latin typeface="+mn-lt"/>
              <a:ea typeface="+mn-ea"/>
              <a:cs typeface="+mn-cs"/>
            </a:rPr>
            <a:t>していくことで、地方債の発行増加、債務負担行為の増加、充当可能財源の減少等、将来負担比率の上昇が予見されるので、緊急性の高いものや事業計画の見直しなど、総合計画等と調和を図りつつ、財政運営の健全化に努め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6,754
6,646
47.11
6,150,860
5,827,962
198,990
2,682,990
3,425,316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房総導水路建設事業の完了に伴い、「長柄ダム」に係る固定資産税について、平成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年度から課税が開始され類似団体の平均を上回っている。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しかしながら、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年度に策定した「まち・ひと・しご</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と創生人口ビジョン・総合戦略</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においてもわかるように、少子高齢化による人口減少、景気低迷による法人の業績悪化といった要因から、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の減少は今後も続くことが予想される。既存企業の支援や新規企業の誘致等の新たな歳入確保に努める。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150888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573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139398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139398</xdr:rowOff>
    </xdr:from>
    <xdr:to>
      <xdr:col>15</xdr:col>
      <xdr:colOff>82550</xdr:colOff>
      <xdr:row>41</xdr:row>
      <xdr:rowOff>162378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13909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100088</xdr:rowOff>
    </xdr:from>
    <xdr:to>
      <xdr:col>23</xdr:col>
      <xdr:colOff>184150</xdr:colOff>
      <xdr:row>42</xdr:row>
      <xdr:rowOff>30238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116615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88598</xdr:rowOff>
    </xdr:from>
    <xdr:to>
      <xdr:col>15</xdr:col>
      <xdr:colOff>133350</xdr:colOff>
      <xdr:row>42</xdr:row>
      <xdr:rowOff>18748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28925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地方交付税</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、臨時財政対策債新規発行額の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増加するとともに、中途退職者が多く発生したことによる人件費の減、新型コロナウイルス感染症対策に伴う経常的な事業が行われなかったことによる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などから、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と概ね同水準の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90.6</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は経常的な人件費の増、新発債に伴う公債費の増、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高齢人口の増加に伴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介護保険</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後期高齢者</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といった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特別会計</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繰出金の増加</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が見込まれるため、</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見直しを</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、経常経費の削減</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66</xdr:row>
      <xdr:rowOff>111506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65256"/>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66</xdr:row>
      <xdr:rowOff>111506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5695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56134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569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56134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424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13733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60706</xdr:rowOff>
    </xdr:from>
    <xdr:to>
      <xdr:col>19</xdr:col>
      <xdr:colOff>184150</xdr:colOff>
      <xdr:row>66</xdr:row>
      <xdr:rowOff>162306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147083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6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[271,312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ごみ処理業務及び消防業務</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並びに上水道業務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を一部事務組合（長生郡市広域市町村圏組合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）で実施して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、保育所は直営で行っている。このこと（ごみ処理業務及び消防業務</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並びに上水道業務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と保育</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所</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直営に係る人件費を相殺）から、類似団体内平均値と比較して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、わず</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かだが人件費を抑えられている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と推察する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制度の施行による経費増、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人口減少に伴う「一人当たり」として換算した場合の数値が増加していることにより、数値の大幅な増加につながった。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行財政改革への取組を通じて、事務事業の見直し及び効率化、定員管理の適正化に努める。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105254</xdr:rowOff>
    </xdr:from>
    <xdr:to>
      <xdr:col>23</xdr:col>
      <xdr:colOff>133350</xdr:colOff>
      <xdr:row>81</xdr:row>
      <xdr:rowOff>165726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92704"/>
          <a:ext cx="838200" cy="6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46682</xdr:rowOff>
    </xdr:from>
    <xdr:to>
      <xdr:col>19</xdr:col>
      <xdr:colOff>133350</xdr:colOff>
      <xdr:row>81</xdr:row>
      <xdr:rowOff>105254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934132"/>
          <a:ext cx="889000" cy="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40235</xdr:rowOff>
    </xdr:from>
    <xdr:to>
      <xdr:col>15</xdr:col>
      <xdr:colOff>82550</xdr:colOff>
      <xdr:row>81</xdr:row>
      <xdr:rowOff>46682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27685"/>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40235</xdr:rowOff>
    </xdr:from>
    <xdr:to>
      <xdr:col>11</xdr:col>
      <xdr:colOff>31750</xdr:colOff>
      <xdr:row>81</xdr:row>
      <xdr:rowOff>70335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927685"/>
          <a:ext cx="889000" cy="3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114926</xdr:rowOff>
    </xdr:from>
    <xdr:to>
      <xdr:col>23</xdr:col>
      <xdr:colOff>184150</xdr:colOff>
      <xdr:row>82</xdr:row>
      <xdr:rowOff>45076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87003</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7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54454</xdr:rowOff>
    </xdr:from>
    <xdr:to>
      <xdr:col>19</xdr:col>
      <xdr:colOff>184150</xdr:colOff>
      <xdr:row>81</xdr:row>
      <xdr:rowOff>156054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94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166231</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71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167332</xdr:rowOff>
    </xdr:from>
    <xdr:to>
      <xdr:col>15</xdr:col>
      <xdr:colOff>133350</xdr:colOff>
      <xdr:row>81</xdr:row>
      <xdr:rowOff>97482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8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107659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5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160885</xdr:rowOff>
    </xdr:from>
    <xdr:to>
      <xdr:col>11</xdr:col>
      <xdr:colOff>82550</xdr:colOff>
      <xdr:row>81</xdr:row>
      <xdr:rowOff>91035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101212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4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19535</xdr:rowOff>
    </xdr:from>
    <xdr:to>
      <xdr:col>7</xdr:col>
      <xdr:colOff>31750</xdr:colOff>
      <xdr:row>81</xdr:row>
      <xdr:rowOff>121135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131312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ポイント上回っている。人事評価の結果を反映した給与への転換を図り、引き続き給与水準の適正化に努める。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60854</xdr:rowOff>
    </xdr:from>
    <xdr:to>
      <xdr:col>81</xdr:col>
      <xdr:colOff>44450</xdr:colOff>
      <xdr:row>87</xdr:row>
      <xdr:rowOff>70909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77004"/>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70909</xdr:rowOff>
    </xdr:from>
    <xdr:to>
      <xdr:col>77</xdr:col>
      <xdr:colOff>44450</xdr:colOff>
      <xdr:row>87</xdr:row>
      <xdr:rowOff>80963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8705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87</xdr:row>
      <xdr:rowOff>80963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8705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87</xdr:row>
      <xdr:rowOff>70909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468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xdr:rowOff>
    </xdr:from>
    <xdr:to>
      <xdr:col>81</xdr:col>
      <xdr:colOff>95250</xdr:colOff>
      <xdr:row>87</xdr:row>
      <xdr:rowOff>111654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153581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9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20109</xdr:rowOff>
    </xdr:from>
    <xdr:to>
      <xdr:col>77</xdr:col>
      <xdr:colOff>95250</xdr:colOff>
      <xdr:row>87</xdr:row>
      <xdr:rowOff>121709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106486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2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30163</xdr:rowOff>
    </xdr:from>
    <xdr:to>
      <xdr:col>73</xdr:col>
      <xdr:colOff>44450</xdr:colOff>
      <xdr:row>87</xdr:row>
      <xdr:rowOff>131763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116540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人当たり職員数は、概ね類似団体内平均値</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と同程度である。実施</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事業の見直し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組織の合理化を図り、第</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次行政改革大綱に基づいた定員管理計画による職員</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数</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の適正化、指定管理者</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制度の活用や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事業者への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委託を</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推進し、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行政サービスの質が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落ちることのないよう</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適正な定員管理に努める。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5486</xdr:rowOff>
    </xdr:from>
    <xdr:to>
      <xdr:col>81</xdr:col>
      <xdr:colOff>44450</xdr:colOff>
      <xdr:row>61</xdr:row>
      <xdr:rowOff>8382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463936"/>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8382</xdr:rowOff>
    </xdr:from>
    <xdr:to>
      <xdr:col>77</xdr:col>
      <xdr:colOff>44450</xdr:colOff>
      <xdr:row>61</xdr:row>
      <xdr:rowOff>51816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46683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24791</xdr:rowOff>
    </xdr:from>
    <xdr:to>
      <xdr:col>72</xdr:col>
      <xdr:colOff>203200</xdr:colOff>
      <xdr:row>61</xdr:row>
      <xdr:rowOff>51816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83241"/>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4521</xdr:rowOff>
    </xdr:from>
    <xdr:to>
      <xdr:col>68</xdr:col>
      <xdr:colOff>152400</xdr:colOff>
      <xdr:row>61</xdr:row>
      <xdr:rowOff>24791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62971"/>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126136</xdr:rowOff>
    </xdr:from>
    <xdr:to>
      <xdr:col>81</xdr:col>
      <xdr:colOff>95250</xdr:colOff>
      <xdr:row>61</xdr:row>
      <xdr:rowOff>56286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98213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8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129032</xdr:rowOff>
    </xdr:from>
    <xdr:to>
      <xdr:col>77</xdr:col>
      <xdr:colOff>95250</xdr:colOff>
      <xdr:row>61</xdr:row>
      <xdr:rowOff>59182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43959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0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1016</xdr:rowOff>
    </xdr:from>
    <xdr:to>
      <xdr:col>73</xdr:col>
      <xdr:colOff>44450</xdr:colOff>
      <xdr:row>61</xdr:row>
      <xdr:rowOff>102616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87393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145441</xdr:rowOff>
    </xdr:from>
    <xdr:to>
      <xdr:col>68</xdr:col>
      <xdr:colOff>203200</xdr:colOff>
      <xdr:row>61</xdr:row>
      <xdr:rowOff>75591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60368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1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125171</xdr:rowOff>
    </xdr:from>
    <xdr:to>
      <xdr:col>64</xdr:col>
      <xdr:colOff>152400</xdr:colOff>
      <xdr:row>61</xdr:row>
      <xdr:rowOff>55321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40098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9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地方交付税や臨時財政対策債新規発行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可能</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額の増加により、類似団体内平均値を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ポイント下回る結果となった。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ながら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、地方債の措置期間終了に伴う元利償還の開始、公共施設の維持管理費や新公民館建設事業をはじめとした大規模事業</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新発債の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見込まれ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行財政改革を通じ、緊急性</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住民需要を見極め、起債に依存することのない財政運営に努め、財政</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健全化</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に注力す</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38</xdr:row>
      <xdr:rowOff>124037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6150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43604</xdr:rowOff>
    </xdr:from>
    <xdr:to>
      <xdr:col>77</xdr:col>
      <xdr:colOff>44450</xdr:colOff>
      <xdr:row>38</xdr:row>
      <xdr:rowOff>99906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5587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43604</xdr:rowOff>
    </xdr:from>
    <xdr:to>
      <xdr:col>72</xdr:col>
      <xdr:colOff>203200</xdr:colOff>
      <xdr:row>38</xdr:row>
      <xdr:rowOff>51646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5587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51646</xdr:rowOff>
    </xdr:from>
    <xdr:to>
      <xdr:col>68</xdr:col>
      <xdr:colOff>152400</xdr:colOff>
      <xdr:row>38</xdr:row>
      <xdr:rowOff>91863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5667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73237</xdr:rowOff>
    </xdr:from>
    <xdr:to>
      <xdr:col>81</xdr:col>
      <xdr:colOff>95250</xdr:colOff>
      <xdr:row>39</xdr:row>
      <xdr:rowOff>3387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89764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164254</xdr:rowOff>
    </xdr:from>
    <xdr:to>
      <xdr:col>73</xdr:col>
      <xdr:colOff>44450</xdr:colOff>
      <xdr:row>38</xdr:row>
      <xdr:rowOff>94404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104580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112624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152840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地方債現在高の増加、充当可能財源（充当可能基金）の減少、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普通交付税の増加等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よる標準財政規模の増加に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伴い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将来負担比率が増加した。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今後も公共施設の維持管理費や新公民館建設事業をはじめとした大規模事業が予定されていることから、新発債の増加が見込まれる。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将来世代への負担を軽減するため、事務事業については長期的視点から検討を行い、財政運営の健全化に努める。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100209</xdr:rowOff>
    </xdr:from>
    <xdr:to>
      <xdr:col>81</xdr:col>
      <xdr:colOff>44450</xdr:colOff>
      <xdr:row>14</xdr:row>
      <xdr:rowOff>105954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500509"/>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55154</xdr:rowOff>
    </xdr:from>
    <xdr:to>
      <xdr:col>81</xdr:col>
      <xdr:colOff>95250</xdr:colOff>
      <xdr:row>14</xdr:row>
      <xdr:rowOff>156754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27231</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42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49409</xdr:rowOff>
    </xdr:from>
    <xdr:to>
      <xdr:col>77</xdr:col>
      <xdr:colOff>95250</xdr:colOff>
      <xdr:row>14</xdr:row>
      <xdr:rowOff>151009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135786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536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6,754
6,646
47.11
6,150,860
5,827,962
198,990
2,682,990
3,425,316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類似団体内平均値を</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ポイント上回っており、</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水準に</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位置している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行財政改革を通じて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事務効率の改善、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指定管理者</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制度の活用や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民間</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事業者への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委託、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会計年度任用職員の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登用</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、職員採用等に係る定員管理計画の見直し、人事評価結果の活用による給与水準の見直し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の抑制</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146594</xdr:rowOff>
    </xdr:from>
    <xdr:to>
      <xdr:col>24</xdr:col>
      <xdr:colOff>25400</xdr:colOff>
      <xdr:row>39</xdr:row>
      <xdr:rowOff>73116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6169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73116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4210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27396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64210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140063</xdr:rowOff>
    </xdr:from>
    <xdr:to>
      <xdr:col>11</xdr:col>
      <xdr:colOff>9525</xdr:colOff>
      <xdr:row>39</xdr:row>
      <xdr:rowOff>27396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6551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95794</xdr:rowOff>
    </xdr:from>
    <xdr:to>
      <xdr:col>24</xdr:col>
      <xdr:colOff>76200</xdr:colOff>
      <xdr:row>39</xdr:row>
      <xdr:rowOff>25944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67871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8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22316</xdr:rowOff>
    </xdr:from>
    <xdr:to>
      <xdr:col>20</xdr:col>
      <xdr:colOff>38100</xdr:colOff>
      <xdr:row>39</xdr:row>
      <xdr:rowOff>123916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108693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9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148046</xdr:rowOff>
    </xdr:from>
    <xdr:to>
      <xdr:col>11</xdr:col>
      <xdr:colOff>60325</xdr:colOff>
      <xdr:row>39</xdr:row>
      <xdr:rowOff>78196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62973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74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89263</xdr:rowOff>
    </xdr:from>
    <xdr:to>
      <xdr:col>6</xdr:col>
      <xdr:colOff>171450</xdr:colOff>
      <xdr:row>39</xdr:row>
      <xdr:rowOff>19413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4190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類似団体内平均値を</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ポイント上回っており、学校教育におけるＩＣＴ環境整備事業費の増加、地籍調査事業区域拡大に伴う地籍調査事業費の増加が主な要因である。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今後も行財政改革や機構改革による事務効率の改善、予算要求額の精査により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物件費の抑制</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に注力する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18</xdr:row>
      <xdr:rowOff>44704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8907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18</xdr:row>
      <xdr:rowOff>44704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053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002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115570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002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と比較し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児童福祉費について、対象児童数の減に伴い扶助費は減少している。しかしながら、</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社会福祉費に係る給付費</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高齢化の進展により増加傾向にあ</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中高年齢者がいつまでも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健康で自立した生活ができるよう生活機能の改善を推進し、給付費の抑制に努める。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41275</xdr:rowOff>
    </xdr:from>
    <xdr:to>
      <xdr:col>24</xdr:col>
      <xdr:colOff>25400</xdr:colOff>
      <xdr:row>55</xdr:row>
      <xdr:rowOff>155575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710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141288</xdr:rowOff>
    </xdr:from>
    <xdr:to>
      <xdr:col>19</xdr:col>
      <xdr:colOff>187325</xdr:colOff>
      <xdr:row>55</xdr:row>
      <xdr:rowOff>155575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710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112713</xdr:rowOff>
    </xdr:from>
    <xdr:to>
      <xdr:col>15</xdr:col>
      <xdr:colOff>98425</xdr:colOff>
      <xdr:row>55</xdr:row>
      <xdr:rowOff>141288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4246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112713</xdr:rowOff>
    </xdr:from>
    <xdr:to>
      <xdr:col>11</xdr:col>
      <xdr:colOff>9525</xdr:colOff>
      <xdr:row>55</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424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161925</xdr:rowOff>
    </xdr:from>
    <xdr:to>
      <xdr:col>24</xdr:col>
      <xdr:colOff>76200</xdr:colOff>
      <xdr:row>55</xdr:row>
      <xdr:rowOff>92075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7002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104775</xdr:rowOff>
    </xdr:from>
    <xdr:to>
      <xdr:col>20</xdr:col>
      <xdr:colOff>38100</xdr:colOff>
      <xdr:row>56</xdr:row>
      <xdr:rowOff>34925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45102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90488</xdr:rowOff>
    </xdr:from>
    <xdr:to>
      <xdr:col>15</xdr:col>
      <xdr:colOff>149225</xdr:colOff>
      <xdr:row>56</xdr:row>
      <xdr:rowOff>20638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30815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61913</xdr:rowOff>
    </xdr:from>
    <xdr:to>
      <xdr:col>11</xdr:col>
      <xdr:colOff>60325</xdr:colOff>
      <xdr:row>55</xdr:row>
      <xdr:rowOff>163513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2240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6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類似団体内平均値と比較して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ポイント下回っているが、他会計への繰出金が多額である。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農業集落排水事業特別会計については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公債費負担割合が高く、受益者負担の適正化の観点から使用料の見直しを図っていくよう努める。国民健康保険では財政安定化事業の算定方法の変更による減少、介護保険では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高齢化に伴う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給付費の増加、後期高齢者医療負担金も増加傾向に</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あ</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る。中高年齢者向けの対策として、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介護予防事業・保健事業の推進により、給付費（負担）の抑制に努める。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29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104140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104140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9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ごみ処理業務及び消防業務並びに上水道業務を一部事務組合（長生郡市広域市町村圏組合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）で実施している。このことから、施設の維持・更新・建設に伴う負担金が増加傾向にあり、類似団体内平均値との比較では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回っている。その他の補助費については、過去の慣例に捉われず、費用対効果、財政援助の必要性、費用負担の在り方</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を抜本的に見直すとともに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、補助金の目的が遂行されたものは廃止としていくよう努める。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147574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637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37</xdr:row>
      <xdr:rowOff>147574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72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156718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729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156718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54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長柄町総合計画に係る事務事業の選択及び投資的経費の平準化を行うことにより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類似団体内平均値を</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しかし</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ながら</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、地方債の措置期間終了に伴う元利償還の開始、公共施設の維持管理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新公民館建設事業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をはじめとした大規模事業が予定されており、</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新発債の増加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見込まれる。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緊急性、住民需要を見極め、起債に依存することのない財政運営に努め、財政健全化を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図る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75</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9857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6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107950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62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104140</xdr:rowOff>
    </xdr:from>
    <xdr:to>
      <xdr:col>11</xdr:col>
      <xdr:colOff>9525</xdr:colOff>
      <xdr:row>75</xdr:row>
      <xdr:rowOff>107950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62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53340</xdr:rowOff>
    </xdr:from>
    <xdr:to>
      <xdr:col>11</xdr:col>
      <xdr:colOff>60325</xdr:colOff>
      <xdr:row>75</xdr:row>
      <xdr:rowOff>154939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公債費を除く経常収支比率は、類似団体内平均値と比較して、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ポイント上回っている。類似団体と比較して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が高水準である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ことが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職員数定員管理計画の見直し、人事評価結果の活用による給与水準の適正化、会計年度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任用</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職員の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登用</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民間事業者</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の活用に努め、財政健全化を図っていくよう努める。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35561</xdr:rowOff>
    </xdr:from>
    <xdr:to>
      <xdr:col>82</xdr:col>
      <xdr:colOff>107950</xdr:colOff>
      <xdr:row>80</xdr:row>
      <xdr:rowOff>123189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580111"/>
          <a:ext cx="838200" cy="2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127000</xdr:rowOff>
    </xdr:from>
    <xdr:to>
      <xdr:col>78</xdr:col>
      <xdr:colOff>69850</xdr:colOff>
      <xdr:row>80</xdr:row>
      <xdr:rowOff>123189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6715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127000</xdr:rowOff>
    </xdr:from>
    <xdr:to>
      <xdr:col>73</xdr:col>
      <xdr:colOff>180975</xdr:colOff>
      <xdr:row>79</xdr:row>
      <xdr:rowOff>165100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67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79</xdr:row>
      <xdr:rowOff>165100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6601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156211</xdr:rowOff>
    </xdr:from>
    <xdr:to>
      <xdr:col>82</xdr:col>
      <xdr:colOff>158750</xdr:colOff>
      <xdr:row>79</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128288</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72389</xdr:rowOff>
    </xdr:from>
    <xdr:to>
      <xdr:col>78</xdr:col>
      <xdr:colOff>120650</xdr:colOff>
      <xdr:row>81</xdr:row>
      <xdr:rowOff>2539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158766</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87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76200</xdr:rowOff>
    </xdr:from>
    <xdr:to>
      <xdr:col>74</xdr:col>
      <xdr:colOff>31750</xdr:colOff>
      <xdr:row>80</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162577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114300</xdr:rowOff>
    </xdr:from>
    <xdr:to>
      <xdr:col>69</xdr:col>
      <xdr:colOff>142875</xdr:colOff>
      <xdr:row>80</xdr:row>
      <xdr:rowOff>44450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29227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64770</xdr:rowOff>
    </xdr:from>
    <xdr:to>
      <xdr:col>65</xdr:col>
      <xdr:colOff>53975</xdr:colOff>
      <xdr:row>79</xdr:row>
      <xdr:rowOff>166370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151147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127617</xdr:rowOff>
    </xdr:from>
    <xdr:to>
      <xdr:col>29</xdr:col>
      <xdr:colOff>127000</xdr:colOff>
      <xdr:row>15</xdr:row>
      <xdr:rowOff>162822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46992"/>
          <a:ext cx="647700" cy="35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147598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127617</xdr:rowOff>
    </xdr:from>
    <xdr:to>
      <xdr:col>26</xdr:col>
      <xdr:colOff>50800</xdr:colOff>
      <xdr:row>16</xdr:row>
      <xdr:rowOff>94607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46992"/>
          <a:ext cx="698500" cy="138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93754</xdr:rowOff>
    </xdr:from>
    <xdr:to>
      <xdr:col>22</xdr:col>
      <xdr:colOff>114300</xdr:colOff>
      <xdr:row>16</xdr:row>
      <xdr:rowOff>94607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84579"/>
          <a:ext cx="698500" cy="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93754</xdr:rowOff>
    </xdr:from>
    <xdr:to>
      <xdr:col>18</xdr:col>
      <xdr:colOff>177800</xdr:colOff>
      <xdr:row>16</xdr:row>
      <xdr:rowOff>129393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84579"/>
          <a:ext cx="698500" cy="3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112022</xdr:rowOff>
    </xdr:from>
    <xdr:to>
      <xdr:col>29</xdr:col>
      <xdr:colOff>177800</xdr:colOff>
      <xdr:row>16</xdr:row>
      <xdr:rowOff>42172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31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128549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7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76817</xdr:rowOff>
    </xdr:from>
    <xdr:to>
      <xdr:col>26</xdr:col>
      <xdr:colOff>101600</xdr:colOff>
      <xdr:row>16</xdr:row>
      <xdr:rowOff>6967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9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17144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6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43807</xdr:rowOff>
    </xdr:from>
    <xdr:to>
      <xdr:col>22</xdr:col>
      <xdr:colOff>165100</xdr:colOff>
      <xdr:row>16</xdr:row>
      <xdr:rowOff>145407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130184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2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42954</xdr:rowOff>
    </xdr:from>
    <xdr:to>
      <xdr:col>19</xdr:col>
      <xdr:colOff>38100</xdr:colOff>
      <xdr:row>16</xdr:row>
      <xdr:rowOff>144554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129331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2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78593</xdr:rowOff>
    </xdr:from>
    <xdr:to>
      <xdr:col>15</xdr:col>
      <xdr:colOff>101600</xdr:colOff>
      <xdr:row>17</xdr:row>
      <xdr:rowOff>8743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69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164970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5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119375</xdr:rowOff>
    </xdr:from>
    <xdr:to>
      <xdr:col>29</xdr:col>
      <xdr:colOff>127000</xdr:colOff>
      <xdr:row>37</xdr:row>
      <xdr:rowOff>162368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44075"/>
          <a:ext cx="647700" cy="42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119375</xdr:rowOff>
    </xdr:from>
    <xdr:to>
      <xdr:col>26</xdr:col>
      <xdr:colOff>50800</xdr:colOff>
      <xdr:row>37</xdr:row>
      <xdr:rowOff>224400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44075"/>
          <a:ext cx="698500" cy="105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224400</xdr:rowOff>
    </xdr:from>
    <xdr:to>
      <xdr:col>22</xdr:col>
      <xdr:colOff>114300</xdr:colOff>
      <xdr:row>37</xdr:row>
      <xdr:rowOff>246052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49100"/>
          <a:ext cx="698500" cy="21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246052</xdr:rowOff>
    </xdr:from>
    <xdr:to>
      <xdr:col>18</xdr:col>
      <xdr:colOff>177800</xdr:colOff>
      <xdr:row>37</xdr:row>
      <xdr:rowOff>255506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70752"/>
          <a:ext cx="698500" cy="9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111568</xdr:rowOff>
    </xdr:from>
    <xdr:to>
      <xdr:col>29</xdr:col>
      <xdr:colOff>177800</xdr:colOff>
      <xdr:row>37</xdr:row>
      <xdr:rowOff>213168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36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83645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0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68575</xdr:rowOff>
    </xdr:from>
    <xdr:to>
      <xdr:col>26</xdr:col>
      <xdr:colOff>101600</xdr:colOff>
      <xdr:row>37</xdr:row>
      <xdr:rowOff>170175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9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154952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7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173600</xdr:rowOff>
    </xdr:from>
    <xdr:to>
      <xdr:col>22</xdr:col>
      <xdr:colOff>165100</xdr:colOff>
      <xdr:row>37</xdr:row>
      <xdr:rowOff>275200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98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259977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8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195252</xdr:rowOff>
    </xdr:from>
    <xdr:to>
      <xdr:col>19</xdr:col>
      <xdr:colOff>38100</xdr:colOff>
      <xdr:row>37</xdr:row>
      <xdr:rowOff>296852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19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281629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0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204706</xdr:rowOff>
    </xdr:from>
    <xdr:to>
      <xdr:col>15</xdr:col>
      <xdr:colOff>101600</xdr:colOff>
      <xdr:row>37</xdr:row>
      <xdr:rowOff>306306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29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291083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6,754
6,646
47.11
6,150,860
5,827,962
198,990
2,682,990
3,425,316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94254</xdr:rowOff>
    </xdr:from>
    <xdr:to>
      <xdr:col>24</xdr:col>
      <xdr:colOff>63500</xdr:colOff>
      <xdr:row>35</xdr:row>
      <xdr:rowOff>119515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5004"/>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119515</xdr:rowOff>
    </xdr:from>
    <xdr:to>
      <xdr:col>19</xdr:col>
      <xdr:colOff>177800</xdr:colOff>
      <xdr:row>36</xdr:row>
      <xdr:rowOff>25408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0265"/>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25408</xdr:rowOff>
    </xdr:from>
    <xdr:to>
      <xdr:col>15</xdr:col>
      <xdr:colOff>50800</xdr:colOff>
      <xdr:row>36</xdr:row>
      <xdr:rowOff>30543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7608"/>
          <a:ext cx="889000" cy="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30543</xdr:rowOff>
    </xdr:from>
    <xdr:to>
      <xdr:col>10</xdr:col>
      <xdr:colOff>114300</xdr:colOff>
      <xdr:row>36</xdr:row>
      <xdr:rowOff>61763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02743"/>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43454</xdr:rowOff>
    </xdr:from>
    <xdr:to>
      <xdr:col>24</xdr:col>
      <xdr:colOff>114300</xdr:colOff>
      <xdr:row>35</xdr:row>
      <xdr:rowOff>145054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66331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68715</xdr:rowOff>
    </xdr:from>
    <xdr:to>
      <xdr:col>20</xdr:col>
      <xdr:colOff>38100</xdr:colOff>
      <xdr:row>35</xdr:row>
      <xdr:rowOff>170315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15392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4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146058</xdr:rowOff>
    </xdr:from>
    <xdr:to>
      <xdr:col>15</xdr:col>
      <xdr:colOff>101600</xdr:colOff>
      <xdr:row>36</xdr:row>
      <xdr:rowOff>76208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92735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2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151193</xdr:rowOff>
    </xdr:from>
    <xdr:to>
      <xdr:col>10</xdr:col>
      <xdr:colOff>165100</xdr:colOff>
      <xdr:row>36</xdr:row>
      <xdr:rowOff>81343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97870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2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10963</xdr:rowOff>
    </xdr:from>
    <xdr:to>
      <xdr:col>6</xdr:col>
      <xdr:colOff>38100</xdr:colOff>
      <xdr:row>36</xdr:row>
      <xdr:rowOff>112563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103690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7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136565</xdr:rowOff>
    </xdr:from>
    <xdr:to>
      <xdr:col>24</xdr:col>
      <xdr:colOff>63500</xdr:colOff>
      <xdr:row>57</xdr:row>
      <xdr:rowOff>36229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737765"/>
          <a:ext cx="838200" cy="7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36229</xdr:rowOff>
    </xdr:from>
    <xdr:to>
      <xdr:col>19</xdr:col>
      <xdr:colOff>177800</xdr:colOff>
      <xdr:row>57</xdr:row>
      <xdr:rowOff>87710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08879"/>
          <a:ext cx="889000" cy="5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87710</xdr:rowOff>
    </xdr:from>
    <xdr:to>
      <xdr:col>15</xdr:col>
      <xdr:colOff>50800</xdr:colOff>
      <xdr:row>57</xdr:row>
      <xdr:rowOff>98415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60360"/>
          <a:ext cx="889000" cy="1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53903</xdr:rowOff>
    </xdr:from>
    <xdr:to>
      <xdr:col>10</xdr:col>
      <xdr:colOff>114300</xdr:colOff>
      <xdr:row>57</xdr:row>
      <xdr:rowOff>98415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826553"/>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85765</xdr:rowOff>
    </xdr:from>
    <xdr:to>
      <xdr:col>24</xdr:col>
      <xdr:colOff>114300</xdr:colOff>
      <xdr:row>57</xdr:row>
      <xdr:rowOff>15915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8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108642</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156879</xdr:rowOff>
    </xdr:from>
    <xdr:to>
      <xdr:col>20</xdr:col>
      <xdr:colOff>38100</xdr:colOff>
      <xdr:row>57</xdr:row>
      <xdr:rowOff>87029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78156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85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36910</xdr:rowOff>
    </xdr:from>
    <xdr:to>
      <xdr:col>15</xdr:col>
      <xdr:colOff>101600</xdr:colOff>
      <xdr:row>57</xdr:row>
      <xdr:rowOff>138510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0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129637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90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47615</xdr:rowOff>
    </xdr:from>
    <xdr:to>
      <xdr:col>10</xdr:col>
      <xdr:colOff>165100</xdr:colOff>
      <xdr:row>57</xdr:row>
      <xdr:rowOff>149215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2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140342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91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3103</xdr:rowOff>
    </xdr:from>
    <xdr:to>
      <xdr:col>6</xdr:col>
      <xdr:colOff>38100</xdr:colOff>
      <xdr:row>57</xdr:row>
      <xdr:rowOff>104703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7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121230</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5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8849</xdr:rowOff>
    </xdr:from>
    <xdr:to>
      <xdr:col>24</xdr:col>
      <xdr:colOff>63500</xdr:colOff>
      <xdr:row>78</xdr:row>
      <xdr:rowOff>9444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81949"/>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160412</xdr:rowOff>
    </xdr:from>
    <xdr:to>
      <xdr:col>19</xdr:col>
      <xdr:colOff>177800</xdr:colOff>
      <xdr:row>78</xdr:row>
      <xdr:rowOff>9444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62062"/>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126921</xdr:rowOff>
    </xdr:from>
    <xdr:to>
      <xdr:col>15</xdr:col>
      <xdr:colOff>50800</xdr:colOff>
      <xdr:row>77</xdr:row>
      <xdr:rowOff>160412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28571"/>
          <a:ext cx="889000" cy="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68560</xdr:rowOff>
    </xdr:from>
    <xdr:to>
      <xdr:col>10</xdr:col>
      <xdr:colOff>114300</xdr:colOff>
      <xdr:row>77</xdr:row>
      <xdr:rowOff>126921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270210"/>
          <a:ext cx="889000" cy="5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129499</xdr:rowOff>
    </xdr:from>
    <xdr:to>
      <xdr:col>24</xdr:col>
      <xdr:colOff>114300</xdr:colOff>
      <xdr:row>78</xdr:row>
      <xdr:rowOff>59649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107926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130094</xdr:rowOff>
    </xdr:from>
    <xdr:to>
      <xdr:col>20</xdr:col>
      <xdr:colOff>38100</xdr:colOff>
      <xdr:row>78</xdr:row>
      <xdr:rowOff>60244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51371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2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109612</xdr:rowOff>
    </xdr:from>
    <xdr:to>
      <xdr:col>15</xdr:col>
      <xdr:colOff>101600</xdr:colOff>
      <xdr:row>78</xdr:row>
      <xdr:rowOff>39762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30889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76121</xdr:rowOff>
    </xdr:from>
    <xdr:to>
      <xdr:col>10</xdr:col>
      <xdr:colOff>165100</xdr:colOff>
      <xdr:row>78</xdr:row>
      <xdr:rowOff>6271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168848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17760</xdr:rowOff>
    </xdr:from>
    <xdr:to>
      <xdr:col>6</xdr:col>
      <xdr:colOff>38100</xdr:colOff>
      <xdr:row>77</xdr:row>
      <xdr:rowOff>119360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135887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9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75882</xdr:rowOff>
    </xdr:from>
    <xdr:to>
      <xdr:col>24</xdr:col>
      <xdr:colOff>63500</xdr:colOff>
      <xdr:row>98</xdr:row>
      <xdr:rowOff>102960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877982"/>
          <a:ext cx="838200" cy="2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75882</xdr:rowOff>
    </xdr:from>
    <xdr:to>
      <xdr:col>19</xdr:col>
      <xdr:colOff>177800</xdr:colOff>
      <xdr:row>98</xdr:row>
      <xdr:rowOff>97765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77982"/>
          <a:ext cx="889000" cy="2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79921</xdr:rowOff>
    </xdr:from>
    <xdr:to>
      <xdr:col>15</xdr:col>
      <xdr:colOff>50800</xdr:colOff>
      <xdr:row>98</xdr:row>
      <xdr:rowOff>97765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82021"/>
          <a:ext cx="8890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66167</xdr:rowOff>
    </xdr:from>
    <xdr:to>
      <xdr:col>10</xdr:col>
      <xdr:colOff>114300</xdr:colOff>
      <xdr:row>98</xdr:row>
      <xdr:rowOff>79921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68267"/>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52160</xdr:rowOff>
    </xdr:from>
    <xdr:to>
      <xdr:col>24</xdr:col>
      <xdr:colOff>114300</xdr:colOff>
      <xdr:row>98</xdr:row>
      <xdr:rowOff>153760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138537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25082</xdr:rowOff>
    </xdr:from>
    <xdr:to>
      <xdr:col>20</xdr:col>
      <xdr:colOff>38100</xdr:colOff>
      <xdr:row>98</xdr:row>
      <xdr:rowOff>126682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117809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46965</xdr:rowOff>
    </xdr:from>
    <xdr:to>
      <xdr:col>15</xdr:col>
      <xdr:colOff>101600</xdr:colOff>
      <xdr:row>98</xdr:row>
      <xdr:rowOff>148565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139692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4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29121</xdr:rowOff>
    </xdr:from>
    <xdr:to>
      <xdr:col>10</xdr:col>
      <xdr:colOff>165100</xdr:colOff>
      <xdr:row>98</xdr:row>
      <xdr:rowOff>130721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121848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2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15367</xdr:rowOff>
    </xdr:from>
    <xdr:to>
      <xdr:col>6</xdr:col>
      <xdr:colOff>38100</xdr:colOff>
      <xdr:row>98</xdr:row>
      <xdr:rowOff>116967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1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108094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1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107052</xdr:rowOff>
    </xdr:from>
    <xdr:to>
      <xdr:col>55</xdr:col>
      <xdr:colOff>0</xdr:colOff>
      <xdr:row>37</xdr:row>
      <xdr:rowOff>48759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36352"/>
          <a:ext cx="838200" cy="4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48759</xdr:rowOff>
    </xdr:from>
    <xdr:to>
      <xdr:col>50</xdr:col>
      <xdr:colOff>114300</xdr:colOff>
      <xdr:row>37</xdr:row>
      <xdr:rowOff>127409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92409"/>
          <a:ext cx="889000" cy="7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126540</xdr:rowOff>
    </xdr:from>
    <xdr:to>
      <xdr:col>45</xdr:col>
      <xdr:colOff>177800</xdr:colOff>
      <xdr:row>37</xdr:row>
      <xdr:rowOff>127409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70190"/>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126540</xdr:rowOff>
    </xdr:from>
    <xdr:to>
      <xdr:col>41</xdr:col>
      <xdr:colOff>50800</xdr:colOff>
      <xdr:row>37</xdr:row>
      <xdr:rowOff>154308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70190"/>
          <a:ext cx="889000" cy="2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56252</xdr:rowOff>
    </xdr:from>
    <xdr:to>
      <xdr:col>55</xdr:col>
      <xdr:colOff>50800</xdr:colOff>
      <xdr:row>34</xdr:row>
      <xdr:rowOff>157852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34679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6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169409</xdr:rowOff>
    </xdr:from>
    <xdr:to>
      <xdr:col>50</xdr:col>
      <xdr:colOff>165100</xdr:colOff>
      <xdr:row>37</xdr:row>
      <xdr:rowOff>99559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90686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3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76609</xdr:rowOff>
    </xdr:from>
    <xdr:to>
      <xdr:col>46</xdr:col>
      <xdr:colOff>38100</xdr:colOff>
      <xdr:row>38</xdr:row>
      <xdr:rowOff>6759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169336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1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75740</xdr:rowOff>
    </xdr:from>
    <xdr:to>
      <xdr:col>41</xdr:col>
      <xdr:colOff>101600</xdr:colOff>
      <xdr:row>38</xdr:row>
      <xdr:rowOff>5890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168467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1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103508</xdr:rowOff>
    </xdr:from>
    <xdr:to>
      <xdr:col>36</xdr:col>
      <xdr:colOff>165100</xdr:colOff>
      <xdr:row>38</xdr:row>
      <xdr:rowOff>33658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24785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3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142806</xdr:rowOff>
    </xdr:from>
    <xdr:to>
      <xdr:col>55</xdr:col>
      <xdr:colOff>0</xdr:colOff>
      <xdr:row>59</xdr:row>
      <xdr:rowOff>21482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86906"/>
          <a:ext cx="838200" cy="5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4336</xdr:rowOff>
    </xdr:from>
    <xdr:to>
      <xdr:col>50</xdr:col>
      <xdr:colOff>114300</xdr:colOff>
      <xdr:row>59</xdr:row>
      <xdr:rowOff>21482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119886"/>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4336</xdr:rowOff>
    </xdr:from>
    <xdr:to>
      <xdr:col>45</xdr:col>
      <xdr:colOff>177800</xdr:colOff>
      <xdr:row>59</xdr:row>
      <xdr:rowOff>10268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119886"/>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2591</xdr:rowOff>
    </xdr:from>
    <xdr:to>
      <xdr:col>41</xdr:col>
      <xdr:colOff>50800</xdr:colOff>
      <xdr:row>59</xdr:row>
      <xdr:rowOff>10268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118141"/>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92006</xdr:rowOff>
    </xdr:from>
    <xdr:to>
      <xdr:col>55</xdr:col>
      <xdr:colOff>50800</xdr:colOff>
      <xdr:row>59</xdr:row>
      <xdr:rowOff>22156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6933</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142132</xdr:rowOff>
    </xdr:from>
    <xdr:to>
      <xdr:col>50</xdr:col>
      <xdr:colOff>165100</xdr:colOff>
      <xdr:row>59</xdr:row>
      <xdr:rowOff>72282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63409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7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124986</xdr:rowOff>
    </xdr:from>
    <xdr:to>
      <xdr:col>46</xdr:col>
      <xdr:colOff>38100</xdr:colOff>
      <xdr:row>59</xdr:row>
      <xdr:rowOff>55136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46263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6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130918</xdr:rowOff>
    </xdr:from>
    <xdr:to>
      <xdr:col>41</xdr:col>
      <xdr:colOff>101600</xdr:colOff>
      <xdr:row>59</xdr:row>
      <xdr:rowOff>61068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52195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123241</xdr:rowOff>
    </xdr:from>
    <xdr:to>
      <xdr:col>36</xdr:col>
      <xdr:colOff>165100</xdr:colOff>
      <xdr:row>59</xdr:row>
      <xdr:rowOff>53391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44518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6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84629</xdr:rowOff>
    </xdr:from>
    <xdr:to>
      <xdr:col>55</xdr:col>
      <xdr:colOff>0</xdr:colOff>
      <xdr:row>79</xdr:row>
      <xdr:rowOff>98273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629179"/>
          <a:ext cx="838200" cy="1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60213</xdr:rowOff>
    </xdr:from>
    <xdr:to>
      <xdr:col>50</xdr:col>
      <xdr:colOff>114300</xdr:colOff>
      <xdr:row>79</xdr:row>
      <xdr:rowOff>98273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604763"/>
          <a:ext cx="889000" cy="3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60213</xdr:rowOff>
    </xdr:from>
    <xdr:to>
      <xdr:col>45</xdr:col>
      <xdr:colOff>177800</xdr:colOff>
      <xdr:row>79</xdr:row>
      <xdr:rowOff>73611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604763"/>
          <a:ext cx="889000" cy="1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65345</xdr:rowOff>
    </xdr:from>
    <xdr:to>
      <xdr:col>41</xdr:col>
      <xdr:colOff>50800</xdr:colOff>
      <xdr:row>79</xdr:row>
      <xdr:rowOff>73611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609895"/>
          <a:ext cx="889000" cy="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33829</xdr:rowOff>
    </xdr:from>
    <xdr:to>
      <xdr:col>55</xdr:col>
      <xdr:colOff>50800</xdr:colOff>
      <xdr:row>79</xdr:row>
      <xdr:rowOff>135429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47473</xdr:rowOff>
    </xdr:from>
    <xdr:to>
      <xdr:col>50</xdr:col>
      <xdr:colOff>165100</xdr:colOff>
      <xdr:row>79</xdr:row>
      <xdr:rowOff>149073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140200</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9413</xdr:rowOff>
    </xdr:from>
    <xdr:to>
      <xdr:col>46</xdr:col>
      <xdr:colOff>38100</xdr:colOff>
      <xdr:row>79</xdr:row>
      <xdr:rowOff>111013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102140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4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22811</xdr:rowOff>
    </xdr:from>
    <xdr:to>
      <xdr:col>41</xdr:col>
      <xdr:colOff>101600</xdr:colOff>
      <xdr:row>79</xdr:row>
      <xdr:rowOff>124411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115538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14545</xdr:rowOff>
    </xdr:from>
    <xdr:to>
      <xdr:col>36</xdr:col>
      <xdr:colOff>165100</xdr:colOff>
      <xdr:row>79</xdr:row>
      <xdr:rowOff>116145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107272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5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152490</xdr:rowOff>
    </xdr:from>
    <xdr:to>
      <xdr:col>55</xdr:col>
      <xdr:colOff>0</xdr:colOff>
      <xdr:row>96</xdr:row>
      <xdr:rowOff>162891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440240"/>
          <a:ext cx="838200" cy="18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162891</xdr:rowOff>
    </xdr:from>
    <xdr:to>
      <xdr:col>50</xdr:col>
      <xdr:colOff>114300</xdr:colOff>
      <xdr:row>97</xdr:row>
      <xdr:rowOff>30338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622091"/>
          <a:ext cx="889000" cy="3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30338</xdr:rowOff>
    </xdr:from>
    <xdr:to>
      <xdr:col>45</xdr:col>
      <xdr:colOff>177800</xdr:colOff>
      <xdr:row>97</xdr:row>
      <xdr:rowOff>99233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60988"/>
          <a:ext cx="889000" cy="6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20679</xdr:rowOff>
    </xdr:from>
    <xdr:to>
      <xdr:col>41</xdr:col>
      <xdr:colOff>50800</xdr:colOff>
      <xdr:row>97</xdr:row>
      <xdr:rowOff>99233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651329"/>
          <a:ext cx="889000" cy="7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101690</xdr:rowOff>
    </xdr:from>
    <xdr:to>
      <xdr:col>55</xdr:col>
      <xdr:colOff>50800</xdr:colOff>
      <xdr:row>96</xdr:row>
      <xdr:rowOff>31840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3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80117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36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112091</xdr:rowOff>
    </xdr:from>
    <xdr:to>
      <xdr:col>50</xdr:col>
      <xdr:colOff>165100</xdr:colOff>
      <xdr:row>97</xdr:row>
      <xdr:rowOff>42241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33368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6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150988</xdr:rowOff>
    </xdr:from>
    <xdr:to>
      <xdr:col>46</xdr:col>
      <xdr:colOff>38100</xdr:colOff>
      <xdr:row>97</xdr:row>
      <xdr:rowOff>81138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72265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0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48433</xdr:rowOff>
    </xdr:from>
    <xdr:to>
      <xdr:col>41</xdr:col>
      <xdr:colOff>101600</xdr:colOff>
      <xdr:row>97</xdr:row>
      <xdr:rowOff>150033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141160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7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141329</xdr:rowOff>
    </xdr:from>
    <xdr:to>
      <xdr:col>36</xdr:col>
      <xdr:colOff>165100</xdr:colOff>
      <xdr:row>97</xdr:row>
      <xdr:rowOff>71479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62606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69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140712</xdr:rowOff>
    </xdr:from>
    <xdr:to>
      <xdr:col>85</xdr:col>
      <xdr:colOff>127000</xdr:colOff>
      <xdr:row>36</xdr:row>
      <xdr:rowOff>133974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5970012"/>
          <a:ext cx="838200" cy="33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133974</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306174"/>
          <a:ext cx="889000" cy="23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21879</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36979"/>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21879</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36979"/>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89912</xdr:rowOff>
    </xdr:from>
    <xdr:to>
      <xdr:col>85</xdr:col>
      <xdr:colOff>177800</xdr:colOff>
      <xdr:row>35</xdr:row>
      <xdr:rowOff>20062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591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112789</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77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83174</xdr:rowOff>
    </xdr:from>
    <xdr:to>
      <xdr:col>81</xdr:col>
      <xdr:colOff>101600</xdr:colOff>
      <xdr:row>37</xdr:row>
      <xdr:rowOff>13324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2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29851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0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142530</xdr:rowOff>
    </xdr:from>
    <xdr:to>
      <xdr:col>72</xdr:col>
      <xdr:colOff>38100</xdr:colOff>
      <xdr:row>38</xdr:row>
      <xdr:rowOff>72679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6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63806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57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83446</xdr:rowOff>
    </xdr:from>
    <xdr:to>
      <xdr:col>85</xdr:col>
      <xdr:colOff>127000</xdr:colOff>
      <xdr:row>77</xdr:row>
      <xdr:rowOff>88161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85096"/>
          <a:ext cx="838200" cy="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88161</xdr:rowOff>
    </xdr:from>
    <xdr:to>
      <xdr:col>81</xdr:col>
      <xdr:colOff>50800</xdr:colOff>
      <xdr:row>77</xdr:row>
      <xdr:rowOff>108862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89811"/>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108862</xdr:rowOff>
    </xdr:from>
    <xdr:to>
      <xdr:col>76</xdr:col>
      <xdr:colOff>114300</xdr:colOff>
      <xdr:row>77</xdr:row>
      <xdr:rowOff>118148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10512"/>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118148</xdr:rowOff>
    </xdr:from>
    <xdr:to>
      <xdr:col>71</xdr:col>
      <xdr:colOff>177800</xdr:colOff>
      <xdr:row>77</xdr:row>
      <xdr:rowOff>119794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19798"/>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32646</xdr:rowOff>
    </xdr:from>
    <xdr:to>
      <xdr:col>85</xdr:col>
      <xdr:colOff>177800</xdr:colOff>
      <xdr:row>77</xdr:row>
      <xdr:rowOff>134246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11073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1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37361</xdr:rowOff>
    </xdr:from>
    <xdr:to>
      <xdr:col>81</xdr:col>
      <xdr:colOff>101600</xdr:colOff>
      <xdr:row>77</xdr:row>
      <xdr:rowOff>138961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3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130088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58062</xdr:rowOff>
    </xdr:from>
    <xdr:to>
      <xdr:col>76</xdr:col>
      <xdr:colOff>165100</xdr:colOff>
      <xdr:row>77</xdr:row>
      <xdr:rowOff>159662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150789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5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67348</xdr:rowOff>
    </xdr:from>
    <xdr:to>
      <xdr:col>72</xdr:col>
      <xdr:colOff>38100</xdr:colOff>
      <xdr:row>77</xdr:row>
      <xdr:rowOff>168948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160075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6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68994</xdr:rowOff>
    </xdr:from>
    <xdr:to>
      <xdr:col>67</xdr:col>
      <xdr:colOff>101600</xdr:colOff>
      <xdr:row>77</xdr:row>
      <xdr:rowOff>170594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161721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53054</xdr:rowOff>
    </xdr:from>
    <xdr:to>
      <xdr:col>85</xdr:col>
      <xdr:colOff>127000</xdr:colOff>
      <xdr:row>98</xdr:row>
      <xdr:rowOff>128715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55154"/>
          <a:ext cx="838200" cy="7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53054</xdr:rowOff>
    </xdr:from>
    <xdr:to>
      <xdr:col>81</xdr:col>
      <xdr:colOff>50800</xdr:colOff>
      <xdr:row>99</xdr:row>
      <xdr:rowOff>49758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55154"/>
          <a:ext cx="889000" cy="16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114681</xdr:rowOff>
    </xdr:from>
    <xdr:to>
      <xdr:col>76</xdr:col>
      <xdr:colOff>114300</xdr:colOff>
      <xdr:row>99</xdr:row>
      <xdr:rowOff>49758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16781"/>
          <a:ext cx="889000" cy="1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107934</xdr:rowOff>
    </xdr:from>
    <xdr:to>
      <xdr:col>71</xdr:col>
      <xdr:colOff>177800</xdr:colOff>
      <xdr:row>98</xdr:row>
      <xdr:rowOff>114681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10034"/>
          <a:ext cx="889000" cy="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77915</xdr:rowOff>
    </xdr:from>
    <xdr:to>
      <xdr:col>85</xdr:col>
      <xdr:colOff>177800</xdr:colOff>
      <xdr:row>99</xdr:row>
      <xdr:rowOff>8065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56342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2254</xdr:rowOff>
    </xdr:from>
    <xdr:to>
      <xdr:col>81</xdr:col>
      <xdr:colOff>101600</xdr:colOff>
      <xdr:row>98</xdr:row>
      <xdr:rowOff>103854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120381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170408</xdr:rowOff>
    </xdr:from>
    <xdr:to>
      <xdr:col>76</xdr:col>
      <xdr:colOff>165100</xdr:colOff>
      <xdr:row>99</xdr:row>
      <xdr:rowOff>100558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91685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63881</xdr:rowOff>
    </xdr:from>
    <xdr:to>
      <xdr:col>72</xdr:col>
      <xdr:colOff>38100</xdr:colOff>
      <xdr:row>98</xdr:row>
      <xdr:rowOff>165481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156608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57134</xdr:rowOff>
    </xdr:from>
    <xdr:to>
      <xdr:col>67</xdr:col>
      <xdr:colOff>101600</xdr:colOff>
      <xdr:row>98</xdr:row>
      <xdr:rowOff>158734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3811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3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128498</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43598"/>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125984</xdr:rowOff>
    </xdr:from>
    <xdr:to>
      <xdr:col>102</xdr:col>
      <xdr:colOff>114300</xdr:colOff>
      <xdr:row>38</xdr:row>
      <xdr:rowOff>128498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4108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77698</xdr:rowOff>
    </xdr:from>
    <xdr:to>
      <xdr:col>102</xdr:col>
      <xdr:colOff>165100</xdr:colOff>
      <xdr:row>39</xdr:row>
      <xdr:rowOff>7848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170425</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685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75184</xdr:rowOff>
    </xdr:from>
    <xdr:to>
      <xdr:col>98</xdr:col>
      <xdr:colOff>38100</xdr:colOff>
      <xdr:row>39</xdr:row>
      <xdr:rowOff>5334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167911</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128417</xdr:rowOff>
    </xdr:from>
    <xdr:to>
      <xdr:col>116</xdr:col>
      <xdr:colOff>63500</xdr:colOff>
      <xdr:row>77</xdr:row>
      <xdr:rowOff>145546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330067"/>
          <a:ext cx="8382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145546</xdr:rowOff>
    </xdr:from>
    <xdr:to>
      <xdr:col>111</xdr:col>
      <xdr:colOff>177800</xdr:colOff>
      <xdr:row>78</xdr:row>
      <xdr:rowOff>30724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347196"/>
          <a:ext cx="889000" cy="5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30724</xdr:rowOff>
    </xdr:from>
    <xdr:to>
      <xdr:col>107</xdr:col>
      <xdr:colOff>50800</xdr:colOff>
      <xdr:row>78</xdr:row>
      <xdr:rowOff>55070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403824"/>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55070</xdr:rowOff>
    </xdr:from>
    <xdr:to>
      <xdr:col>102</xdr:col>
      <xdr:colOff>114300</xdr:colOff>
      <xdr:row>78</xdr:row>
      <xdr:rowOff>68818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428170"/>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77617</xdr:rowOff>
    </xdr:from>
    <xdr:to>
      <xdr:col>116</xdr:col>
      <xdr:colOff>114300</xdr:colOff>
      <xdr:row>78</xdr:row>
      <xdr:rowOff>7767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56044</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94746</xdr:rowOff>
    </xdr:from>
    <xdr:to>
      <xdr:col>112</xdr:col>
      <xdr:colOff>38100</xdr:colOff>
      <xdr:row>78</xdr:row>
      <xdr:rowOff>24896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16023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38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151374</xdr:rowOff>
    </xdr:from>
    <xdr:to>
      <xdr:col>107</xdr:col>
      <xdr:colOff>101600</xdr:colOff>
      <xdr:row>78</xdr:row>
      <xdr:rowOff>81524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72651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4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4270</xdr:rowOff>
    </xdr:from>
    <xdr:to>
      <xdr:col>102</xdr:col>
      <xdr:colOff>165100</xdr:colOff>
      <xdr:row>78</xdr:row>
      <xdr:rowOff>105870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7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96997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7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18018</xdr:rowOff>
    </xdr:from>
    <xdr:to>
      <xdr:col>98</xdr:col>
      <xdr:colOff>38100</xdr:colOff>
      <xdr:row>78</xdr:row>
      <xdr:rowOff>119618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9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110745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8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に対する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の決算額は約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863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千円となっており、令和元年度と比較し、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211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年度は、住民一人当たりの災害復旧事業費が類似団体内平均値と比較し、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86,662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円の増と大幅な増加となっており、令和元年度に発生した</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台風・大雨の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激甚災害に係る財政出動が主な要因である。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また、物件費に関しても類似団体内平均値と比較して高い水準にある。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の物件費決算額は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21,611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比較すると約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％増加して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今後も一人当たりのコストは、人口減少に</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より増加していくことが推測されるが、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行財政改革や機構改革による事務効率の改善、予算要求額の精査により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歳出の縮減に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努める。</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6,754
6,646
47.11
6,150,860
5,827,962
198,990
2,682,990
3,425,316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97790</xdr:rowOff>
    </xdr:from>
    <xdr:to>
      <xdr:col>24</xdr:col>
      <xdr:colOff>63500</xdr:colOff>
      <xdr:row>33</xdr:row>
      <xdr:rowOff>103124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5564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97790</xdr:rowOff>
    </xdr:from>
    <xdr:to>
      <xdr:col>19</xdr:col>
      <xdr:colOff>177800</xdr:colOff>
      <xdr:row>33</xdr:row>
      <xdr:rowOff>161798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556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161227</xdr:rowOff>
    </xdr:from>
    <xdr:to>
      <xdr:col>15</xdr:col>
      <xdr:colOff>50800</xdr:colOff>
      <xdr:row>33</xdr:row>
      <xdr:rowOff>161798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1907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161227</xdr:rowOff>
    </xdr:from>
    <xdr:to>
      <xdr:col>10</xdr:col>
      <xdr:colOff>114300</xdr:colOff>
      <xdr:row>34</xdr:row>
      <xdr:rowOff>41211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19077"/>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52324</xdr:rowOff>
    </xdr:from>
    <xdr:to>
      <xdr:col>24</xdr:col>
      <xdr:colOff>114300</xdr:colOff>
      <xdr:row>33</xdr:row>
      <xdr:rowOff>153924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75201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6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46990</xdr:rowOff>
    </xdr:from>
    <xdr:to>
      <xdr:col>20</xdr:col>
      <xdr:colOff>38100</xdr:colOff>
      <xdr:row>33</xdr:row>
      <xdr:rowOff>148590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165117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8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110998</xdr:rowOff>
    </xdr:from>
    <xdr:to>
      <xdr:col>15</xdr:col>
      <xdr:colOff>101600</xdr:colOff>
      <xdr:row>34</xdr:row>
      <xdr:rowOff>41148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57675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110427</xdr:rowOff>
    </xdr:from>
    <xdr:to>
      <xdr:col>10</xdr:col>
      <xdr:colOff>165100</xdr:colOff>
      <xdr:row>34</xdr:row>
      <xdr:rowOff>40577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57104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4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161861</xdr:rowOff>
    </xdr:from>
    <xdr:to>
      <xdr:col>6</xdr:col>
      <xdr:colOff>38100</xdr:colOff>
      <xdr:row>34</xdr:row>
      <xdr:rowOff>92011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108538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9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72514</xdr:rowOff>
    </xdr:from>
    <xdr:to>
      <xdr:col>24</xdr:col>
      <xdr:colOff>63500</xdr:colOff>
      <xdr:row>57</xdr:row>
      <xdr:rowOff>120486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73714"/>
          <a:ext cx="838200" cy="21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120486</xdr:rowOff>
    </xdr:from>
    <xdr:to>
      <xdr:col>19</xdr:col>
      <xdr:colOff>177800</xdr:colOff>
      <xdr:row>58</xdr:row>
      <xdr:rowOff>60297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93136"/>
          <a:ext cx="889000" cy="1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163151</xdr:rowOff>
    </xdr:from>
    <xdr:to>
      <xdr:col>15</xdr:col>
      <xdr:colOff>50800</xdr:colOff>
      <xdr:row>58</xdr:row>
      <xdr:rowOff>60297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35801"/>
          <a:ext cx="889000" cy="6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163151</xdr:rowOff>
    </xdr:from>
    <xdr:to>
      <xdr:col>10</xdr:col>
      <xdr:colOff>114300</xdr:colOff>
      <xdr:row>58</xdr:row>
      <xdr:rowOff>7661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35801"/>
          <a:ext cx="8890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21714</xdr:rowOff>
    </xdr:from>
    <xdr:to>
      <xdr:col>24</xdr:col>
      <xdr:colOff>114300</xdr:colOff>
      <xdr:row>56</xdr:row>
      <xdr:rowOff>123314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44591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7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69686</xdr:rowOff>
    </xdr:from>
    <xdr:to>
      <xdr:col>20</xdr:col>
      <xdr:colOff>38100</xdr:colOff>
      <xdr:row>57</xdr:row>
      <xdr:rowOff>171286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16363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1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9497</xdr:rowOff>
    </xdr:from>
    <xdr:to>
      <xdr:col>15</xdr:col>
      <xdr:colOff>101600</xdr:colOff>
      <xdr:row>58</xdr:row>
      <xdr:rowOff>111097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102224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112351</xdr:rowOff>
    </xdr:from>
    <xdr:to>
      <xdr:col>10</xdr:col>
      <xdr:colOff>165100</xdr:colOff>
      <xdr:row>58</xdr:row>
      <xdr:rowOff>42501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33628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7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128311</xdr:rowOff>
    </xdr:from>
    <xdr:to>
      <xdr:col>6</xdr:col>
      <xdr:colOff>38100</xdr:colOff>
      <xdr:row>58</xdr:row>
      <xdr:rowOff>58461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49588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9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107597</xdr:rowOff>
    </xdr:from>
    <xdr:to>
      <xdr:col>24</xdr:col>
      <xdr:colOff>63500</xdr:colOff>
      <xdr:row>77</xdr:row>
      <xdr:rowOff>137094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09247"/>
          <a:ext cx="838200" cy="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107597</xdr:rowOff>
    </xdr:from>
    <xdr:to>
      <xdr:col>19</xdr:col>
      <xdr:colOff>177800</xdr:colOff>
      <xdr:row>78</xdr:row>
      <xdr:rowOff>45571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09247"/>
          <a:ext cx="889000" cy="10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45571</xdr:rowOff>
    </xdr:from>
    <xdr:to>
      <xdr:col>15</xdr:col>
      <xdr:colOff>50800</xdr:colOff>
      <xdr:row>78</xdr:row>
      <xdr:rowOff>54401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18671"/>
          <a:ext cx="889000" cy="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24744</xdr:rowOff>
    </xdr:from>
    <xdr:to>
      <xdr:col>10</xdr:col>
      <xdr:colOff>114300</xdr:colOff>
      <xdr:row>78</xdr:row>
      <xdr:rowOff>54401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97844"/>
          <a:ext cx="889000" cy="2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86294</xdr:rowOff>
    </xdr:from>
    <xdr:to>
      <xdr:col>24</xdr:col>
      <xdr:colOff>114300</xdr:colOff>
      <xdr:row>78</xdr:row>
      <xdr:rowOff>16444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8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0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56797</xdr:rowOff>
    </xdr:from>
    <xdr:to>
      <xdr:col>20</xdr:col>
      <xdr:colOff>38100</xdr:colOff>
      <xdr:row>77</xdr:row>
      <xdr:rowOff>158397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5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149524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166221</xdr:rowOff>
    </xdr:from>
    <xdr:to>
      <xdr:col>15</xdr:col>
      <xdr:colOff>101600</xdr:colOff>
      <xdr:row>78</xdr:row>
      <xdr:rowOff>96371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6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87498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6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3601</xdr:rowOff>
    </xdr:from>
    <xdr:to>
      <xdr:col>10</xdr:col>
      <xdr:colOff>165100</xdr:colOff>
      <xdr:row>78</xdr:row>
      <xdr:rowOff>105201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96328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6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145394</xdr:rowOff>
    </xdr:from>
    <xdr:to>
      <xdr:col>6</xdr:col>
      <xdr:colOff>38100</xdr:colOff>
      <xdr:row>78</xdr:row>
      <xdr:rowOff>75544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4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66671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3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111441</xdr:rowOff>
    </xdr:from>
    <xdr:to>
      <xdr:col>24</xdr:col>
      <xdr:colOff>63500</xdr:colOff>
      <xdr:row>98</xdr:row>
      <xdr:rowOff>128851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13541"/>
          <a:ext cx="838200" cy="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111441</xdr:rowOff>
    </xdr:from>
    <xdr:to>
      <xdr:col>19</xdr:col>
      <xdr:colOff>177800</xdr:colOff>
      <xdr:row>98</xdr:row>
      <xdr:rowOff>133082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3541"/>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129942</xdr:rowOff>
    </xdr:from>
    <xdr:to>
      <xdr:col>15</xdr:col>
      <xdr:colOff>50800</xdr:colOff>
      <xdr:row>98</xdr:row>
      <xdr:rowOff>133082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32042"/>
          <a:ext cx="889000" cy="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129942</xdr:rowOff>
    </xdr:from>
    <xdr:to>
      <xdr:col>10</xdr:col>
      <xdr:colOff>114300</xdr:colOff>
      <xdr:row>98</xdr:row>
      <xdr:rowOff>132829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32042"/>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78051</xdr:rowOff>
    </xdr:from>
    <xdr:to>
      <xdr:col>24</xdr:col>
      <xdr:colOff>114300</xdr:colOff>
      <xdr:row>99</xdr:row>
      <xdr:rowOff>8201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60641</xdr:rowOff>
    </xdr:from>
    <xdr:to>
      <xdr:col>20</xdr:col>
      <xdr:colOff>38100</xdr:colOff>
      <xdr:row>98</xdr:row>
      <xdr:rowOff>162241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153368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82282</xdr:rowOff>
    </xdr:from>
    <xdr:to>
      <xdr:col>15</xdr:col>
      <xdr:colOff>101600</xdr:colOff>
      <xdr:row>99</xdr:row>
      <xdr:rowOff>12432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79142</xdr:rowOff>
    </xdr:from>
    <xdr:to>
      <xdr:col>10</xdr:col>
      <xdr:colOff>165100</xdr:colOff>
      <xdr:row>99</xdr:row>
      <xdr:rowOff>9292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82029</xdr:rowOff>
    </xdr:from>
    <xdr:to>
      <xdr:col>6</xdr:col>
      <xdr:colOff>38100</xdr:colOff>
      <xdr:row>99</xdr:row>
      <xdr:rowOff>12179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3306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97355</xdr:rowOff>
    </xdr:from>
    <xdr:to>
      <xdr:col>55</xdr:col>
      <xdr:colOff>0</xdr:colOff>
      <xdr:row>58</xdr:row>
      <xdr:rowOff>22040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70005"/>
          <a:ext cx="838200" cy="9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157043</xdr:rowOff>
    </xdr:from>
    <xdr:to>
      <xdr:col>50</xdr:col>
      <xdr:colOff>114300</xdr:colOff>
      <xdr:row>58</xdr:row>
      <xdr:rowOff>22040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29693"/>
          <a:ext cx="889000" cy="3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157043</xdr:rowOff>
    </xdr:from>
    <xdr:to>
      <xdr:col>45</xdr:col>
      <xdr:colOff>177800</xdr:colOff>
      <xdr:row>58</xdr:row>
      <xdr:rowOff>41486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29693"/>
          <a:ext cx="8890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41486</xdr:rowOff>
    </xdr:from>
    <xdr:to>
      <xdr:col>41</xdr:col>
      <xdr:colOff>50800</xdr:colOff>
      <xdr:row>58</xdr:row>
      <xdr:rowOff>59172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85586"/>
          <a:ext cx="889000" cy="1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46555</xdr:rowOff>
    </xdr:from>
    <xdr:to>
      <xdr:col>55</xdr:col>
      <xdr:colOff>50800</xdr:colOff>
      <xdr:row>57</xdr:row>
      <xdr:rowOff>148155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24982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9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142690</xdr:rowOff>
    </xdr:from>
    <xdr:to>
      <xdr:col>50</xdr:col>
      <xdr:colOff>165100</xdr:colOff>
      <xdr:row>58</xdr:row>
      <xdr:rowOff>72840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63967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0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106243</xdr:rowOff>
    </xdr:from>
    <xdr:to>
      <xdr:col>46</xdr:col>
      <xdr:colOff>38100</xdr:colOff>
      <xdr:row>58</xdr:row>
      <xdr:rowOff>36393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27520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162136</xdr:rowOff>
    </xdr:from>
    <xdr:to>
      <xdr:col>41</xdr:col>
      <xdr:colOff>101600</xdr:colOff>
      <xdr:row>58</xdr:row>
      <xdr:rowOff>92286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83413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8372</xdr:rowOff>
    </xdr:from>
    <xdr:to>
      <xdr:col>36</xdr:col>
      <xdr:colOff>165100</xdr:colOff>
      <xdr:row>58</xdr:row>
      <xdr:rowOff>109972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101099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114843</xdr:rowOff>
    </xdr:from>
    <xdr:to>
      <xdr:col>55</xdr:col>
      <xdr:colOff>0</xdr:colOff>
      <xdr:row>78</xdr:row>
      <xdr:rowOff>117060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87943"/>
          <a:ext cx="8382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117060</xdr:rowOff>
    </xdr:from>
    <xdr:to>
      <xdr:col>50</xdr:col>
      <xdr:colOff>114300</xdr:colOff>
      <xdr:row>78</xdr:row>
      <xdr:rowOff>118614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90160"/>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115432</xdr:rowOff>
    </xdr:from>
    <xdr:to>
      <xdr:col>45</xdr:col>
      <xdr:colOff>177800</xdr:colOff>
      <xdr:row>78</xdr:row>
      <xdr:rowOff>118614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88532"/>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115432</xdr:rowOff>
    </xdr:from>
    <xdr:to>
      <xdr:col>41</xdr:col>
      <xdr:colOff>50800</xdr:colOff>
      <xdr:row>78</xdr:row>
      <xdr:rowOff>117060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88532"/>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64043</xdr:rowOff>
    </xdr:from>
    <xdr:to>
      <xdr:col>55</xdr:col>
      <xdr:colOff>50800</xdr:colOff>
      <xdr:row>78</xdr:row>
      <xdr:rowOff>165643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150420</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66260</xdr:rowOff>
    </xdr:from>
    <xdr:to>
      <xdr:col>50</xdr:col>
      <xdr:colOff>165100</xdr:colOff>
      <xdr:row>78</xdr:row>
      <xdr:rowOff>167860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158987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3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67814</xdr:rowOff>
    </xdr:from>
    <xdr:to>
      <xdr:col>46</xdr:col>
      <xdr:colOff>38100</xdr:colOff>
      <xdr:row>78</xdr:row>
      <xdr:rowOff>169414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160541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3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64632</xdr:rowOff>
    </xdr:from>
    <xdr:to>
      <xdr:col>41</xdr:col>
      <xdr:colOff>101600</xdr:colOff>
      <xdr:row>78</xdr:row>
      <xdr:rowOff>166232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157359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66260</xdr:rowOff>
    </xdr:from>
    <xdr:to>
      <xdr:col>36</xdr:col>
      <xdr:colOff>165100</xdr:colOff>
      <xdr:row>78</xdr:row>
      <xdr:rowOff>167860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158987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3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150216</xdr:rowOff>
    </xdr:from>
    <xdr:to>
      <xdr:col>55</xdr:col>
      <xdr:colOff>0</xdr:colOff>
      <xdr:row>97</xdr:row>
      <xdr:rowOff>100211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09416"/>
          <a:ext cx="838200" cy="1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100211</xdr:rowOff>
    </xdr:from>
    <xdr:to>
      <xdr:col>50</xdr:col>
      <xdr:colOff>114300</xdr:colOff>
      <xdr:row>97</xdr:row>
      <xdr:rowOff>140007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30861"/>
          <a:ext cx="889000" cy="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140007</xdr:rowOff>
    </xdr:from>
    <xdr:to>
      <xdr:col>45</xdr:col>
      <xdr:colOff>177800</xdr:colOff>
      <xdr:row>97</xdr:row>
      <xdr:rowOff>150561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70657"/>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150561</xdr:rowOff>
    </xdr:from>
    <xdr:to>
      <xdr:col>41</xdr:col>
      <xdr:colOff>50800</xdr:colOff>
      <xdr:row>98</xdr:row>
      <xdr:rowOff>30122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81211"/>
          <a:ext cx="8890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99416</xdr:rowOff>
    </xdr:from>
    <xdr:to>
      <xdr:col>55</xdr:col>
      <xdr:colOff>50800</xdr:colOff>
      <xdr:row>97</xdr:row>
      <xdr:rowOff>29566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77843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49411</xdr:rowOff>
    </xdr:from>
    <xdr:to>
      <xdr:col>50</xdr:col>
      <xdr:colOff>165100</xdr:colOff>
      <xdr:row>97</xdr:row>
      <xdr:rowOff>151011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8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142138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89207</xdr:rowOff>
    </xdr:from>
    <xdr:to>
      <xdr:col>46</xdr:col>
      <xdr:colOff>38100</xdr:colOff>
      <xdr:row>98</xdr:row>
      <xdr:rowOff>19357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10484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1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99761</xdr:rowOff>
    </xdr:from>
    <xdr:to>
      <xdr:col>41</xdr:col>
      <xdr:colOff>101600</xdr:colOff>
      <xdr:row>98</xdr:row>
      <xdr:rowOff>29911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21038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2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150772</xdr:rowOff>
    </xdr:from>
    <xdr:to>
      <xdr:col>36</xdr:col>
      <xdr:colOff>165100</xdr:colOff>
      <xdr:row>98</xdr:row>
      <xdr:rowOff>80922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72049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125375</xdr:rowOff>
    </xdr:from>
    <xdr:to>
      <xdr:col>85</xdr:col>
      <xdr:colOff>127000</xdr:colOff>
      <xdr:row>38</xdr:row>
      <xdr:rowOff>150692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640475"/>
          <a:ext cx="838200" cy="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150692</xdr:rowOff>
    </xdr:from>
    <xdr:to>
      <xdr:col>81</xdr:col>
      <xdr:colOff>50800</xdr:colOff>
      <xdr:row>39</xdr:row>
      <xdr:rowOff>5797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65792"/>
          <a:ext cx="8890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158655</xdr:rowOff>
    </xdr:from>
    <xdr:to>
      <xdr:col>76</xdr:col>
      <xdr:colOff>114300</xdr:colOff>
      <xdr:row>39</xdr:row>
      <xdr:rowOff>5797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673755"/>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100914</xdr:rowOff>
    </xdr:from>
    <xdr:to>
      <xdr:col>71</xdr:col>
      <xdr:colOff>177800</xdr:colOff>
      <xdr:row>38</xdr:row>
      <xdr:rowOff>158655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44564"/>
          <a:ext cx="889000" cy="22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74575</xdr:rowOff>
    </xdr:from>
    <xdr:to>
      <xdr:col>85</xdr:col>
      <xdr:colOff>177800</xdr:colOff>
      <xdr:row>39</xdr:row>
      <xdr:rowOff>4725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53002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99892</xdr:rowOff>
    </xdr:from>
    <xdr:to>
      <xdr:col>81</xdr:col>
      <xdr:colOff>101600</xdr:colOff>
      <xdr:row>39</xdr:row>
      <xdr:rowOff>30042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21169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70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126447</xdr:rowOff>
    </xdr:from>
    <xdr:to>
      <xdr:col>76</xdr:col>
      <xdr:colOff>165100</xdr:colOff>
      <xdr:row>39</xdr:row>
      <xdr:rowOff>56597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47724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107855</xdr:rowOff>
    </xdr:from>
    <xdr:to>
      <xdr:col>72</xdr:col>
      <xdr:colOff>38100</xdr:colOff>
      <xdr:row>39</xdr:row>
      <xdr:rowOff>38005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29132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50114</xdr:rowOff>
    </xdr:from>
    <xdr:to>
      <xdr:col>67</xdr:col>
      <xdr:colOff>101600</xdr:colOff>
      <xdr:row>37</xdr:row>
      <xdr:rowOff>151714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168241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53056</xdr:rowOff>
    </xdr:from>
    <xdr:to>
      <xdr:col>85</xdr:col>
      <xdr:colOff>127000</xdr:colOff>
      <xdr:row>57</xdr:row>
      <xdr:rowOff>67225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25706"/>
          <a:ext cx="838200" cy="1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28386</xdr:rowOff>
    </xdr:from>
    <xdr:to>
      <xdr:col>81</xdr:col>
      <xdr:colOff>50800</xdr:colOff>
      <xdr:row>57</xdr:row>
      <xdr:rowOff>53056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01036"/>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28386</xdr:rowOff>
    </xdr:from>
    <xdr:to>
      <xdr:col>76</xdr:col>
      <xdr:colOff>114300</xdr:colOff>
      <xdr:row>57</xdr:row>
      <xdr:rowOff>66484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01036"/>
          <a:ext cx="889000" cy="3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155707</xdr:rowOff>
    </xdr:from>
    <xdr:to>
      <xdr:col>71</xdr:col>
      <xdr:colOff>177800</xdr:colOff>
      <xdr:row>57</xdr:row>
      <xdr:rowOff>66484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756907"/>
          <a:ext cx="889000" cy="8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16425</xdr:rowOff>
    </xdr:from>
    <xdr:to>
      <xdr:col>85</xdr:col>
      <xdr:colOff>177800</xdr:colOff>
      <xdr:row>57</xdr:row>
      <xdr:rowOff>118025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102802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0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2256</xdr:rowOff>
    </xdr:from>
    <xdr:to>
      <xdr:col>81</xdr:col>
      <xdr:colOff>101600</xdr:colOff>
      <xdr:row>57</xdr:row>
      <xdr:rowOff>103856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7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94983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149036</xdr:rowOff>
    </xdr:from>
    <xdr:to>
      <xdr:col>76</xdr:col>
      <xdr:colOff>165100</xdr:colOff>
      <xdr:row>57</xdr:row>
      <xdr:rowOff>79186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70313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4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15684</xdr:rowOff>
    </xdr:from>
    <xdr:to>
      <xdr:col>72</xdr:col>
      <xdr:colOff>38100</xdr:colOff>
      <xdr:row>57</xdr:row>
      <xdr:rowOff>117284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8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108411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8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104907</xdr:rowOff>
    </xdr:from>
    <xdr:to>
      <xdr:col>67</xdr:col>
      <xdr:colOff>101600</xdr:colOff>
      <xdr:row>57</xdr:row>
      <xdr:rowOff>35057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51584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48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140712</xdr:rowOff>
    </xdr:from>
    <xdr:to>
      <xdr:col>85</xdr:col>
      <xdr:colOff>127000</xdr:colOff>
      <xdr:row>76</xdr:row>
      <xdr:rowOff>133973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2828012"/>
          <a:ext cx="838200" cy="33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133973</xdr:rowOff>
    </xdr:from>
    <xdr:to>
      <xdr:col>81</xdr:col>
      <xdr:colOff>50800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164173"/>
          <a:ext cx="889000" cy="23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21879</xdr:rowOff>
    </xdr:from>
    <xdr:to>
      <xdr:col>76</xdr:col>
      <xdr:colOff>114300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94979"/>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21879</xdr:rowOff>
    </xdr:from>
    <xdr:to>
      <xdr:col>71</xdr:col>
      <xdr:colOff>177800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94979"/>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89912</xdr:rowOff>
    </xdr:from>
    <xdr:to>
      <xdr:col>85</xdr:col>
      <xdr:colOff>177800</xdr:colOff>
      <xdr:row>75</xdr:row>
      <xdr:rowOff>20062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277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112789</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62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83173</xdr:rowOff>
    </xdr:from>
    <xdr:to>
      <xdr:col>81</xdr:col>
      <xdr:colOff>101600</xdr:colOff>
      <xdr:row>77</xdr:row>
      <xdr:rowOff>13323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29850</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8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142529</xdr:rowOff>
    </xdr:from>
    <xdr:to>
      <xdr:col>72</xdr:col>
      <xdr:colOff>38100</xdr:colOff>
      <xdr:row>78</xdr:row>
      <xdr:rowOff>72679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63806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436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83446</xdr:rowOff>
    </xdr:from>
    <xdr:to>
      <xdr:col>85</xdr:col>
      <xdr:colOff>127000</xdr:colOff>
      <xdr:row>97</xdr:row>
      <xdr:rowOff>88161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14096"/>
          <a:ext cx="838200" cy="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88161</xdr:rowOff>
    </xdr:from>
    <xdr:to>
      <xdr:col>81</xdr:col>
      <xdr:colOff>50800</xdr:colOff>
      <xdr:row>97</xdr:row>
      <xdr:rowOff>108862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18811"/>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108862</xdr:rowOff>
    </xdr:from>
    <xdr:to>
      <xdr:col>76</xdr:col>
      <xdr:colOff>114300</xdr:colOff>
      <xdr:row>97</xdr:row>
      <xdr:rowOff>118148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39512"/>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118148</xdr:rowOff>
    </xdr:from>
    <xdr:to>
      <xdr:col>71</xdr:col>
      <xdr:colOff>177800</xdr:colOff>
      <xdr:row>97</xdr:row>
      <xdr:rowOff>119794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48798"/>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32646</xdr:rowOff>
    </xdr:from>
    <xdr:to>
      <xdr:col>85</xdr:col>
      <xdr:colOff>177800</xdr:colOff>
      <xdr:row>97</xdr:row>
      <xdr:rowOff>134246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11073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37361</xdr:rowOff>
    </xdr:from>
    <xdr:to>
      <xdr:col>81</xdr:col>
      <xdr:colOff>101600</xdr:colOff>
      <xdr:row>97</xdr:row>
      <xdr:rowOff>138961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130088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6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58062</xdr:rowOff>
    </xdr:from>
    <xdr:to>
      <xdr:col>76</xdr:col>
      <xdr:colOff>165100</xdr:colOff>
      <xdr:row>97</xdr:row>
      <xdr:rowOff>159662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150789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67348</xdr:rowOff>
    </xdr:from>
    <xdr:to>
      <xdr:col>72</xdr:col>
      <xdr:colOff>38100</xdr:colOff>
      <xdr:row>97</xdr:row>
      <xdr:rowOff>168948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9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68994</xdr:rowOff>
    </xdr:from>
    <xdr:to>
      <xdr:col>67</xdr:col>
      <xdr:colOff>101600</xdr:colOff>
      <xdr:row>97</xdr:row>
      <xdr:rowOff>170594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161721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議会費は、住民一人当たり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11,092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円であり、類似団体内順位は上位に位置しており、前年度と比較して、約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％の増加となっている。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331,146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円であり、類似団体内順位は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上位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に位置して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、前年度と比較して、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68.3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新型コロナウイルス感染症対策に係る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特別定額給付金、地籍調査費の増加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が主な要因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である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災害復旧費は、住民一人当たり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99,823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と激増し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、類似団体内順位も上位に位置し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。令和元年に発生した一連の激甚災害</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対応に係る道路橋梁災害復旧費、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こども園災害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復旧費の増加が要因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として挙げられる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実質収支比率は、一般的に</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％が適正な範囲とされている</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7.42</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であり、</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財政</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に余力</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あったと分析される</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しかしながら、新型コロナウイルス感染症対策に係る国庫支出金等の歳入増加、同じく</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の影響により経常的な事業が行われなかったことによる歳出減少等、一時的な改善であると思料する。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また、実質単年度収支についても</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、概ね上記の理由により、数年ぶりに黒字化した</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財政調整基金残高について</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令和元年</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激甚災害対応に係る基金の取り崩し</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より</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している。また、普通交付税等の増加により、</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標準財政規模比における財政調整基金残高についても、減少している。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今後も事務事業の見直し・統廃合など</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歳出合理化等、行財政改革を推進し、実質収支比率</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の水準</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維持</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に向けて取り組む</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6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一般会計、特別会計の実質収支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額が黒字又は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資金不足</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に該当が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ないため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、連結実質赤字比率についても該当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はない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一般会計については、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普通交付税及び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新型コロナウイルス感染症対策に係る国庫支出金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の歳入増加、新型コロナウイルス感染症対策に伴</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経常的な事業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の中止</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による歳出</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を要因として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、一時的な改善で</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はあるが、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数年ぶりに黒字化した。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6150860</v>
      </c>
      <c r="BO4" s="426"/>
      <c r="BP4" s="426"/>
      <c r="BQ4" s="426"/>
      <c r="BR4" s="426"/>
      <c r="BS4" s="426"/>
      <c r="BT4" s="426"/>
      <c r="BU4" s="427"/>
      <c r="BV4" s="425">
        <v>4847822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7.4</v>
      </c>
      <c r="CU4" s="610"/>
      <c r="CV4" s="610"/>
      <c r="CW4" s="610"/>
      <c r="CX4" s="610"/>
      <c r="CY4" s="610"/>
      <c r="CZ4" s="610"/>
      <c r="DA4" s="611"/>
      <c r="DB4" s="609">
        <v>1.5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5827962</v>
      </c>
      <c r="BO5" s="431"/>
      <c r="BP5" s="431"/>
      <c r="BQ5" s="431"/>
      <c r="BR5" s="431"/>
      <c r="BS5" s="431"/>
      <c r="BT5" s="431"/>
      <c r="BU5" s="432"/>
      <c r="BV5" s="430">
        <v>4484190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90.6</v>
      </c>
      <c r="CU5" s="401"/>
      <c r="CV5" s="401"/>
      <c r="CW5" s="401"/>
      <c r="CX5" s="401"/>
      <c r="CY5" s="401"/>
      <c r="CZ5" s="401"/>
      <c r="DA5" s="402"/>
      <c r="DB5" s="400">
        <v>98.1</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322898</v>
      </c>
      <c r="BO6" s="431"/>
      <c r="BP6" s="431"/>
      <c r="BQ6" s="431"/>
      <c r="BR6" s="431"/>
      <c r="BS6" s="431"/>
      <c r="BT6" s="431"/>
      <c r="BU6" s="432"/>
      <c r="BV6" s="430">
        <v>363632</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95.8</v>
      </c>
      <c r="CU6" s="584"/>
      <c r="CV6" s="584"/>
      <c r="CW6" s="584"/>
      <c r="CX6" s="584"/>
      <c r="CY6" s="584"/>
      <c r="CZ6" s="584"/>
      <c r="DA6" s="585"/>
      <c r="DB6" s="583">
        <v>103.2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123908</v>
      </c>
      <c r="BO7" s="431"/>
      <c r="BP7" s="431"/>
      <c r="BQ7" s="431"/>
      <c r="BR7" s="431"/>
      <c r="BS7" s="431"/>
      <c r="BT7" s="431"/>
      <c r="BU7" s="432"/>
      <c r="BV7" s="430">
        <v>325815</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2682990</v>
      </c>
      <c r="CU7" s="431"/>
      <c r="CV7" s="431"/>
      <c r="CW7" s="431"/>
      <c r="CX7" s="431"/>
      <c r="CY7" s="431"/>
      <c r="CZ7" s="431"/>
      <c r="DA7" s="432"/>
      <c r="DB7" s="430">
        <v>2541825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198990</v>
      </c>
      <c r="BO8" s="431"/>
      <c r="BP8" s="431"/>
      <c r="BQ8" s="431"/>
      <c r="BR8" s="431"/>
      <c r="BS8" s="431"/>
      <c r="BT8" s="431"/>
      <c r="BU8" s="432"/>
      <c r="BV8" s="430">
        <v>37817</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0.57999999999999996</v>
      </c>
      <c r="CU8" s="544"/>
      <c r="CV8" s="544"/>
      <c r="CW8" s="544"/>
      <c r="CX8" s="544"/>
      <c r="CY8" s="544"/>
      <c r="CZ8" s="544"/>
      <c r="DA8" s="545"/>
      <c r="DB8" s="543">
        <v>0.6</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6721</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161173</v>
      </c>
      <c r="BO9" s="431"/>
      <c r="BP9" s="431"/>
      <c r="BQ9" s="431"/>
      <c r="BR9" s="431"/>
      <c r="BS9" s="431"/>
      <c r="BT9" s="431"/>
      <c r="BU9" s="432"/>
      <c r="BV9" s="430">
        <v>-74808</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9.3000000000000007</v>
      </c>
      <c r="CU9" s="401"/>
      <c r="CV9" s="401"/>
      <c r="CW9" s="401"/>
      <c r="CX9" s="401"/>
      <c r="CY9" s="401"/>
      <c r="CZ9" s="401"/>
      <c r="DA9" s="402"/>
      <c r="DB9" s="400">
        <v>9.5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7337</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262322</v>
      </c>
      <c r="BO10" s="431"/>
      <c r="BP10" s="431"/>
      <c r="BQ10" s="431"/>
      <c r="BR10" s="431"/>
      <c r="BS10" s="431"/>
      <c r="BT10" s="431"/>
      <c r="BU10" s="432"/>
      <c r="BV10" s="430">
        <v>449169</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6754</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125</v>
      </c>
      <c r="AV12" s="488"/>
      <c r="AW12" s="488"/>
      <c r="AX12" s="488"/>
      <c r="AY12" s="410" t="s">
        <v>134</v>
      </c>
      <c r="AZ12" s="411"/>
      <c r="BA12" s="411"/>
      <c r="BB12" s="411"/>
      <c r="BC12" s="411"/>
      <c r="BD12" s="411"/>
      <c r="BE12" s="411"/>
      <c r="BF12" s="411"/>
      <c r="BG12" s="411"/>
      <c r="BH12" s="411"/>
      <c r="BI12" s="411"/>
      <c r="BJ12" s="411"/>
      <c r="BK12" s="411"/>
      <c r="BL12" s="411"/>
      <c r="BM12" s="412"/>
      <c r="BN12" s="430">
        <v>391688</v>
      </c>
      <c r="BO12" s="431"/>
      <c r="BP12" s="431"/>
      <c r="BQ12" s="431"/>
      <c r="BR12" s="431"/>
      <c r="BS12" s="431"/>
      <c r="BT12" s="431"/>
      <c r="BU12" s="432"/>
      <c r="BV12" s="430">
        <v>538006</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6646</v>
      </c>
      <c r="S13" s="534"/>
      <c r="T13" s="534"/>
      <c r="U13" s="534"/>
      <c r="V13" s="535"/>
      <c r="W13" s="521" t="s">
        <v>139</v>
      </c>
      <c r="X13" s="443"/>
      <c r="Y13" s="443"/>
      <c r="Z13" s="443"/>
      <c r="AA13" s="443"/>
      <c r="AB13" s="444"/>
      <c r="AC13" s="406">
        <v>375</v>
      </c>
      <c r="AD13" s="407"/>
      <c r="AE13" s="407"/>
      <c r="AF13" s="407"/>
      <c r="AG13" s="408"/>
      <c r="AH13" s="406">
        <v>259</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31807</v>
      </c>
      <c r="BO13" s="431"/>
      <c r="BP13" s="431"/>
      <c r="BQ13" s="431"/>
      <c r="BR13" s="431"/>
      <c r="BS13" s="431"/>
      <c r="BT13" s="431"/>
      <c r="BU13" s="432"/>
      <c r="BV13" s="430">
        <v>-163645</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5.7</v>
      </c>
      <c r="CU13" s="401"/>
      <c r="CV13" s="401"/>
      <c r="CW13" s="401"/>
      <c r="CX13" s="401"/>
      <c r="CY13" s="401"/>
      <c r="CZ13" s="401"/>
      <c r="DA13" s="402"/>
      <c r="DB13" s="400">
        <v>5.4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6880</v>
      </c>
      <c r="S14" s="534"/>
      <c r="T14" s="534"/>
      <c r="U14" s="534"/>
      <c r="V14" s="535"/>
      <c r="W14" s="536"/>
      <c r="X14" s="446"/>
      <c r="Y14" s="446"/>
      <c r="Z14" s="446"/>
      <c r="AA14" s="446"/>
      <c r="AB14" s="447"/>
      <c r="AC14" s="526">
        <v>10.9</v>
      </c>
      <c r="AD14" s="527"/>
      <c r="AE14" s="527"/>
      <c r="AF14" s="527"/>
      <c r="AG14" s="528"/>
      <c r="AH14" s="526">
        <v>7.4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16.8</v>
      </c>
      <c r="CU14" s="538"/>
      <c r="CV14" s="538"/>
      <c r="CW14" s="538"/>
      <c r="CX14" s="538"/>
      <c r="CY14" s="538"/>
      <c r="CZ14" s="538"/>
      <c r="DA14" s="539"/>
      <c r="DB14" s="537">
        <v>16.3</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6771</v>
      </c>
      <c r="S15" s="534"/>
      <c r="T15" s="534"/>
      <c r="U15" s="534"/>
      <c r="V15" s="535"/>
      <c r="W15" s="521" t="s">
        <v>146</v>
      </c>
      <c r="X15" s="443"/>
      <c r="Y15" s="443"/>
      <c r="Z15" s="443"/>
      <c r="AA15" s="443"/>
      <c r="AB15" s="444"/>
      <c r="AC15" s="406">
        <v>909</v>
      </c>
      <c r="AD15" s="407"/>
      <c r="AE15" s="407"/>
      <c r="AF15" s="407"/>
      <c r="AG15" s="408"/>
      <c r="AH15" s="406">
        <v>962</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1199586</v>
      </c>
      <c r="BO15" s="426"/>
      <c r="BP15" s="426"/>
      <c r="BQ15" s="426"/>
      <c r="BR15" s="426"/>
      <c r="BS15" s="426"/>
      <c r="BT15" s="426"/>
      <c r="BU15" s="427"/>
      <c r="BV15" s="425">
        <v>1240453</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26.4</v>
      </c>
      <c r="AD16" s="527"/>
      <c r="AE16" s="527"/>
      <c r="AF16" s="527"/>
      <c r="AG16" s="528"/>
      <c r="AH16" s="526">
        <v>27.6</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2211928</v>
      </c>
      <c r="BO16" s="431"/>
      <c r="BP16" s="431"/>
      <c r="BQ16" s="431"/>
      <c r="BR16" s="431"/>
      <c r="BS16" s="431"/>
      <c r="BT16" s="431"/>
      <c r="BU16" s="432"/>
      <c r="BV16" s="430">
        <v>2068491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2157</v>
      </c>
      <c r="AD17" s="407"/>
      <c r="AE17" s="407"/>
      <c r="AF17" s="407"/>
      <c r="AG17" s="408"/>
      <c r="AH17" s="406">
        <v>2263</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1526872</v>
      </c>
      <c r="BO17" s="431"/>
      <c r="BP17" s="431"/>
      <c r="BQ17" s="431"/>
      <c r="BR17" s="431"/>
      <c r="BS17" s="431"/>
      <c r="BT17" s="431"/>
      <c r="BU17" s="432"/>
      <c r="BV17" s="430">
        <v>1591653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47.11</v>
      </c>
      <c r="M18" s="495"/>
      <c r="N18" s="495"/>
      <c r="O18" s="495"/>
      <c r="P18" s="495"/>
      <c r="Q18" s="495"/>
      <c r="R18" s="496"/>
      <c r="S18" s="496"/>
      <c r="T18" s="496"/>
      <c r="U18" s="496"/>
      <c r="V18" s="497"/>
      <c r="W18" s="511"/>
      <c r="X18" s="512"/>
      <c r="Y18" s="512"/>
      <c r="Z18" s="512"/>
      <c r="AA18" s="512"/>
      <c r="AB18" s="522"/>
      <c r="AC18" s="394">
        <v>62.7</v>
      </c>
      <c r="AD18" s="395"/>
      <c r="AE18" s="395"/>
      <c r="AF18" s="395"/>
      <c r="AG18" s="498"/>
      <c r="AH18" s="394">
        <v>65</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2441330</v>
      </c>
      <c r="BO18" s="431"/>
      <c r="BP18" s="431"/>
      <c r="BQ18" s="431"/>
      <c r="BR18" s="431"/>
      <c r="BS18" s="431"/>
      <c r="BT18" s="431"/>
      <c r="BU18" s="432"/>
      <c r="BV18" s="430">
        <v>2500973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143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3617880</v>
      </c>
      <c r="BO19" s="431"/>
      <c r="BP19" s="431"/>
      <c r="BQ19" s="431"/>
      <c r="BR19" s="431"/>
      <c r="BS19" s="431"/>
      <c r="BT19" s="431"/>
      <c r="BU19" s="432"/>
      <c r="BV19" s="430">
        <v>3529901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2517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3425316</v>
      </c>
      <c r="BO23" s="431"/>
      <c r="BP23" s="431"/>
      <c r="BQ23" s="431"/>
      <c r="BR23" s="431"/>
      <c r="BS23" s="431"/>
      <c r="BT23" s="431"/>
      <c r="BU23" s="432"/>
      <c r="BV23" s="430">
        <v>3293843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7880</v>
      </c>
      <c r="R24" s="407"/>
      <c r="S24" s="407"/>
      <c r="T24" s="407"/>
      <c r="U24" s="407"/>
      <c r="V24" s="408"/>
      <c r="W24" s="472"/>
      <c r="X24" s="463"/>
      <c r="Y24" s="464"/>
      <c r="Z24" s="403" t="s">
        <v>170</v>
      </c>
      <c r="AA24" s="404"/>
      <c r="AB24" s="404"/>
      <c r="AC24" s="404"/>
      <c r="AD24" s="404"/>
      <c r="AE24" s="404"/>
      <c r="AF24" s="404"/>
      <c r="AG24" s="405"/>
      <c r="AH24" s="406">
        <v>95</v>
      </c>
      <c r="AI24" s="407"/>
      <c r="AJ24" s="407"/>
      <c r="AK24" s="407"/>
      <c r="AL24" s="408"/>
      <c r="AM24" s="406">
        <v>288135</v>
      </c>
      <c r="AN24" s="407"/>
      <c r="AO24" s="407"/>
      <c r="AP24" s="407"/>
      <c r="AQ24" s="407"/>
      <c r="AR24" s="408"/>
      <c r="AS24" s="406">
        <v>3033</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3115110</v>
      </c>
      <c r="BO24" s="431"/>
      <c r="BP24" s="431"/>
      <c r="BQ24" s="431"/>
      <c r="BR24" s="431"/>
      <c r="BS24" s="431"/>
      <c r="BT24" s="431"/>
      <c r="BU24" s="432"/>
      <c r="BV24" s="430">
        <v>3018070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6390</v>
      </c>
      <c r="R25" s="407"/>
      <c r="S25" s="407"/>
      <c r="T25" s="407"/>
      <c r="U25" s="407"/>
      <c r="V25" s="408"/>
      <c r="W25" s="472"/>
      <c r="X25" s="463"/>
      <c r="Y25" s="464"/>
      <c r="Z25" s="403" t="s">
        <v>173</v>
      </c>
      <c r="AA25" s="404"/>
      <c r="AB25" s="404"/>
      <c r="AC25" s="404"/>
      <c r="AD25" s="404"/>
      <c r="AE25" s="404"/>
      <c r="AF25" s="404"/>
      <c r="AG25" s="405"/>
      <c r="AH25" s="406" t="s">
        <v>136</v>
      </c>
      <c r="AI25" s="407"/>
      <c r="AJ25" s="407"/>
      <c r="AK25" s="407"/>
      <c r="AL25" s="408"/>
      <c r="AM25" s="406" t="s">
        <v>128</v>
      </c>
      <c r="AN25" s="407"/>
      <c r="AO25" s="407"/>
      <c r="AP25" s="407"/>
      <c r="AQ25" s="407"/>
      <c r="AR25" s="408"/>
      <c r="AS25" s="406" t="s">
        <v>136</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25441</v>
      </c>
      <c r="BO25" s="426"/>
      <c r="BP25" s="426"/>
      <c r="BQ25" s="426"/>
      <c r="BR25" s="426"/>
      <c r="BS25" s="426"/>
      <c r="BT25" s="426"/>
      <c r="BU25" s="427"/>
      <c r="BV25" s="425">
        <v>8039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5770</v>
      </c>
      <c r="R26" s="407"/>
      <c r="S26" s="407"/>
      <c r="T26" s="407"/>
      <c r="U26" s="407"/>
      <c r="V26" s="408"/>
      <c r="W26" s="472"/>
      <c r="X26" s="463"/>
      <c r="Y26" s="464"/>
      <c r="Z26" s="403" t="s">
        <v>176</v>
      </c>
      <c r="AA26" s="485"/>
      <c r="AB26" s="485"/>
      <c r="AC26" s="485"/>
      <c r="AD26" s="485"/>
      <c r="AE26" s="485"/>
      <c r="AF26" s="485"/>
      <c r="AG26" s="486"/>
      <c r="AH26" s="406">
        <v>3</v>
      </c>
      <c r="AI26" s="407"/>
      <c r="AJ26" s="407"/>
      <c r="AK26" s="407"/>
      <c r="AL26" s="408"/>
      <c r="AM26" s="406">
        <v>7749</v>
      </c>
      <c r="AN26" s="407"/>
      <c r="AO26" s="407"/>
      <c r="AP26" s="407"/>
      <c r="AQ26" s="407"/>
      <c r="AR26" s="408"/>
      <c r="AS26" s="406">
        <v>2583</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136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2850</v>
      </c>
      <c r="R27" s="407"/>
      <c r="S27" s="407"/>
      <c r="T27" s="407"/>
      <c r="U27" s="407"/>
      <c r="V27" s="408"/>
      <c r="W27" s="472"/>
      <c r="X27" s="463"/>
      <c r="Y27" s="464"/>
      <c r="Z27" s="403" t="s">
        <v>179</v>
      </c>
      <c r="AA27" s="404"/>
      <c r="AB27" s="404"/>
      <c r="AC27" s="404"/>
      <c r="AD27" s="404"/>
      <c r="AE27" s="404"/>
      <c r="AF27" s="404"/>
      <c r="AG27" s="405"/>
      <c r="AH27" s="406" t="s">
        <v>136</v>
      </c>
      <c r="AI27" s="407"/>
      <c r="AJ27" s="407"/>
      <c r="AK27" s="407"/>
      <c r="AL27" s="408"/>
      <c r="AM27" s="406" t="s">
        <v>136</v>
      </c>
      <c r="AN27" s="407"/>
      <c r="AO27" s="407"/>
      <c r="AP27" s="407"/>
      <c r="AQ27" s="407"/>
      <c r="AR27" s="408"/>
      <c r="AS27" s="406" t="s">
        <v>136</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136</v>
      </c>
      <c r="BO27" s="434"/>
      <c r="BP27" s="434"/>
      <c r="BQ27" s="434"/>
      <c r="BR27" s="434"/>
      <c r="BS27" s="434"/>
      <c r="BT27" s="434"/>
      <c r="BU27" s="435"/>
      <c r="BV27" s="433" t="s">
        <v>136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2370</v>
      </c>
      <c r="R28" s="407"/>
      <c r="S28" s="407"/>
      <c r="T28" s="407"/>
      <c r="U28" s="407"/>
      <c r="V28" s="408"/>
      <c r="W28" s="472"/>
      <c r="X28" s="463"/>
      <c r="Y28" s="464"/>
      <c r="Z28" s="403" t="s">
        <v>182</v>
      </c>
      <c r="AA28" s="404"/>
      <c r="AB28" s="404"/>
      <c r="AC28" s="404"/>
      <c r="AD28" s="404"/>
      <c r="AE28" s="404"/>
      <c r="AF28" s="404"/>
      <c r="AG28" s="405"/>
      <c r="AH28" s="406" t="s">
        <v>136</v>
      </c>
      <c r="AI28" s="407"/>
      <c r="AJ28" s="407"/>
      <c r="AK28" s="407"/>
      <c r="AL28" s="408"/>
      <c r="AM28" s="406" t="s">
        <v>136</v>
      </c>
      <c r="AN28" s="407"/>
      <c r="AO28" s="407"/>
      <c r="AP28" s="407"/>
      <c r="AQ28" s="407"/>
      <c r="AR28" s="408"/>
      <c r="AS28" s="406" t="s">
        <v>136</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501494</v>
      </c>
      <c r="BO28" s="426"/>
      <c r="BP28" s="426"/>
      <c r="BQ28" s="426"/>
      <c r="BR28" s="426"/>
      <c r="BS28" s="426"/>
      <c r="BT28" s="426"/>
      <c r="BU28" s="427"/>
      <c r="BV28" s="425">
        <v>630860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10</v>
      </c>
      <c r="M29" s="407"/>
      <c r="N29" s="407"/>
      <c r="O29" s="407"/>
      <c r="P29" s="408"/>
      <c r="Q29" s="406">
        <v>2140</v>
      </c>
      <c r="R29" s="407"/>
      <c r="S29" s="407"/>
      <c r="T29" s="407"/>
      <c r="U29" s="407"/>
      <c r="V29" s="408"/>
      <c r="W29" s="473"/>
      <c r="X29" s="474"/>
      <c r="Y29" s="475"/>
      <c r="Z29" s="403" t="s">
        <v>185</v>
      </c>
      <c r="AA29" s="404"/>
      <c r="AB29" s="404"/>
      <c r="AC29" s="404"/>
      <c r="AD29" s="404"/>
      <c r="AE29" s="404"/>
      <c r="AF29" s="404"/>
      <c r="AG29" s="405"/>
      <c r="AH29" s="406">
        <v>95</v>
      </c>
      <c r="AI29" s="407"/>
      <c r="AJ29" s="407"/>
      <c r="AK29" s="407"/>
      <c r="AL29" s="408"/>
      <c r="AM29" s="406">
        <v>288135</v>
      </c>
      <c r="AN29" s="407"/>
      <c r="AO29" s="407"/>
      <c r="AP29" s="407"/>
      <c r="AQ29" s="407"/>
      <c r="AR29" s="408"/>
      <c r="AS29" s="406">
        <v>3033</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25205</v>
      </c>
      <c r="BO29" s="431"/>
      <c r="BP29" s="431"/>
      <c r="BQ29" s="431"/>
      <c r="BR29" s="431"/>
      <c r="BS29" s="431"/>
      <c r="BT29" s="431"/>
      <c r="BU29" s="432"/>
      <c r="BV29" s="430">
        <v>25203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99.7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765324</v>
      </c>
      <c r="BO30" s="434"/>
      <c r="BP30" s="434"/>
      <c r="BQ30" s="434"/>
      <c r="BR30" s="434"/>
      <c r="BS30" s="434"/>
      <c r="BT30" s="434"/>
      <c r="BU30" s="435"/>
      <c r="BV30" s="433">
        <v>756807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194</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IF('各会計、関係団体の財政状況及び健全化判断比率'!B31="","",'各会計、関係団体の財政状況及び健全化判断比率'!B31)</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長生郡市広域市町村圏組合（一般会計）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6</v>
      </c>
      <c r="BF35" s="389"/>
      <c r="BG35" s="388" t="str">
        <f>IF('各会計、関係団体の財政状況及び健全化判断比率'!B32="","",'各会計、関係団体の財政状況及び健全化判断比率'!B32)</f>
        <v>浄化槽事業特別会計</v>
      </c>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長生郡市広域市町村圏組合（火葬場・斎場会計）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長生郡市広域市町村圏組合（水道事業会計）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長生郡市広域市町村圏組合（病院事業会計）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九十九里地域水道企業団（水道用水供給事業会計）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千葉県市町村総合事務組合（一般会計）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千葉県市町村総合事務組合（千葉県自治会館管理運営特別会計）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千葉県市町村総合事務組合（千葉県自治研修センター特別会計）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千葉県市町村総合事務組合（千葉県市町村交通災害共済特別会計）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16</v>
      </c>
      <c r="BX43" s="389"/>
      <c r="BY43" s="388" t="str">
        <f>IF('各会計、関係団体の財政状況及び健全化判断比率'!B77="","",'各会計、関係団体の財政状況及び健全化判断比率'!B77)</f>
        <v>千葉県後期高齢者医療広域連合（一般会計）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1v9BD546/k1wZF2bta4KpMRZNrlmfj++BMHL2miJTHzpFt0RCF8Qwa0Mz7+2xecUi5CDpmcRVd3u2T+bbD/3kw==" saltValue="uqs15t8VHOBOTWluQFCw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2" t="s">
        <v>563</v>
      </c>
      <c r="D34" s="1212"/>
      <c r="E34" s="1213"/>
      <c r="F34" s="32">
        <v>4.5999999999999996</v>
      </c>
      <c r="G34" s="33">
        <v>5.96</v>
      </c>
      <c r="H34" s="33">
        <v>4.3899999999999997</v>
      </c>
      <c r="I34" s="33">
        <v>1.48</v>
      </c>
      <c r="J34" s="34">
        <v>7.41</v>
      </c>
      <c r="K34" s="22"/>
      <c r="L34" s="22"/>
      <c r="M34" s="22"/>
      <c r="N34" s="22"/>
      <c r="O34" s="22"/>
      <c r="P34" s="22"/>
    </row>
    <row r="35" spans="1:16" ht="39" customHeight="1" x14ac:dyDescent="0.15">
      <c r="A35" s="22"/>
      <c r="B35" s="35"/>
      <c r="C35" s="1206" t="s">
        <v>564</v>
      </c>
      <c r="D35" s="1207"/>
      <c r="E35" s="1208"/>
      <c r="F35" s="36">
        <v>4.92</v>
      </c>
      <c r="G35" s="37">
        <v>5.94</v>
      </c>
      <c r="H35" s="37">
        <v>2.11</v>
      </c>
      <c r="I35" s="37">
        <v>2.75</v>
      </c>
      <c r="J35" s="38">
        <v>3.3</v>
      </c>
      <c r="K35" s="22"/>
      <c r="L35" s="22"/>
      <c r="M35" s="22"/>
      <c r="N35" s="22"/>
      <c r="O35" s="22"/>
      <c r="P35" s="22"/>
    </row>
    <row r="36" spans="1:16" ht="39" customHeight="1" x14ac:dyDescent="0.15">
      <c r="A36" s="22"/>
      <c r="B36" s="35"/>
      <c r="C36" s="1206" t="s">
        <v>565</v>
      </c>
      <c r="D36" s="1207"/>
      <c r="E36" s="1208"/>
      <c r="F36" s="36">
        <v>3.43</v>
      </c>
      <c r="G36" s="37">
        <v>3.7</v>
      </c>
      <c r="H36" s="37">
        <v>4.08</v>
      </c>
      <c r="I36" s="37">
        <v>2.67</v>
      </c>
      <c r="J36" s="38">
        <v>1.7</v>
      </c>
      <c r="K36" s="22"/>
      <c r="L36" s="22"/>
      <c r="M36" s="22"/>
      <c r="N36" s="22"/>
      <c r="O36" s="22"/>
      <c r="P36" s="22"/>
    </row>
    <row r="37" spans="1:16" ht="39" customHeight="1" x14ac:dyDescent="0.15">
      <c r="A37" s="22"/>
      <c r="B37" s="35"/>
      <c r="C37" s="1206" t="s">
        <v>566</v>
      </c>
      <c r="D37" s="1207"/>
      <c r="E37" s="1208"/>
      <c r="F37" s="36">
        <v>0.04</v>
      </c>
      <c r="G37" s="37">
        <v>0.05</v>
      </c>
      <c r="H37" s="37">
        <v>0</v>
      </c>
      <c r="I37" s="37">
        <v>0</v>
      </c>
      <c r="J37" s="38">
        <v>0</v>
      </c>
      <c r="K37" s="22"/>
      <c r="L37" s="22"/>
      <c r="M37" s="22"/>
      <c r="N37" s="22"/>
      <c r="O37" s="22"/>
      <c r="P37" s="22"/>
    </row>
    <row r="38" spans="1:16" ht="39" customHeight="1" x14ac:dyDescent="0.15">
      <c r="A38" s="22"/>
      <c r="B38" s="35"/>
      <c r="C38" s="1206" t="s">
        <v>567</v>
      </c>
      <c r="D38" s="1207"/>
      <c r="E38" s="1208"/>
      <c r="F38" s="36">
        <v>0</v>
      </c>
      <c r="G38" s="37">
        <v>0</v>
      </c>
      <c r="H38" s="37">
        <v>0</v>
      </c>
      <c r="I38" s="37">
        <v>0</v>
      </c>
      <c r="J38" s="38">
        <v>0</v>
      </c>
      <c r="K38" s="22"/>
      <c r="L38" s="22"/>
      <c r="M38" s="22"/>
      <c r="N38" s="22"/>
      <c r="O38" s="22"/>
      <c r="P38" s="22"/>
    </row>
    <row r="39" spans="1:16" ht="39" customHeight="1" x14ac:dyDescent="0.15">
      <c r="A39" s="22"/>
      <c r="B39" s="35"/>
      <c r="C39" s="1206" t="s">
        <v>568</v>
      </c>
      <c r="D39" s="1207"/>
      <c r="E39" s="1208"/>
      <c r="F39" s="36">
        <v>0</v>
      </c>
      <c r="G39" s="37">
        <v>0</v>
      </c>
      <c r="H39" s="37">
        <v>0</v>
      </c>
      <c r="I39" s="37">
        <v>0</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569</v>
      </c>
      <c r="D42" s="1207"/>
      <c r="E42" s="1208"/>
      <c r="F42" s="36" t="s">
        <v>513</v>
      </c>
      <c r="G42" s="37" t="s">
        <v>513</v>
      </c>
      <c r="H42" s="37" t="s">
        <v>513</v>
      </c>
      <c r="I42" s="37" t="s">
        <v>513</v>
      </c>
      <c r="J42" s="38" t="s">
        <v>513</v>
      </c>
      <c r="K42" s="22"/>
      <c r="L42" s="22"/>
      <c r="M42" s="22"/>
      <c r="N42" s="22"/>
      <c r="O42" s="22"/>
      <c r="P42" s="22"/>
    </row>
    <row r="43" spans="1:16" ht="39" customHeight="1" thickBot="1" x14ac:dyDescent="0.2">
      <c r="A43" s="22"/>
      <c r="B43" s="40"/>
      <c r="C43" s="1209" t="s">
        <v>570</v>
      </c>
      <c r="D43" s="1210"/>
      <c r="E43" s="1211"/>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K1r8GQGkBoBqAC99wmR1viKjP0U6A+hP0ytLUL3coHOYVjpmz18yONxiTiDQmh8Bo2DlOvrmEK10cUNKHETGQ==" saltValue="WExw6h55yV4/0+RsXSwJ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304</v>
      </c>
      <c r="L45" s="60">
        <v>302</v>
      </c>
      <c r="M45" s="60">
        <v>313</v>
      </c>
      <c r="N45" s="60">
        <v>336</v>
      </c>
      <c r="O45" s="61">
        <v>336</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34"/>
      <c r="C48" s="1235"/>
      <c r="D48" s="62"/>
      <c r="E48" s="1216" t="s">
        <v>15</v>
      </c>
      <c r="F48" s="1216"/>
      <c r="G48" s="1216"/>
      <c r="H48" s="1216"/>
      <c r="I48" s="1216"/>
      <c r="J48" s="1217"/>
      <c r="K48" s="63">
        <v>44</v>
      </c>
      <c r="L48" s="64">
        <v>50</v>
      </c>
      <c r="M48" s="64">
        <v>50</v>
      </c>
      <c r="N48" s="64">
        <v>50</v>
      </c>
      <c r="O48" s="65">
        <v>51</v>
      </c>
      <c r="P48" s="48"/>
      <c r="Q48" s="48"/>
      <c r="R48" s="48"/>
      <c r="S48" s="48"/>
      <c r="T48" s="48"/>
      <c r="U48" s="48"/>
    </row>
    <row r="49" spans="1:21" ht="30.75" customHeight="1" x14ac:dyDescent="0.15">
      <c r="A49" s="48"/>
      <c r="B49" s="1234"/>
      <c r="C49" s="1235"/>
      <c r="D49" s="62"/>
      <c r="E49" s="1216" t="s">
        <v>16</v>
      </c>
      <c r="F49" s="1216"/>
      <c r="G49" s="1216"/>
      <c r="H49" s="1216"/>
      <c r="I49" s="1216"/>
      <c r="J49" s="1217"/>
      <c r="K49" s="63">
        <v>40</v>
      </c>
      <c r="L49" s="64">
        <v>39</v>
      </c>
      <c r="M49" s="64">
        <v>36</v>
      </c>
      <c r="N49" s="64">
        <v>44</v>
      </c>
      <c r="O49" s="65">
        <v>32</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513</v>
      </c>
      <c r="L50" s="64" t="s">
        <v>513</v>
      </c>
      <c r="M50" s="64" t="s">
        <v>513</v>
      </c>
      <c r="N50" s="64" t="s">
        <v>513</v>
      </c>
      <c r="O50" s="65" t="s">
        <v>513</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513</v>
      </c>
      <c r="L51" s="64" t="s">
        <v>513</v>
      </c>
      <c r="M51" s="64" t="s">
        <v>513</v>
      </c>
      <c r="N51" s="64" t="s">
        <v>513</v>
      </c>
      <c r="O51" s="65" t="s">
        <v>513</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286</v>
      </c>
      <c r="L52" s="64">
        <v>285</v>
      </c>
      <c r="M52" s="64">
        <v>286</v>
      </c>
      <c r="N52" s="64">
        <v>275</v>
      </c>
      <c r="O52" s="65">
        <v>285</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102</v>
      </c>
      <c r="L53" s="69">
        <v>106</v>
      </c>
      <c r="M53" s="69">
        <v>113</v>
      </c>
      <c r="N53" s="69">
        <v>155</v>
      </c>
      <c r="O53" s="70">
        <v>134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596</v>
      </c>
      <c r="L57" s="84" t="s">
        <v>596</v>
      </c>
      <c r="M57" s="84" t="s">
        <v>596</v>
      </c>
      <c r="N57" s="84" t="s">
        <v>596</v>
      </c>
      <c r="O57" s="85" t="s">
        <v>596</v>
      </c>
    </row>
    <row r="58" spans="1:21" ht="31.5" customHeight="1" thickBot="1" x14ac:dyDescent="0.2">
      <c r="B58" s="1224"/>
      <c r="C58" s="1225"/>
      <c r="D58" s="1229" t="s">
        <v>27</v>
      </c>
      <c r="E58" s="1230"/>
      <c r="F58" s="1230"/>
      <c r="G58" s="1230"/>
      <c r="H58" s="1230"/>
      <c r="I58" s="1230"/>
      <c r="J58" s="1231"/>
      <c r="K58" s="86" t="s">
        <v>596</v>
      </c>
      <c r="L58" s="87" t="s">
        <v>596</v>
      </c>
      <c r="M58" s="87" t="s">
        <v>596</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44RqvKUJtiqie2BGEfsrBtimJdPEsStbFdtWg9lqLFBf5QBDIAVeHwU2C4DuRFP14t/EauV0bgvyd/88yO6/Q==" saltValue="A2piHgpNIP70AGG2U0j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9"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2" t="s">
        <v>30</v>
      </c>
      <c r="C41" s="1253"/>
      <c r="D41" s="102"/>
      <c r="E41" s="1254" t="s">
        <v>31</v>
      </c>
      <c r="F41" s="1254"/>
      <c r="G41" s="1254"/>
      <c r="H41" s="1255"/>
      <c r="I41" s="103">
        <v>3262</v>
      </c>
      <c r="J41" s="104">
        <v>3234</v>
      </c>
      <c r="K41" s="104">
        <v>3222</v>
      </c>
      <c r="L41" s="104">
        <v>3294</v>
      </c>
      <c r="M41" s="105">
        <v>3425</v>
      </c>
    </row>
    <row r="42" spans="2:13" ht="27.75" customHeight="1" x14ac:dyDescent="0.15">
      <c r="B42" s="1242"/>
      <c r="C42" s="1243"/>
      <c r="D42" s="106"/>
      <c r="E42" s="1246" t="s">
        <v>32</v>
      </c>
      <c r="F42" s="1246"/>
      <c r="G42" s="1246"/>
      <c r="H42" s="1247"/>
      <c r="I42" s="107">
        <v>2</v>
      </c>
      <c r="J42" s="108" t="s">
        <v>513</v>
      </c>
      <c r="K42" s="108" t="s">
        <v>513</v>
      </c>
      <c r="L42" s="108" t="s">
        <v>513</v>
      </c>
      <c r="M42" s="109" t="s">
        <v>513</v>
      </c>
    </row>
    <row r="43" spans="2:13" ht="27.75" customHeight="1" x14ac:dyDescent="0.15">
      <c r="B43" s="1242"/>
      <c r="C43" s="1243"/>
      <c r="D43" s="106"/>
      <c r="E43" s="1246" t="s">
        <v>33</v>
      </c>
      <c r="F43" s="1246"/>
      <c r="G43" s="1246"/>
      <c r="H43" s="1247"/>
      <c r="I43" s="107">
        <v>481</v>
      </c>
      <c r="J43" s="108">
        <v>473</v>
      </c>
      <c r="K43" s="108">
        <v>460</v>
      </c>
      <c r="L43" s="108">
        <v>440</v>
      </c>
      <c r="M43" s="109">
        <v>408</v>
      </c>
    </row>
    <row r="44" spans="2:13" ht="27.75" customHeight="1" x14ac:dyDescent="0.15">
      <c r="B44" s="1242"/>
      <c r="C44" s="1243"/>
      <c r="D44" s="106"/>
      <c r="E44" s="1246" t="s">
        <v>34</v>
      </c>
      <c r="F44" s="1246"/>
      <c r="G44" s="1246"/>
      <c r="H44" s="1247"/>
      <c r="I44" s="107">
        <v>253</v>
      </c>
      <c r="J44" s="108">
        <v>265</v>
      </c>
      <c r="K44" s="108">
        <v>262</v>
      </c>
      <c r="L44" s="108">
        <v>482</v>
      </c>
      <c r="M44" s="109">
        <v>453</v>
      </c>
    </row>
    <row r="45" spans="2:13" ht="27.75" customHeight="1" x14ac:dyDescent="0.15">
      <c r="B45" s="1242"/>
      <c r="C45" s="1243"/>
      <c r="D45" s="106"/>
      <c r="E45" s="1246" t="s">
        <v>35</v>
      </c>
      <c r="F45" s="1246"/>
      <c r="G45" s="1246"/>
      <c r="H45" s="1247"/>
      <c r="I45" s="107">
        <v>1072</v>
      </c>
      <c r="J45" s="108">
        <v>1039</v>
      </c>
      <c r="K45" s="108">
        <v>990</v>
      </c>
      <c r="L45" s="108">
        <v>927</v>
      </c>
      <c r="M45" s="109">
        <v>946</v>
      </c>
    </row>
    <row r="46" spans="2:13" ht="27.75" customHeight="1" x14ac:dyDescent="0.15">
      <c r="B46" s="1242"/>
      <c r="C46" s="1243"/>
      <c r="D46" s="110"/>
      <c r="E46" s="1246" t="s">
        <v>36</v>
      </c>
      <c r="F46" s="1246"/>
      <c r="G46" s="1246"/>
      <c r="H46" s="1247"/>
      <c r="I46" s="107" t="s">
        <v>513</v>
      </c>
      <c r="J46" s="108" t="s">
        <v>513</v>
      </c>
      <c r="K46" s="108" t="s">
        <v>513</v>
      </c>
      <c r="L46" s="108" t="s">
        <v>513</v>
      </c>
      <c r="M46" s="109" t="s">
        <v>513</v>
      </c>
    </row>
    <row r="47" spans="2:13" ht="27.75" customHeight="1" x14ac:dyDescent="0.15">
      <c r="B47" s="1242"/>
      <c r="C47" s="1243"/>
      <c r="D47" s="111"/>
      <c r="E47" s="1256" t="s">
        <v>37</v>
      </c>
      <c r="F47" s="1257"/>
      <c r="G47" s="1257"/>
      <c r="H47" s="1258"/>
      <c r="I47" s="107" t="s">
        <v>513</v>
      </c>
      <c r="J47" s="108" t="s">
        <v>513</v>
      </c>
      <c r="K47" s="108" t="s">
        <v>513</v>
      </c>
      <c r="L47" s="108" t="s">
        <v>513</v>
      </c>
      <c r="M47" s="109" t="s">
        <v>513</v>
      </c>
    </row>
    <row r="48" spans="2:13" ht="27.75" customHeight="1" x14ac:dyDescent="0.15">
      <c r="B48" s="1242"/>
      <c r="C48" s="1243"/>
      <c r="D48" s="106"/>
      <c r="E48" s="1246" t="s">
        <v>38</v>
      </c>
      <c r="F48" s="1246"/>
      <c r="G48" s="1246"/>
      <c r="H48" s="1247"/>
      <c r="I48" s="107" t="s">
        <v>513</v>
      </c>
      <c r="J48" s="108" t="s">
        <v>513</v>
      </c>
      <c r="K48" s="108" t="s">
        <v>513</v>
      </c>
      <c r="L48" s="108" t="s">
        <v>513</v>
      </c>
      <c r="M48" s="109" t="s">
        <v>513</v>
      </c>
    </row>
    <row r="49" spans="2:13" ht="27.75" customHeight="1" x14ac:dyDescent="0.15">
      <c r="B49" s="1244"/>
      <c r="C49" s="1245"/>
      <c r="D49" s="106"/>
      <c r="E49" s="1246" t="s">
        <v>39</v>
      </c>
      <c r="F49" s="1246"/>
      <c r="G49" s="1246"/>
      <c r="H49" s="1247"/>
      <c r="I49" s="107" t="s">
        <v>513</v>
      </c>
      <c r="J49" s="108" t="s">
        <v>513</v>
      </c>
      <c r="K49" s="108" t="s">
        <v>513</v>
      </c>
      <c r="L49" s="108" t="s">
        <v>513</v>
      </c>
      <c r="M49" s="109" t="s">
        <v>513</v>
      </c>
    </row>
    <row r="50" spans="2:13" ht="27.75" customHeight="1" x14ac:dyDescent="0.15">
      <c r="B50" s="1240" t="s">
        <v>40</v>
      </c>
      <c r="C50" s="1241"/>
      <c r="D50" s="112"/>
      <c r="E50" s="1246" t="s">
        <v>41</v>
      </c>
      <c r="F50" s="1246"/>
      <c r="G50" s="1246"/>
      <c r="H50" s="1247"/>
      <c r="I50" s="107">
        <v>1834</v>
      </c>
      <c r="J50" s="108">
        <v>1869</v>
      </c>
      <c r="K50" s="108">
        <v>1998</v>
      </c>
      <c r="L50" s="108">
        <v>1656</v>
      </c>
      <c r="M50" s="109">
        <v>1552</v>
      </c>
    </row>
    <row r="51" spans="2:13" ht="27.75" customHeight="1" x14ac:dyDescent="0.15">
      <c r="B51" s="1242"/>
      <c r="C51" s="1243"/>
      <c r="D51" s="106"/>
      <c r="E51" s="1246" t="s">
        <v>42</v>
      </c>
      <c r="F51" s="1246"/>
      <c r="G51" s="1246"/>
      <c r="H51" s="1247"/>
      <c r="I51" s="107" t="s">
        <v>513</v>
      </c>
      <c r="J51" s="108" t="s">
        <v>513</v>
      </c>
      <c r="K51" s="108" t="s">
        <v>513</v>
      </c>
      <c r="L51" s="108" t="s">
        <v>513</v>
      </c>
      <c r="M51" s="109" t="s">
        <v>513</v>
      </c>
    </row>
    <row r="52" spans="2:13" ht="27.75" customHeight="1" x14ac:dyDescent="0.15">
      <c r="B52" s="1244"/>
      <c r="C52" s="1245"/>
      <c r="D52" s="106"/>
      <c r="E52" s="1246" t="s">
        <v>43</v>
      </c>
      <c r="F52" s="1246"/>
      <c r="G52" s="1246"/>
      <c r="H52" s="1247"/>
      <c r="I52" s="107">
        <v>3375</v>
      </c>
      <c r="J52" s="108">
        <v>3321</v>
      </c>
      <c r="K52" s="108">
        <v>3270</v>
      </c>
      <c r="L52" s="108">
        <v>3117</v>
      </c>
      <c r="M52" s="109">
        <v>3277</v>
      </c>
    </row>
    <row r="53" spans="2:13" ht="27.75" customHeight="1" thickBot="1" x14ac:dyDescent="0.2">
      <c r="B53" s="1248" t="s">
        <v>44</v>
      </c>
      <c r="C53" s="1249"/>
      <c r="D53" s="113"/>
      <c r="E53" s="1250" t="s">
        <v>45</v>
      </c>
      <c r="F53" s="1250"/>
      <c r="G53" s="1250"/>
      <c r="H53" s="1251"/>
      <c r="I53" s="114">
        <v>-139</v>
      </c>
      <c r="J53" s="115">
        <v>-179</v>
      </c>
      <c r="K53" s="115">
        <v>-335</v>
      </c>
      <c r="L53" s="115">
        <v>370</v>
      </c>
      <c r="M53" s="116">
        <v>404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yeMLOkELgVN4W7RxBOUGdJmUryfL2GsXzm5pnN3D9A7VudH2DqdQ4YHimaqiSRh/trMaUikv05nLQHHfXTV2Q==" saltValue="QshiFNW4qxflhMn5FGJy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64"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7" t="s">
        <v>48</v>
      </c>
      <c r="D55" s="1267"/>
      <c r="E55" s="1268"/>
      <c r="F55" s="128">
        <v>720</v>
      </c>
      <c r="G55" s="128">
        <v>631</v>
      </c>
      <c r="H55" s="129">
        <v>501</v>
      </c>
    </row>
    <row r="56" spans="2:8" ht="52.5" customHeight="1" x14ac:dyDescent="0.15">
      <c r="B56" s="130"/>
      <c r="C56" s="1269" t="s">
        <v>49</v>
      </c>
      <c r="D56" s="1269"/>
      <c r="E56" s="1270"/>
      <c r="F56" s="131">
        <v>25</v>
      </c>
      <c r="G56" s="131">
        <v>25</v>
      </c>
      <c r="H56" s="132">
        <v>25</v>
      </c>
    </row>
    <row r="57" spans="2:8" ht="53.25" customHeight="1" x14ac:dyDescent="0.15">
      <c r="B57" s="130"/>
      <c r="C57" s="1271" t="s">
        <v>50</v>
      </c>
      <c r="D57" s="1271"/>
      <c r="E57" s="1272"/>
      <c r="F57" s="133">
        <v>1051</v>
      </c>
      <c r="G57" s="133">
        <v>757</v>
      </c>
      <c r="H57" s="134">
        <v>765</v>
      </c>
    </row>
    <row r="58" spans="2:8" ht="45.75" customHeight="1" x14ac:dyDescent="0.15">
      <c r="B58" s="135"/>
      <c r="C58" s="1259" t="s">
        <v>589</v>
      </c>
      <c r="D58" s="1260"/>
      <c r="E58" s="1261"/>
      <c r="F58" s="136">
        <v>1033</v>
      </c>
      <c r="G58" s="136">
        <v>727</v>
      </c>
      <c r="H58" s="137">
        <v>730</v>
      </c>
    </row>
    <row r="59" spans="2:8" ht="45.75" customHeight="1" x14ac:dyDescent="0.15">
      <c r="B59" s="135"/>
      <c r="C59" s="1259" t="s">
        <v>590</v>
      </c>
      <c r="D59" s="1260"/>
      <c r="E59" s="1261"/>
      <c r="F59" s="136" t="s">
        <v>594</v>
      </c>
      <c r="G59" s="136">
        <v>11</v>
      </c>
      <c r="H59" s="137">
        <v>23</v>
      </c>
    </row>
    <row r="60" spans="2:8" ht="45.75" customHeight="1" x14ac:dyDescent="0.15">
      <c r="B60" s="135"/>
      <c r="C60" s="1259" t="s">
        <v>591</v>
      </c>
      <c r="D60" s="1260"/>
      <c r="E60" s="1261"/>
      <c r="F60" s="136">
        <v>11</v>
      </c>
      <c r="G60" s="136">
        <v>11</v>
      </c>
      <c r="H60" s="137">
        <v>10</v>
      </c>
    </row>
    <row r="61" spans="2:8" ht="45.75" customHeight="1" x14ac:dyDescent="0.15">
      <c r="B61" s="135"/>
      <c r="C61" s="1259" t="s">
        <v>592</v>
      </c>
      <c r="D61" s="1260"/>
      <c r="E61" s="1261"/>
      <c r="F61" s="136" t="s">
        <v>594</v>
      </c>
      <c r="G61" s="136">
        <v>1</v>
      </c>
      <c r="H61" s="137">
        <v>3</v>
      </c>
    </row>
    <row r="62" spans="2:8" ht="45.75" customHeight="1" thickBot="1" x14ac:dyDescent="0.2">
      <c r="B62" s="138"/>
      <c r="C62" s="1262" t="s">
        <v>593</v>
      </c>
      <c r="D62" s="1263"/>
      <c r="E62" s="1264"/>
      <c r="F62" s="139">
        <v>7</v>
      </c>
      <c r="G62" s="139">
        <v>7</v>
      </c>
      <c r="H62" s="140">
        <v>0</v>
      </c>
    </row>
    <row r="63" spans="2:8" ht="52.5" customHeight="1" thickBot="1" x14ac:dyDescent="0.2">
      <c r="B63" s="141"/>
      <c r="C63" s="1265" t="s">
        <v>51</v>
      </c>
      <c r="D63" s="1265"/>
      <c r="E63" s="1266"/>
      <c r="F63" s="142">
        <v>1796</v>
      </c>
      <c r="G63" s="142">
        <v>1413</v>
      </c>
      <c r="H63" s="143">
        <v>1292</v>
      </c>
    </row>
    <row r="64" spans="2:8" ht="15" customHeight="1" x14ac:dyDescent="0.15"/>
  </sheetData>
  <sheetProtection algorithmName="SHA-512" hashValue="2YrwPdSDMjukfxpQ7hU4qW43YR5pBRzZn8Bl+XmkSB4NY5166+RXpZytteH/TTHUhOr5IxQe9aTx+N7v51xWlQ==" saltValue="qNqgCvV56YFhfjb6Ft2n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G49" sqref="BG49"/>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607</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603</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601</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554</v>
      </c>
      <c r="BQ50" s="1283"/>
      <c r="BR50" s="1283"/>
      <c r="BS50" s="1283"/>
      <c r="BT50" s="1283"/>
      <c r="BU50" s="1283"/>
      <c r="BV50" s="1283"/>
      <c r="BW50" s="1283"/>
      <c r="BX50" s="1283" t="s">
        <v>555</v>
      </c>
      <c r="BY50" s="1283"/>
      <c r="BZ50" s="1283"/>
      <c r="CA50" s="1283"/>
      <c r="CB50" s="1283"/>
      <c r="CC50" s="1283"/>
      <c r="CD50" s="1283"/>
      <c r="CE50" s="1283"/>
      <c r="CF50" s="1283" t="s">
        <v>556</v>
      </c>
      <c r="CG50" s="1283"/>
      <c r="CH50" s="1283"/>
      <c r="CI50" s="1283"/>
      <c r="CJ50" s="1283"/>
      <c r="CK50" s="1283"/>
      <c r="CL50" s="1283"/>
      <c r="CM50" s="1283"/>
      <c r="CN50" s="1283" t="s">
        <v>557</v>
      </c>
      <c r="CO50" s="1283"/>
      <c r="CP50" s="1283"/>
      <c r="CQ50" s="1283"/>
      <c r="CR50" s="1283"/>
      <c r="CS50" s="1283"/>
      <c r="CT50" s="1283"/>
      <c r="CU50" s="1283"/>
      <c r="CV50" s="1283" t="s">
        <v>558</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600</v>
      </c>
      <c r="AO51" s="1282"/>
      <c r="AP51" s="1282"/>
      <c r="AQ51" s="1282"/>
      <c r="AR51" s="1282"/>
      <c r="AS51" s="1282"/>
      <c r="AT51" s="1282"/>
      <c r="AU51" s="1282"/>
      <c r="AV51" s="1282"/>
      <c r="AW51" s="1282"/>
      <c r="AX51" s="1282"/>
      <c r="AY51" s="1282"/>
      <c r="AZ51" s="1282"/>
      <c r="BA51" s="1282"/>
      <c r="BB51" s="1282" t="s">
        <v>598</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v>16.3</v>
      </c>
      <c r="CO51" s="1281"/>
      <c r="CP51" s="1281"/>
      <c r="CQ51" s="1281"/>
      <c r="CR51" s="1281"/>
      <c r="CS51" s="1281"/>
      <c r="CT51" s="1281"/>
      <c r="CU51" s="1281"/>
      <c r="CV51" s="1281">
        <v>16.8</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605</v>
      </c>
      <c r="BC53" s="1282"/>
      <c r="BD53" s="1282"/>
      <c r="BE53" s="1282"/>
      <c r="BF53" s="1282"/>
      <c r="BG53" s="1282"/>
      <c r="BH53" s="1282"/>
      <c r="BI53" s="1282"/>
      <c r="BJ53" s="1282"/>
      <c r="BK53" s="1282"/>
      <c r="BL53" s="1282"/>
      <c r="BM53" s="1282"/>
      <c r="BN53" s="1282"/>
      <c r="BO53" s="1282"/>
      <c r="BP53" s="1281">
        <v>49.6</v>
      </c>
      <c r="BQ53" s="1281"/>
      <c r="BR53" s="1281"/>
      <c r="BS53" s="1281"/>
      <c r="BT53" s="1281"/>
      <c r="BU53" s="1281"/>
      <c r="BV53" s="1281"/>
      <c r="BW53" s="1281"/>
      <c r="BX53" s="1281">
        <v>51.2</v>
      </c>
      <c r="BY53" s="1281"/>
      <c r="BZ53" s="1281"/>
      <c r="CA53" s="1281"/>
      <c r="CB53" s="1281"/>
      <c r="CC53" s="1281"/>
      <c r="CD53" s="1281"/>
      <c r="CE53" s="1281"/>
      <c r="CF53" s="1281">
        <v>52.1</v>
      </c>
      <c r="CG53" s="1281"/>
      <c r="CH53" s="1281"/>
      <c r="CI53" s="1281"/>
      <c r="CJ53" s="1281"/>
      <c r="CK53" s="1281"/>
      <c r="CL53" s="1281"/>
      <c r="CM53" s="1281"/>
      <c r="CN53" s="1281">
        <v>53.7</v>
      </c>
      <c r="CO53" s="1281"/>
      <c r="CP53" s="1281"/>
      <c r="CQ53" s="1281"/>
      <c r="CR53" s="1281"/>
      <c r="CS53" s="1281"/>
      <c r="CT53" s="1281"/>
      <c r="CU53" s="1281"/>
      <c r="CV53" s="1281">
        <v>55.4</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599</v>
      </c>
      <c r="AO55" s="1283"/>
      <c r="AP55" s="1283"/>
      <c r="AQ55" s="1283"/>
      <c r="AR55" s="1283"/>
      <c r="AS55" s="1283"/>
      <c r="AT55" s="1283"/>
      <c r="AU55" s="1283"/>
      <c r="AV55" s="1283"/>
      <c r="AW55" s="1283"/>
      <c r="AX55" s="1283"/>
      <c r="AY55" s="1283"/>
      <c r="AZ55" s="1283"/>
      <c r="BA55" s="1283"/>
      <c r="BB55" s="1282" t="s">
        <v>598</v>
      </c>
      <c r="BC55" s="1282"/>
      <c r="BD55" s="1282"/>
      <c r="BE55" s="1282"/>
      <c r="BF55" s="1282"/>
      <c r="BG55" s="1282"/>
      <c r="BH55" s="1282"/>
      <c r="BI55" s="1282"/>
      <c r="BJ55" s="1282"/>
      <c r="BK55" s="1282"/>
      <c r="BL55" s="1282"/>
      <c r="BM55" s="1282"/>
      <c r="BN55" s="1282"/>
      <c r="BO55" s="1282"/>
      <c r="BP55" s="1281">
        <v>25.4</v>
      </c>
      <c r="BQ55" s="1281"/>
      <c r="BR55" s="1281"/>
      <c r="BS55" s="1281"/>
      <c r="BT55" s="1281"/>
      <c r="BU55" s="1281"/>
      <c r="BV55" s="1281"/>
      <c r="BW55" s="1281"/>
      <c r="BX55" s="1281">
        <v>23.4</v>
      </c>
      <c r="BY55" s="1281"/>
      <c r="BZ55" s="1281"/>
      <c r="CA55" s="1281"/>
      <c r="CB55" s="1281"/>
      <c r="CC55" s="1281"/>
      <c r="CD55" s="1281"/>
      <c r="CE55" s="1281"/>
      <c r="CF55" s="1281">
        <v>7.7</v>
      </c>
      <c r="CG55" s="1281"/>
      <c r="CH55" s="1281"/>
      <c r="CI55" s="1281"/>
      <c r="CJ55" s="1281"/>
      <c r="CK55" s="1281"/>
      <c r="CL55" s="1281"/>
      <c r="CM55" s="1281"/>
      <c r="CN55" s="1281">
        <v>3.2</v>
      </c>
      <c r="CO55" s="1281"/>
      <c r="CP55" s="1281"/>
      <c r="CQ55" s="1281"/>
      <c r="CR55" s="1281"/>
      <c r="CS55" s="1281"/>
      <c r="CT55" s="1281"/>
      <c r="CU55" s="1281"/>
      <c r="CV55" s="1281">
        <v>3.4</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605</v>
      </c>
      <c r="BC57" s="1282"/>
      <c r="BD57" s="1282"/>
      <c r="BE57" s="1282"/>
      <c r="BF57" s="1282"/>
      <c r="BG57" s="1282"/>
      <c r="BH57" s="1282"/>
      <c r="BI57" s="1282"/>
      <c r="BJ57" s="1282"/>
      <c r="BK57" s="1282"/>
      <c r="BL57" s="1282"/>
      <c r="BM57" s="1282"/>
      <c r="BN57" s="1282"/>
      <c r="BO57" s="1282"/>
      <c r="BP57" s="1281">
        <v>58.8</v>
      </c>
      <c r="BQ57" s="1281"/>
      <c r="BR57" s="1281"/>
      <c r="BS57" s="1281"/>
      <c r="BT57" s="1281"/>
      <c r="BU57" s="1281"/>
      <c r="BV57" s="1281"/>
      <c r="BW57" s="1281"/>
      <c r="BX57" s="1281">
        <v>59.2</v>
      </c>
      <c r="BY57" s="1281"/>
      <c r="BZ57" s="1281"/>
      <c r="CA57" s="1281"/>
      <c r="CB57" s="1281"/>
      <c r="CC57" s="1281"/>
      <c r="CD57" s="1281"/>
      <c r="CE57" s="1281"/>
      <c r="CF57" s="1281">
        <v>63.4</v>
      </c>
      <c r="CG57" s="1281"/>
      <c r="CH57" s="1281"/>
      <c r="CI57" s="1281"/>
      <c r="CJ57" s="1281"/>
      <c r="CK57" s="1281"/>
      <c r="CL57" s="1281"/>
      <c r="CM57" s="1281"/>
      <c r="CN57" s="1281">
        <v>63.3</v>
      </c>
      <c r="CO57" s="1281"/>
      <c r="CP57" s="1281"/>
      <c r="CQ57" s="1281"/>
      <c r="CR57" s="1281"/>
      <c r="CS57" s="1281"/>
      <c r="CT57" s="1281"/>
      <c r="CU57" s="1281"/>
      <c r="CV57" s="1281">
        <v>62.8</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604</v>
      </c>
    </row>
    <row r="64" spans="1:109" ht="13.5" x14ac:dyDescent="0.15">
      <c r="B64" s="1274"/>
      <c r="G64" s="1311"/>
      <c r="I64" s="1313"/>
      <c r="J64" s="1313"/>
      <c r="K64" s="1313"/>
      <c r="L64" s="1313"/>
      <c r="M64" s="1313"/>
      <c r="N64" s="1312"/>
      <c r="AM64" s="1311"/>
      <c r="AN64" s="1311" t="s">
        <v>603</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602</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601</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554</v>
      </c>
      <c r="BQ72" s="1283"/>
      <c r="BR72" s="1283"/>
      <c r="BS72" s="1283"/>
      <c r="BT72" s="1283"/>
      <c r="BU72" s="1283"/>
      <c r="BV72" s="1283"/>
      <c r="BW72" s="1283"/>
      <c r="BX72" s="1283" t="s">
        <v>555</v>
      </c>
      <c r="BY72" s="1283"/>
      <c r="BZ72" s="1283"/>
      <c r="CA72" s="1283"/>
      <c r="CB72" s="1283"/>
      <c r="CC72" s="1283"/>
      <c r="CD72" s="1283"/>
      <c r="CE72" s="1283"/>
      <c r="CF72" s="1283" t="s">
        <v>556</v>
      </c>
      <c r="CG72" s="1283"/>
      <c r="CH72" s="1283"/>
      <c r="CI72" s="1283"/>
      <c r="CJ72" s="1283"/>
      <c r="CK72" s="1283"/>
      <c r="CL72" s="1283"/>
      <c r="CM72" s="1283"/>
      <c r="CN72" s="1283" t="s">
        <v>557</v>
      </c>
      <c r="CO72" s="1283"/>
      <c r="CP72" s="1283"/>
      <c r="CQ72" s="1283"/>
      <c r="CR72" s="1283"/>
      <c r="CS72" s="1283"/>
      <c r="CT72" s="1283"/>
      <c r="CU72" s="1283"/>
      <c r="CV72" s="1283" t="s">
        <v>558</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600</v>
      </c>
      <c r="AO73" s="1282"/>
      <c r="AP73" s="1282"/>
      <c r="AQ73" s="1282"/>
      <c r="AR73" s="1282"/>
      <c r="AS73" s="1282"/>
      <c r="AT73" s="1282"/>
      <c r="AU73" s="1282"/>
      <c r="AV73" s="1282"/>
      <c r="AW73" s="1282"/>
      <c r="AX73" s="1282"/>
      <c r="AY73" s="1282"/>
      <c r="AZ73" s="1282"/>
      <c r="BA73" s="1282"/>
      <c r="BB73" s="1282" t="s">
        <v>598</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v>16.3</v>
      </c>
      <c r="CO73" s="1281"/>
      <c r="CP73" s="1281"/>
      <c r="CQ73" s="1281"/>
      <c r="CR73" s="1281"/>
      <c r="CS73" s="1281"/>
      <c r="CT73" s="1281"/>
      <c r="CU73" s="1281"/>
      <c r="CV73" s="1281">
        <v>16.8</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597</v>
      </c>
      <c r="BC75" s="1282"/>
      <c r="BD75" s="1282"/>
      <c r="BE75" s="1282"/>
      <c r="BF75" s="1282"/>
      <c r="BG75" s="1282"/>
      <c r="BH75" s="1282"/>
      <c r="BI75" s="1282"/>
      <c r="BJ75" s="1282"/>
      <c r="BK75" s="1282"/>
      <c r="BL75" s="1282"/>
      <c r="BM75" s="1282"/>
      <c r="BN75" s="1282"/>
      <c r="BO75" s="1282"/>
      <c r="BP75" s="1281">
        <v>5.3</v>
      </c>
      <c r="BQ75" s="1281"/>
      <c r="BR75" s="1281"/>
      <c r="BS75" s="1281"/>
      <c r="BT75" s="1281"/>
      <c r="BU75" s="1281"/>
      <c r="BV75" s="1281"/>
      <c r="BW75" s="1281"/>
      <c r="BX75" s="1281">
        <v>4.8</v>
      </c>
      <c r="BY75" s="1281"/>
      <c r="BZ75" s="1281"/>
      <c r="CA75" s="1281"/>
      <c r="CB75" s="1281"/>
      <c r="CC75" s="1281"/>
      <c r="CD75" s="1281"/>
      <c r="CE75" s="1281"/>
      <c r="CF75" s="1281">
        <v>4.7</v>
      </c>
      <c r="CG75" s="1281"/>
      <c r="CH75" s="1281"/>
      <c r="CI75" s="1281"/>
      <c r="CJ75" s="1281"/>
      <c r="CK75" s="1281"/>
      <c r="CL75" s="1281"/>
      <c r="CM75" s="1281"/>
      <c r="CN75" s="1281">
        <v>5.4</v>
      </c>
      <c r="CO75" s="1281"/>
      <c r="CP75" s="1281"/>
      <c r="CQ75" s="1281"/>
      <c r="CR75" s="1281"/>
      <c r="CS75" s="1281"/>
      <c r="CT75" s="1281"/>
      <c r="CU75" s="1281"/>
      <c r="CV75" s="1281">
        <v>5.7</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599</v>
      </c>
      <c r="AO77" s="1283"/>
      <c r="AP77" s="1283"/>
      <c r="AQ77" s="1283"/>
      <c r="AR77" s="1283"/>
      <c r="AS77" s="1283"/>
      <c r="AT77" s="1283"/>
      <c r="AU77" s="1283"/>
      <c r="AV77" s="1283"/>
      <c r="AW77" s="1283"/>
      <c r="AX77" s="1283"/>
      <c r="AY77" s="1283"/>
      <c r="AZ77" s="1283"/>
      <c r="BA77" s="1283"/>
      <c r="BB77" s="1282" t="s">
        <v>598</v>
      </c>
      <c r="BC77" s="1282"/>
      <c r="BD77" s="1282"/>
      <c r="BE77" s="1282"/>
      <c r="BF77" s="1282"/>
      <c r="BG77" s="1282"/>
      <c r="BH77" s="1282"/>
      <c r="BI77" s="1282"/>
      <c r="BJ77" s="1282"/>
      <c r="BK77" s="1282"/>
      <c r="BL77" s="1282"/>
      <c r="BM77" s="1282"/>
      <c r="BN77" s="1282"/>
      <c r="BO77" s="1282"/>
      <c r="BP77" s="1281">
        <v>25.4</v>
      </c>
      <c r="BQ77" s="1281"/>
      <c r="BR77" s="1281"/>
      <c r="BS77" s="1281"/>
      <c r="BT77" s="1281"/>
      <c r="BU77" s="1281"/>
      <c r="BV77" s="1281"/>
      <c r="BW77" s="1281"/>
      <c r="BX77" s="1281">
        <v>23.4</v>
      </c>
      <c r="BY77" s="1281"/>
      <c r="BZ77" s="1281"/>
      <c r="CA77" s="1281"/>
      <c r="CB77" s="1281"/>
      <c r="CC77" s="1281"/>
      <c r="CD77" s="1281"/>
      <c r="CE77" s="1281"/>
      <c r="CF77" s="1281">
        <v>7.7</v>
      </c>
      <c r="CG77" s="1281"/>
      <c r="CH77" s="1281"/>
      <c r="CI77" s="1281"/>
      <c r="CJ77" s="1281"/>
      <c r="CK77" s="1281"/>
      <c r="CL77" s="1281"/>
      <c r="CM77" s="1281"/>
      <c r="CN77" s="1281">
        <v>3.2</v>
      </c>
      <c r="CO77" s="1281"/>
      <c r="CP77" s="1281"/>
      <c r="CQ77" s="1281"/>
      <c r="CR77" s="1281"/>
      <c r="CS77" s="1281"/>
      <c r="CT77" s="1281"/>
      <c r="CU77" s="1281"/>
      <c r="CV77" s="1281">
        <v>3.4</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597</v>
      </c>
      <c r="BC79" s="1282"/>
      <c r="BD79" s="1282"/>
      <c r="BE79" s="1282"/>
      <c r="BF79" s="1282"/>
      <c r="BG79" s="1282"/>
      <c r="BH79" s="1282"/>
      <c r="BI79" s="1282"/>
      <c r="BJ79" s="1282"/>
      <c r="BK79" s="1282"/>
      <c r="BL79" s="1282"/>
      <c r="BM79" s="1282"/>
      <c r="BN79" s="1282"/>
      <c r="BO79" s="1282"/>
      <c r="BP79" s="1281">
        <v>8.6</v>
      </c>
      <c r="BQ79" s="1281"/>
      <c r="BR79" s="1281"/>
      <c r="BS79" s="1281"/>
      <c r="BT79" s="1281"/>
      <c r="BU79" s="1281"/>
      <c r="BV79" s="1281"/>
      <c r="BW79" s="1281"/>
      <c r="BX79" s="1281">
        <v>8.5</v>
      </c>
      <c r="BY79" s="1281"/>
      <c r="BZ79" s="1281"/>
      <c r="CA79" s="1281"/>
      <c r="CB79" s="1281"/>
      <c r="CC79" s="1281"/>
      <c r="CD79" s="1281"/>
      <c r="CE79" s="1281"/>
      <c r="CF79" s="1281">
        <v>8.6</v>
      </c>
      <c r="CG79" s="1281"/>
      <c r="CH79" s="1281"/>
      <c r="CI79" s="1281"/>
      <c r="CJ79" s="1281"/>
      <c r="CK79" s="1281"/>
      <c r="CL79" s="1281"/>
      <c r="CM79" s="1281"/>
      <c r="CN79" s="1281">
        <v>8.8000000000000007</v>
      </c>
      <c r="CO79" s="1281"/>
      <c r="CP79" s="1281"/>
      <c r="CQ79" s="1281"/>
      <c r="CR79" s="1281"/>
      <c r="CS79" s="1281"/>
      <c r="CT79" s="1281"/>
      <c r="CU79" s="1281"/>
      <c r="CV79" s="1281">
        <v>8.8000000000000007</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HFEt8uWsssolSUqNQqPF+rXSOpDLWXheSpShpov3XsXloYBodV233258BWCF/GBVaC3t/w/oZOGZ2+t6gwqjSA==" saltValue="CQSZAyr+3DXEdjKgwBRS/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G49" sqref="BG4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5uAouaJkLl56y+Jh57Mc5SJQuoOt9I+XgrCyBWnowsS+XNk7HaFHHGRP/ep8sI5qamEyo8Lzq2Umn6J5vokzsg==" saltValue="uEdNh5cTV2jDXkZI64Nt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G49" sqref="BG4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jjivem323TGCgTCNGSbzg9EPMAe/L8qgeh6YmTa87Q05C74zM7fx1AA3lFHwYOP/K15RHsdJRoHbSkmUJ+ERKA==" saltValue="V0bl5AmCYIJszZNgK6/V7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58969</v>
      </c>
      <c r="E3" s="162"/>
      <c r="F3" s="163">
        <v>119882</v>
      </c>
      <c r="G3" s="164"/>
      <c r="H3" s="165"/>
    </row>
    <row r="4" spans="1:8" x14ac:dyDescent="0.15">
      <c r="A4" s="166"/>
      <c r="B4" s="167"/>
      <c r="C4" s="168"/>
      <c r="D4" s="169">
        <v>42144</v>
      </c>
      <c r="E4" s="170"/>
      <c r="F4" s="171">
        <v>66481</v>
      </c>
      <c r="G4" s="172"/>
      <c r="H4" s="173"/>
    </row>
    <row r="5" spans="1:8" x14ac:dyDescent="0.15">
      <c r="A5" s="154" t="s">
        <v>546</v>
      </c>
      <c r="B5" s="159"/>
      <c r="C5" s="160"/>
      <c r="D5" s="161">
        <v>54267</v>
      </c>
      <c r="E5" s="162"/>
      <c r="F5" s="163">
        <v>116162</v>
      </c>
      <c r="G5" s="164"/>
      <c r="H5" s="165"/>
    </row>
    <row r="6" spans="1:8" x14ac:dyDescent="0.15">
      <c r="A6" s="166"/>
      <c r="B6" s="167"/>
      <c r="C6" s="168"/>
      <c r="D6" s="169">
        <v>36356</v>
      </c>
      <c r="E6" s="170"/>
      <c r="F6" s="171">
        <v>61562</v>
      </c>
      <c r="G6" s="172"/>
      <c r="H6" s="173"/>
    </row>
    <row r="7" spans="1:8" x14ac:dyDescent="0.15">
      <c r="A7" s="154" t="s">
        <v>547</v>
      </c>
      <c r="B7" s="159"/>
      <c r="C7" s="160"/>
      <c r="D7" s="161">
        <v>57900</v>
      </c>
      <c r="E7" s="162"/>
      <c r="F7" s="163">
        <v>121449</v>
      </c>
      <c r="G7" s="164"/>
      <c r="H7" s="165"/>
    </row>
    <row r="8" spans="1:8" x14ac:dyDescent="0.15">
      <c r="A8" s="166"/>
      <c r="B8" s="167"/>
      <c r="C8" s="168"/>
      <c r="D8" s="169">
        <v>40019</v>
      </c>
      <c r="E8" s="170"/>
      <c r="F8" s="171">
        <v>62922</v>
      </c>
      <c r="G8" s="172"/>
      <c r="H8" s="173"/>
    </row>
    <row r="9" spans="1:8" x14ac:dyDescent="0.15">
      <c r="A9" s="154" t="s">
        <v>548</v>
      </c>
      <c r="B9" s="159"/>
      <c r="C9" s="160"/>
      <c r="D9" s="161">
        <v>47399</v>
      </c>
      <c r="E9" s="162"/>
      <c r="F9" s="163">
        <v>145139</v>
      </c>
      <c r="G9" s="164"/>
      <c r="H9" s="165"/>
    </row>
    <row r="10" spans="1:8" x14ac:dyDescent="0.15">
      <c r="A10" s="166"/>
      <c r="B10" s="167"/>
      <c r="C10" s="168"/>
      <c r="D10" s="169">
        <v>24595</v>
      </c>
      <c r="E10" s="170"/>
      <c r="F10" s="171">
        <v>83762</v>
      </c>
      <c r="G10" s="172"/>
      <c r="H10" s="173"/>
    </row>
    <row r="11" spans="1:8" x14ac:dyDescent="0.15">
      <c r="A11" s="154" t="s">
        <v>549</v>
      </c>
      <c r="B11" s="159"/>
      <c r="C11" s="160"/>
      <c r="D11" s="161">
        <v>78098</v>
      </c>
      <c r="E11" s="162"/>
      <c r="F11" s="163">
        <v>125391</v>
      </c>
      <c r="G11" s="164"/>
      <c r="H11" s="165"/>
    </row>
    <row r="12" spans="1:8" x14ac:dyDescent="0.15">
      <c r="A12" s="166"/>
      <c r="B12" s="167"/>
      <c r="C12" s="174"/>
      <c r="D12" s="169">
        <v>18835</v>
      </c>
      <c r="E12" s="170"/>
      <c r="F12" s="171">
        <v>68516</v>
      </c>
      <c r="G12" s="172"/>
      <c r="H12" s="173"/>
    </row>
    <row r="13" spans="1:8" x14ac:dyDescent="0.15">
      <c r="A13" s="154"/>
      <c r="B13" s="159"/>
      <c r="C13" s="175"/>
      <c r="D13" s="176">
        <v>59327</v>
      </c>
      <c r="E13" s="177"/>
      <c r="F13" s="178">
        <v>125605</v>
      </c>
      <c r="G13" s="179"/>
      <c r="H13" s="165"/>
    </row>
    <row r="14" spans="1:8" x14ac:dyDescent="0.15">
      <c r="A14" s="166"/>
      <c r="B14" s="167"/>
      <c r="C14" s="168"/>
      <c r="D14" s="169">
        <v>32390</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4.5999999999999996</v>
      </c>
      <c r="C19" s="180">
        <f>ROUND(VALUE(SUBSTITUTE(実質収支比率等に係る経年分析!G$48,"▲","-")),2)</f>
        <v>5.97</v>
      </c>
      <c r="D19" s="180">
        <f>ROUND(VALUE(SUBSTITUTE(実質収支比率等に係る経年分析!H$48,"▲","-")),2)</f>
        <v>4.4000000000000004</v>
      </c>
      <c r="E19" s="180">
        <f>ROUND(VALUE(SUBSTITUTE(実質収支比率等に係る経年分析!I$48,"▲","-")),2)</f>
        <v>1.49</v>
      </c>
      <c r="F19" s="180">
        <f>ROUND(VALUE(SUBSTITUTE(実質収支比率等に係る経年分析!J$48,"▲","-")),2)</f>
        <v>7.42</v>
      </c>
    </row>
    <row r="20" spans="1:11" x14ac:dyDescent="0.15">
      <c r="A20" s="180" t="s">
        <v>55</v>
      </c>
      <c r="B20" s="180">
        <f>ROUND(VALUE(SUBSTITUTE(実質収支比率等に係る経年分析!F$47,"▲","-")),2)</f>
        <v>33.29</v>
      </c>
      <c r="C20" s="180">
        <f>ROUND(VALUE(SUBSTITUTE(実質収支比率等に係る経年分析!G$47,"▲","-")),2)</f>
        <v>29.59</v>
      </c>
      <c r="D20" s="180">
        <f>ROUND(VALUE(SUBSTITUTE(実質収支比率等に係る経年分析!H$47,"▲","-")),2)</f>
        <v>28.11</v>
      </c>
      <c r="E20" s="180">
        <f>ROUND(VALUE(SUBSTITUTE(実質収支比率等に係る経年分析!I$47,"▲","-")),2)</f>
        <v>24.82</v>
      </c>
      <c r="F20" s="180">
        <f>ROUND(VALUE(SUBSTITUTE(実質収支比率等に係る経年分析!J$47,"▲","-")),2)</f>
        <v>18.690000000000001</v>
      </c>
    </row>
    <row r="21" spans="1:11" x14ac:dyDescent="0.15">
      <c r="A21" s="180" t="s">
        <v>56</v>
      </c>
      <c r="B21" s="180">
        <f>IF(ISNUMBER(VALUE(SUBSTITUTE(実質収支比率等に係る経年分析!F$49,"▲","-"))),ROUND(VALUE(SUBSTITUTE(実質収支比率等に係る経年分析!F$49,"▲","-")),2),NA())</f>
        <v>-3.88</v>
      </c>
      <c r="C21" s="180">
        <f>IF(ISNUMBER(VALUE(SUBSTITUTE(実質収支比率等に係る経年分析!G$49,"▲","-"))),ROUND(VALUE(SUBSTITUTE(実質収支比率等に係る経年分析!G$49,"▲","-")),2),NA())</f>
        <v>-1.88</v>
      </c>
      <c r="D21" s="180">
        <f>IF(ISNUMBER(VALUE(SUBSTITUTE(実質収支比率等に係る経年分析!H$49,"▲","-"))),ROUND(VALUE(SUBSTITUTE(実質収支比率等に係る経年分析!H$49,"▲","-")),2),NA())</f>
        <v>-3.18</v>
      </c>
      <c r="E21" s="180">
        <f>IF(ISNUMBER(VALUE(SUBSTITUTE(実質収支比率等に係る経年分析!I$49,"▲","-"))),ROUND(VALUE(SUBSTITUTE(実質収支比率等に係る経年分析!I$49,"▲","-")),2),NA())</f>
        <v>-6.44</v>
      </c>
      <c r="F21" s="180">
        <f>IF(ISNUMBER(VALUE(SUBSTITUTE(実質収支比率等に係る経年分析!J$49,"▲","-"))),ROUND(VALUE(SUBSTITUTE(実質収支比率等に係る経年分析!J$49,"▲","-")),2),NA())</f>
        <v>1.19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浄化槽事業特別会計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4.5999999999999996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4.3899999999999997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286</v>
      </c>
      <c r="E42" s="182"/>
      <c r="F42" s="182"/>
      <c r="G42" s="182">
        <f>'実質公債費比率（分子）の構造'!L$52</f>
        <v>285</v>
      </c>
      <c r="H42" s="182"/>
      <c r="I42" s="182"/>
      <c r="J42" s="182">
        <f>'実質公債費比率（分子）の構造'!M$52</f>
        <v>286</v>
      </c>
      <c r="K42" s="182"/>
      <c r="L42" s="182"/>
      <c r="M42" s="182">
        <f>'実質公債費比率（分子）の構造'!N$52</f>
        <v>275</v>
      </c>
      <c r="N42" s="182"/>
      <c r="O42" s="182"/>
      <c r="P42" s="182">
        <f>'実質公債費比率（分子）の構造'!O$52</f>
        <v>285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40</v>
      </c>
      <c r="C45" s="182"/>
      <c r="D45" s="182"/>
      <c r="E45" s="182">
        <f>'実質公債費比率（分子）の構造'!L$49</f>
        <v>39</v>
      </c>
      <c r="F45" s="182"/>
      <c r="G45" s="182"/>
      <c r="H45" s="182">
        <f>'実質公債費比率（分子）の構造'!M$49</f>
        <v>36</v>
      </c>
      <c r="I45" s="182"/>
      <c r="J45" s="182"/>
      <c r="K45" s="182">
        <f>'実質公債費比率（分子）の構造'!N$49</f>
        <v>44</v>
      </c>
      <c r="L45" s="182"/>
      <c r="M45" s="182"/>
      <c r="N45" s="182">
        <f>'実質公債費比率（分子）の構造'!O$49</f>
        <v>32</v>
      </c>
      <c r="O45" s="182"/>
      <c r="P45" s="182"/>
    </row>
    <row r="46" spans="1:16" x14ac:dyDescent="0.15">
      <c r="A46" s="182" t="s">
        <v>67</v>
      </c>
      <c r="B46" s="182">
        <f>'実質公債費比率（分子）の構造'!K$48</f>
        <v>44</v>
      </c>
      <c r="C46" s="182"/>
      <c r="D46" s="182"/>
      <c r="E46" s="182">
        <f>'実質公債費比率（分子）の構造'!L$48</f>
        <v>50</v>
      </c>
      <c r="F46" s="182"/>
      <c r="G46" s="182"/>
      <c r="H46" s="182">
        <f>'実質公債費比率（分子）の構造'!M$48</f>
        <v>50</v>
      </c>
      <c r="I46" s="182"/>
      <c r="J46" s="182"/>
      <c r="K46" s="182">
        <f>'実質公債費比率（分子）の構造'!N$48</f>
        <v>50</v>
      </c>
      <c r="L46" s="182"/>
      <c r="M46" s="182"/>
      <c r="N46" s="182">
        <f>'実質公債費比率（分子）の構造'!O$48</f>
        <v>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304</v>
      </c>
      <c r="C49" s="182"/>
      <c r="D49" s="182"/>
      <c r="E49" s="182">
        <f>'実質公債費比率（分子）の構造'!L$45</f>
        <v>302</v>
      </c>
      <c r="F49" s="182"/>
      <c r="G49" s="182"/>
      <c r="H49" s="182">
        <f>'実質公債費比率（分子）の構造'!M$45</f>
        <v>313</v>
      </c>
      <c r="I49" s="182"/>
      <c r="J49" s="182"/>
      <c r="K49" s="182">
        <f>'実質公債費比率（分子）の構造'!N$45</f>
        <v>336</v>
      </c>
      <c r="L49" s="182"/>
      <c r="M49" s="182"/>
      <c r="N49" s="182">
        <f>'実質公債費比率（分子）の構造'!O$45</f>
        <v>336</v>
      </c>
      <c r="O49" s="182"/>
      <c r="P49" s="182"/>
    </row>
    <row r="50" spans="1:16" x14ac:dyDescent="0.15">
      <c r="A50" s="182" t="s">
        <v>71</v>
      </c>
      <c r="B50" s="182" t="e">
        <f>NA()</f>
        <v>#N/A</v>
      </c>
      <c r="C50" s="182">
        <f>IF(ISNUMBER('実質公債費比率（分子）の構造'!K$53),'実質公債費比率（分子）の構造'!K$53,NA())</f>
        <v>102</v>
      </c>
      <c r="D50" s="182" t="e">
        <f>NA()</f>
        <v>#N/A</v>
      </c>
      <c r="E50" s="182" t="e">
        <f>NA()</f>
        <v>#N/A</v>
      </c>
      <c r="F50" s="182">
        <f>IF(ISNUMBER('実質公債費比率（分子）の構造'!L$53),'実質公債費比率（分子）の構造'!L$53,NA())</f>
        <v>106</v>
      </c>
      <c r="G50" s="182" t="e">
        <f>NA()</f>
        <v>#N/A</v>
      </c>
      <c r="H50" s="182" t="e">
        <f>NA()</f>
        <v>#N/A</v>
      </c>
      <c r="I50" s="182">
        <f>IF(ISNUMBER('実質公債費比率（分子）の構造'!M$53),'実質公債費比率（分子）の構造'!M$53,NA())</f>
        <v>113</v>
      </c>
      <c r="J50" s="182" t="e">
        <f>NA()</f>
        <v>#N/A</v>
      </c>
      <c r="K50" s="182" t="e">
        <f>NA()</f>
        <v>#N/A</v>
      </c>
      <c r="L50" s="182">
        <f>IF(ISNUMBER('実質公債費比率（分子）の構造'!N$53),'実質公債費比率（分子）の構造'!N$53,NA())</f>
        <v>155</v>
      </c>
      <c r="M50" s="182" t="e">
        <f>NA()</f>
        <v>#N/A</v>
      </c>
      <c r="N50" s="182" t="e">
        <f>NA()</f>
        <v>#N/A</v>
      </c>
      <c r="O50" s="182">
        <f>IF(ISNUMBER('実質公債費比率（分子）の構造'!O$53),'実質公債費比率（分子）の構造'!O$53,NA())</f>
        <v>134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3375</v>
      </c>
      <c r="E56" s="181"/>
      <c r="F56" s="181"/>
      <c r="G56" s="181">
        <f>'将来負担比率（分子）の構造'!J$52</f>
        <v>3321</v>
      </c>
      <c r="H56" s="181"/>
      <c r="I56" s="181"/>
      <c r="J56" s="181">
        <f>'将来負担比率（分子）の構造'!K$52</f>
        <v>3270</v>
      </c>
      <c r="K56" s="181"/>
      <c r="L56" s="181"/>
      <c r="M56" s="181">
        <f>'将来負担比率（分子）の構造'!L$52</f>
        <v>3117</v>
      </c>
      <c r="N56" s="181"/>
      <c r="O56" s="181"/>
      <c r="P56" s="181">
        <f>'将来負担比率（分子）の構造'!M$52</f>
        <v>3277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1834</v>
      </c>
      <c r="E58" s="181"/>
      <c r="F58" s="181"/>
      <c r="G58" s="181">
        <f>'将来負担比率（分子）の構造'!J$50</f>
        <v>1869</v>
      </c>
      <c r="H58" s="181"/>
      <c r="I58" s="181"/>
      <c r="J58" s="181">
        <f>'将来負担比率（分子）の構造'!K$50</f>
        <v>1998</v>
      </c>
      <c r="K58" s="181"/>
      <c r="L58" s="181"/>
      <c r="M58" s="181">
        <f>'将来負担比率（分子）の構造'!L$50</f>
        <v>1656</v>
      </c>
      <c r="N58" s="181"/>
      <c r="O58" s="181"/>
      <c r="P58" s="181">
        <f>'将来負担比率（分子）の構造'!M$50</f>
        <v>1552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1072</v>
      </c>
      <c r="C62" s="181"/>
      <c r="D62" s="181"/>
      <c r="E62" s="181">
        <f>'将来負担比率（分子）の構造'!J$45</f>
        <v>1039</v>
      </c>
      <c r="F62" s="181"/>
      <c r="G62" s="181"/>
      <c r="H62" s="181">
        <f>'将来負担比率（分子）の構造'!K$45</f>
        <v>990</v>
      </c>
      <c r="I62" s="181"/>
      <c r="J62" s="181"/>
      <c r="K62" s="181">
        <f>'将来負担比率（分子）の構造'!L$45</f>
        <v>927</v>
      </c>
      <c r="L62" s="181"/>
      <c r="M62" s="181"/>
      <c r="N62" s="181">
        <f>'将来負担比率（分子）の構造'!M$45</f>
        <v>946</v>
      </c>
      <c r="O62" s="181"/>
      <c r="P62" s="181"/>
    </row>
    <row r="63" spans="1:16" x14ac:dyDescent="0.15">
      <c r="A63" s="181" t="s">
        <v>34</v>
      </c>
      <c r="B63" s="181">
        <f>'将来負担比率（分子）の構造'!I$44</f>
        <v>253</v>
      </c>
      <c r="C63" s="181"/>
      <c r="D63" s="181"/>
      <c r="E63" s="181">
        <f>'将来負担比率（分子）の構造'!J$44</f>
        <v>265</v>
      </c>
      <c r="F63" s="181"/>
      <c r="G63" s="181"/>
      <c r="H63" s="181">
        <f>'将来負担比率（分子）の構造'!K$44</f>
        <v>262</v>
      </c>
      <c r="I63" s="181"/>
      <c r="J63" s="181"/>
      <c r="K63" s="181">
        <f>'将来負担比率（分子）の構造'!L$44</f>
        <v>482</v>
      </c>
      <c r="L63" s="181"/>
      <c r="M63" s="181"/>
      <c r="N63" s="181">
        <f>'将来負担比率（分子）の構造'!M$44</f>
        <v>453</v>
      </c>
      <c r="O63" s="181"/>
      <c r="P63" s="181"/>
    </row>
    <row r="64" spans="1:16" x14ac:dyDescent="0.15">
      <c r="A64" s="181" t="s">
        <v>33</v>
      </c>
      <c r="B64" s="181">
        <f>'将来負担比率（分子）の構造'!I$43</f>
        <v>481</v>
      </c>
      <c r="C64" s="181"/>
      <c r="D64" s="181"/>
      <c r="E64" s="181">
        <f>'将来負担比率（分子）の構造'!J$43</f>
        <v>473</v>
      </c>
      <c r="F64" s="181"/>
      <c r="G64" s="181"/>
      <c r="H64" s="181">
        <f>'将来負担比率（分子）の構造'!K$43</f>
        <v>460</v>
      </c>
      <c r="I64" s="181"/>
      <c r="J64" s="181"/>
      <c r="K64" s="181">
        <f>'将来負担比率（分子）の構造'!L$43</f>
        <v>440</v>
      </c>
      <c r="L64" s="181"/>
      <c r="M64" s="181"/>
      <c r="N64" s="181">
        <f>'将来負担比率（分子）の構造'!M$43</f>
        <v>408</v>
      </c>
      <c r="O64" s="181"/>
      <c r="P64" s="181"/>
    </row>
    <row r="65" spans="1:16" x14ac:dyDescent="0.15">
      <c r="A65" s="181" t="s">
        <v>32</v>
      </c>
      <c r="B65" s="181">
        <f>'将来負担比率（分子）の構造'!I$42</f>
        <v>2</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3262</v>
      </c>
      <c r="C66" s="181"/>
      <c r="D66" s="181"/>
      <c r="E66" s="181">
        <f>'将来負担比率（分子）の構造'!J$41</f>
        <v>3234</v>
      </c>
      <c r="F66" s="181"/>
      <c r="G66" s="181"/>
      <c r="H66" s="181">
        <f>'将来負担比率（分子）の構造'!K$41</f>
        <v>3222</v>
      </c>
      <c r="I66" s="181"/>
      <c r="J66" s="181"/>
      <c r="K66" s="181">
        <f>'将来負担比率（分子）の構造'!L$41</f>
        <v>3294</v>
      </c>
      <c r="L66" s="181"/>
      <c r="M66" s="181"/>
      <c r="N66" s="181">
        <f>'将来負担比率（分子）の構造'!M$41</f>
        <v>3425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370</v>
      </c>
      <c r="M67" s="181" t="e">
        <f>NA()</f>
        <v>#N/A</v>
      </c>
      <c r="N67" s="181" t="e">
        <f>NA()</f>
        <v>#N/A</v>
      </c>
      <c r="O67" s="181">
        <f>IF(ISNUMBER('将来負担比率（分子）の構造'!M$53), IF('将来負担比率（分子）の構造'!M$53 &lt; 0, 0, '将来負担比率（分子）の構造'!M$53), NA())</f>
        <v>404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720</v>
      </c>
      <c r="C72" s="185">
        <f>基金残高に係る経年分析!G55</f>
        <v>631</v>
      </c>
      <c r="D72" s="185">
        <f>基金残高に係る経年分析!H55</f>
        <v>501</v>
      </c>
    </row>
    <row r="73" spans="1:16" x14ac:dyDescent="0.15">
      <c r="A73" s="184" t="s">
        <v>78</v>
      </c>
      <c r="B73" s="185">
        <f>基金残高に係る経年分析!F56</f>
        <v>25</v>
      </c>
      <c r="C73" s="185">
        <f>基金残高に係る経年分析!G56</f>
        <v>25</v>
      </c>
      <c r="D73" s="185">
        <f>基金残高に係る経年分析!H56</f>
        <v>25</v>
      </c>
    </row>
    <row r="74" spans="1:16" x14ac:dyDescent="0.15">
      <c r="A74" s="184" t="s">
        <v>79</v>
      </c>
      <c r="B74" s="185">
        <f>基金残高に係る経年分析!F57</f>
        <v>1051</v>
      </c>
      <c r="C74" s="185">
        <f>基金残高に係る経年分析!G57</f>
        <v>757</v>
      </c>
      <c r="D74" s="185">
        <f>基金残高に係る経年分析!H57</f>
        <v>765</v>
      </c>
    </row>
  </sheetData>
  <sheetProtection algorithmName="SHA-512" hashValue="dlRxE8KteiX+tvXXQzlP3CCpEdg94k0JEKUogUZok1YcABVIciSOaC70c6NJ2bJ8feRgb+azYuXFsWuAAW4E2A==" saltValue="+JuZFwQ0u594JoKnAWRx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222</v>
      </c>
      <c r="C5" s="709"/>
      <c r="D5" s="709"/>
      <c r="E5" s="709"/>
      <c r="F5" s="709"/>
      <c r="G5" s="709"/>
      <c r="H5" s="709"/>
      <c r="I5" s="709"/>
      <c r="J5" s="709"/>
      <c r="K5" s="709"/>
      <c r="L5" s="709"/>
      <c r="M5" s="709"/>
      <c r="N5" s="709"/>
      <c r="O5" s="709"/>
      <c r="P5" s="709"/>
      <c r="Q5" s="710"/>
      <c r="R5" s="697">
        <v>1225022</v>
      </c>
      <c r="S5" s="698"/>
      <c r="T5" s="698"/>
      <c r="U5" s="698"/>
      <c r="V5" s="698"/>
      <c r="W5" s="698"/>
      <c r="X5" s="698"/>
      <c r="Y5" s="741"/>
      <c r="Z5" s="759">
        <v>19.899999999999999</v>
      </c>
      <c r="AA5" s="759"/>
      <c r="AB5" s="759"/>
      <c r="AC5" s="759"/>
      <c r="AD5" s="760">
        <v>1225022</v>
      </c>
      <c r="AE5" s="760"/>
      <c r="AF5" s="760"/>
      <c r="AG5" s="760"/>
      <c r="AH5" s="760"/>
      <c r="AI5" s="760"/>
      <c r="AJ5" s="760"/>
      <c r="AK5" s="760"/>
      <c r="AL5" s="742">
        <v>48.1</v>
      </c>
      <c r="AM5" s="713"/>
      <c r="AN5" s="713"/>
      <c r="AO5" s="743"/>
      <c r="AP5" s="708" t="s">
        <v>223</v>
      </c>
      <c r="AQ5" s="709"/>
      <c r="AR5" s="709"/>
      <c r="AS5" s="709"/>
      <c r="AT5" s="709"/>
      <c r="AU5" s="709"/>
      <c r="AV5" s="709"/>
      <c r="AW5" s="709"/>
      <c r="AX5" s="709"/>
      <c r="AY5" s="709"/>
      <c r="AZ5" s="709"/>
      <c r="BA5" s="709"/>
      <c r="BB5" s="709"/>
      <c r="BC5" s="709"/>
      <c r="BD5" s="709"/>
      <c r="BE5" s="709"/>
      <c r="BF5" s="710"/>
      <c r="BG5" s="642">
        <v>1223328</v>
      </c>
      <c r="BH5" s="643"/>
      <c r="BI5" s="643"/>
      <c r="BJ5" s="643"/>
      <c r="BK5" s="643"/>
      <c r="BL5" s="643"/>
      <c r="BM5" s="643"/>
      <c r="BN5" s="644"/>
      <c r="BO5" s="675">
        <v>99.9</v>
      </c>
      <c r="BP5" s="675"/>
      <c r="BQ5" s="675"/>
      <c r="BR5" s="675"/>
      <c r="BS5" s="676" t="s">
        <v>224</v>
      </c>
      <c r="BT5" s="676"/>
      <c r="BU5" s="676"/>
      <c r="BV5" s="676"/>
      <c r="BW5" s="676"/>
      <c r="BX5" s="676"/>
      <c r="BY5" s="676"/>
      <c r="BZ5" s="676"/>
      <c r="CA5" s="676"/>
      <c r="CB5" s="739"/>
      <c r="CD5" s="746" t="s">
        <v>218</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216</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61323</v>
      </c>
      <c r="S6" s="643"/>
      <c r="T6" s="643"/>
      <c r="U6" s="643"/>
      <c r="V6" s="643"/>
      <c r="W6" s="643"/>
      <c r="X6" s="643"/>
      <c r="Y6" s="644"/>
      <c r="Z6" s="675">
        <v>1</v>
      </c>
      <c r="AA6" s="675"/>
      <c r="AB6" s="675"/>
      <c r="AC6" s="675"/>
      <c r="AD6" s="676">
        <v>61323</v>
      </c>
      <c r="AE6" s="676"/>
      <c r="AF6" s="676"/>
      <c r="AG6" s="676"/>
      <c r="AH6" s="676"/>
      <c r="AI6" s="676"/>
      <c r="AJ6" s="676"/>
      <c r="AK6" s="676"/>
      <c r="AL6" s="645">
        <v>2.4</v>
      </c>
      <c r="AM6" s="646"/>
      <c r="AN6" s="646"/>
      <c r="AO6" s="677"/>
      <c r="AP6" s="639" t="s">
        <v>229</v>
      </c>
      <c r="AQ6" s="640"/>
      <c r="AR6" s="640"/>
      <c r="AS6" s="640"/>
      <c r="AT6" s="640"/>
      <c r="AU6" s="640"/>
      <c r="AV6" s="640"/>
      <c r="AW6" s="640"/>
      <c r="AX6" s="640"/>
      <c r="AY6" s="640"/>
      <c r="AZ6" s="640"/>
      <c r="BA6" s="640"/>
      <c r="BB6" s="640"/>
      <c r="BC6" s="640"/>
      <c r="BD6" s="640"/>
      <c r="BE6" s="640"/>
      <c r="BF6" s="641"/>
      <c r="BG6" s="642">
        <v>1223328</v>
      </c>
      <c r="BH6" s="643"/>
      <c r="BI6" s="643"/>
      <c r="BJ6" s="643"/>
      <c r="BK6" s="643"/>
      <c r="BL6" s="643"/>
      <c r="BM6" s="643"/>
      <c r="BN6" s="644"/>
      <c r="BO6" s="675">
        <v>99.9</v>
      </c>
      <c r="BP6" s="675"/>
      <c r="BQ6" s="675"/>
      <c r="BR6" s="675"/>
      <c r="BS6" s="676" t="s">
        <v>128</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74912</v>
      </c>
      <c r="CS6" s="643"/>
      <c r="CT6" s="643"/>
      <c r="CU6" s="643"/>
      <c r="CV6" s="643"/>
      <c r="CW6" s="643"/>
      <c r="CX6" s="643"/>
      <c r="CY6" s="644"/>
      <c r="CZ6" s="742">
        <v>1.3</v>
      </c>
      <c r="DA6" s="713"/>
      <c r="DB6" s="713"/>
      <c r="DC6" s="745"/>
      <c r="DD6" s="648" t="s">
        <v>224</v>
      </c>
      <c r="DE6" s="643"/>
      <c r="DF6" s="643"/>
      <c r="DG6" s="643"/>
      <c r="DH6" s="643"/>
      <c r="DI6" s="643"/>
      <c r="DJ6" s="643"/>
      <c r="DK6" s="643"/>
      <c r="DL6" s="643"/>
      <c r="DM6" s="643"/>
      <c r="DN6" s="643"/>
      <c r="DO6" s="643"/>
      <c r="DP6" s="644"/>
      <c r="DQ6" s="648">
        <v>74912</v>
      </c>
      <c r="DR6" s="643"/>
      <c r="DS6" s="643"/>
      <c r="DT6" s="643"/>
      <c r="DU6" s="643"/>
      <c r="DV6" s="643"/>
      <c r="DW6" s="643"/>
      <c r="DX6" s="643"/>
      <c r="DY6" s="643"/>
      <c r="DZ6" s="643"/>
      <c r="EA6" s="643"/>
      <c r="EB6" s="643"/>
      <c r="EC6" s="689"/>
    </row>
    <row r="7" spans="2:143" ht="11.25" customHeight="1" x14ac:dyDescent="0.15">
      <c r="B7" s="639" t="s">
        <v>231</v>
      </c>
      <c r="C7" s="640"/>
      <c r="D7" s="640"/>
      <c r="E7" s="640"/>
      <c r="F7" s="640"/>
      <c r="G7" s="640"/>
      <c r="H7" s="640"/>
      <c r="I7" s="640"/>
      <c r="J7" s="640"/>
      <c r="K7" s="640"/>
      <c r="L7" s="640"/>
      <c r="M7" s="640"/>
      <c r="N7" s="640"/>
      <c r="O7" s="640"/>
      <c r="P7" s="640"/>
      <c r="Q7" s="641"/>
      <c r="R7" s="642">
        <v>613</v>
      </c>
      <c r="S7" s="643"/>
      <c r="T7" s="643"/>
      <c r="U7" s="643"/>
      <c r="V7" s="643"/>
      <c r="W7" s="643"/>
      <c r="X7" s="643"/>
      <c r="Y7" s="644"/>
      <c r="Z7" s="675">
        <v>0</v>
      </c>
      <c r="AA7" s="675"/>
      <c r="AB7" s="675"/>
      <c r="AC7" s="675"/>
      <c r="AD7" s="676">
        <v>613</v>
      </c>
      <c r="AE7" s="676"/>
      <c r="AF7" s="676"/>
      <c r="AG7" s="676"/>
      <c r="AH7" s="676"/>
      <c r="AI7" s="676"/>
      <c r="AJ7" s="676"/>
      <c r="AK7" s="676"/>
      <c r="AL7" s="645">
        <v>0</v>
      </c>
      <c r="AM7" s="646"/>
      <c r="AN7" s="646"/>
      <c r="AO7" s="677"/>
      <c r="AP7" s="639" t="s">
        <v>232</v>
      </c>
      <c r="AQ7" s="640"/>
      <c r="AR7" s="640"/>
      <c r="AS7" s="640"/>
      <c r="AT7" s="640"/>
      <c r="AU7" s="640"/>
      <c r="AV7" s="640"/>
      <c r="AW7" s="640"/>
      <c r="AX7" s="640"/>
      <c r="AY7" s="640"/>
      <c r="AZ7" s="640"/>
      <c r="BA7" s="640"/>
      <c r="BB7" s="640"/>
      <c r="BC7" s="640"/>
      <c r="BD7" s="640"/>
      <c r="BE7" s="640"/>
      <c r="BF7" s="641"/>
      <c r="BG7" s="642">
        <v>379353</v>
      </c>
      <c r="BH7" s="643"/>
      <c r="BI7" s="643"/>
      <c r="BJ7" s="643"/>
      <c r="BK7" s="643"/>
      <c r="BL7" s="643"/>
      <c r="BM7" s="643"/>
      <c r="BN7" s="644"/>
      <c r="BO7" s="675">
        <v>31</v>
      </c>
      <c r="BP7" s="675"/>
      <c r="BQ7" s="675"/>
      <c r="BR7" s="675"/>
      <c r="BS7" s="676" t="s">
        <v>128</v>
      </c>
      <c r="BT7" s="676"/>
      <c r="BU7" s="676"/>
      <c r="BV7" s="676"/>
      <c r="BW7" s="676"/>
      <c r="BX7" s="676"/>
      <c r="BY7" s="676"/>
      <c r="BZ7" s="676"/>
      <c r="CA7" s="676"/>
      <c r="CB7" s="739"/>
      <c r="CD7" s="681" t="s">
        <v>233</v>
      </c>
      <c r="CE7" s="682"/>
      <c r="CF7" s="682"/>
      <c r="CG7" s="682"/>
      <c r="CH7" s="682"/>
      <c r="CI7" s="682"/>
      <c r="CJ7" s="682"/>
      <c r="CK7" s="682"/>
      <c r="CL7" s="682"/>
      <c r="CM7" s="682"/>
      <c r="CN7" s="682"/>
      <c r="CO7" s="682"/>
      <c r="CP7" s="682"/>
      <c r="CQ7" s="683"/>
      <c r="CR7" s="642">
        <v>2236562</v>
      </c>
      <c r="CS7" s="643"/>
      <c r="CT7" s="643"/>
      <c r="CU7" s="643"/>
      <c r="CV7" s="643"/>
      <c r="CW7" s="643"/>
      <c r="CX7" s="643"/>
      <c r="CY7" s="644"/>
      <c r="CZ7" s="675">
        <v>38.4</v>
      </c>
      <c r="DA7" s="675"/>
      <c r="DB7" s="675"/>
      <c r="DC7" s="675"/>
      <c r="DD7" s="648">
        <v>45151</v>
      </c>
      <c r="DE7" s="643"/>
      <c r="DF7" s="643"/>
      <c r="DG7" s="643"/>
      <c r="DH7" s="643"/>
      <c r="DI7" s="643"/>
      <c r="DJ7" s="643"/>
      <c r="DK7" s="643"/>
      <c r="DL7" s="643"/>
      <c r="DM7" s="643"/>
      <c r="DN7" s="643"/>
      <c r="DO7" s="643"/>
      <c r="DP7" s="644"/>
      <c r="DQ7" s="648">
        <v>1040803</v>
      </c>
      <c r="DR7" s="643"/>
      <c r="DS7" s="643"/>
      <c r="DT7" s="643"/>
      <c r="DU7" s="643"/>
      <c r="DV7" s="643"/>
      <c r="DW7" s="643"/>
      <c r="DX7" s="643"/>
      <c r="DY7" s="643"/>
      <c r="DZ7" s="643"/>
      <c r="EA7" s="643"/>
      <c r="EB7" s="643"/>
      <c r="EC7" s="689"/>
    </row>
    <row r="8" spans="2:143" ht="11.25" customHeight="1" x14ac:dyDescent="0.15">
      <c r="B8" s="639" t="s">
        <v>234</v>
      </c>
      <c r="C8" s="640"/>
      <c r="D8" s="640"/>
      <c r="E8" s="640"/>
      <c r="F8" s="640"/>
      <c r="G8" s="640"/>
      <c r="H8" s="640"/>
      <c r="I8" s="640"/>
      <c r="J8" s="640"/>
      <c r="K8" s="640"/>
      <c r="L8" s="640"/>
      <c r="M8" s="640"/>
      <c r="N8" s="640"/>
      <c r="O8" s="640"/>
      <c r="P8" s="640"/>
      <c r="Q8" s="641"/>
      <c r="R8" s="642">
        <v>3668</v>
      </c>
      <c r="S8" s="643"/>
      <c r="T8" s="643"/>
      <c r="U8" s="643"/>
      <c r="V8" s="643"/>
      <c r="W8" s="643"/>
      <c r="X8" s="643"/>
      <c r="Y8" s="644"/>
      <c r="Z8" s="675">
        <v>0.1</v>
      </c>
      <c r="AA8" s="675"/>
      <c r="AB8" s="675"/>
      <c r="AC8" s="675"/>
      <c r="AD8" s="676">
        <v>3668</v>
      </c>
      <c r="AE8" s="676"/>
      <c r="AF8" s="676"/>
      <c r="AG8" s="676"/>
      <c r="AH8" s="676"/>
      <c r="AI8" s="676"/>
      <c r="AJ8" s="676"/>
      <c r="AK8" s="676"/>
      <c r="AL8" s="645">
        <v>0.1</v>
      </c>
      <c r="AM8" s="646"/>
      <c r="AN8" s="646"/>
      <c r="AO8" s="677"/>
      <c r="AP8" s="639" t="s">
        <v>235</v>
      </c>
      <c r="AQ8" s="640"/>
      <c r="AR8" s="640"/>
      <c r="AS8" s="640"/>
      <c r="AT8" s="640"/>
      <c r="AU8" s="640"/>
      <c r="AV8" s="640"/>
      <c r="AW8" s="640"/>
      <c r="AX8" s="640"/>
      <c r="AY8" s="640"/>
      <c r="AZ8" s="640"/>
      <c r="BA8" s="640"/>
      <c r="BB8" s="640"/>
      <c r="BC8" s="640"/>
      <c r="BD8" s="640"/>
      <c r="BE8" s="640"/>
      <c r="BF8" s="641"/>
      <c r="BG8" s="642">
        <v>13150</v>
      </c>
      <c r="BH8" s="643"/>
      <c r="BI8" s="643"/>
      <c r="BJ8" s="643"/>
      <c r="BK8" s="643"/>
      <c r="BL8" s="643"/>
      <c r="BM8" s="643"/>
      <c r="BN8" s="644"/>
      <c r="BO8" s="675">
        <v>1.1000000000000001</v>
      </c>
      <c r="BP8" s="675"/>
      <c r="BQ8" s="675"/>
      <c r="BR8" s="675"/>
      <c r="BS8" s="648" t="s">
        <v>128</v>
      </c>
      <c r="BT8" s="643"/>
      <c r="BU8" s="643"/>
      <c r="BV8" s="643"/>
      <c r="BW8" s="643"/>
      <c r="BX8" s="643"/>
      <c r="BY8" s="643"/>
      <c r="BZ8" s="643"/>
      <c r="CA8" s="643"/>
      <c r="CB8" s="689"/>
      <c r="CD8" s="681" t="s">
        <v>236</v>
      </c>
      <c r="CE8" s="682"/>
      <c r="CF8" s="682"/>
      <c r="CG8" s="682"/>
      <c r="CH8" s="682"/>
      <c r="CI8" s="682"/>
      <c r="CJ8" s="682"/>
      <c r="CK8" s="682"/>
      <c r="CL8" s="682"/>
      <c r="CM8" s="682"/>
      <c r="CN8" s="682"/>
      <c r="CO8" s="682"/>
      <c r="CP8" s="682"/>
      <c r="CQ8" s="683"/>
      <c r="CR8" s="642">
        <v>897216</v>
      </c>
      <c r="CS8" s="643"/>
      <c r="CT8" s="643"/>
      <c r="CU8" s="643"/>
      <c r="CV8" s="643"/>
      <c r="CW8" s="643"/>
      <c r="CX8" s="643"/>
      <c r="CY8" s="644"/>
      <c r="CZ8" s="675">
        <v>15.4</v>
      </c>
      <c r="DA8" s="675"/>
      <c r="DB8" s="675"/>
      <c r="DC8" s="675"/>
      <c r="DD8" s="648">
        <v>28078</v>
      </c>
      <c r="DE8" s="643"/>
      <c r="DF8" s="643"/>
      <c r="DG8" s="643"/>
      <c r="DH8" s="643"/>
      <c r="DI8" s="643"/>
      <c r="DJ8" s="643"/>
      <c r="DK8" s="643"/>
      <c r="DL8" s="643"/>
      <c r="DM8" s="643"/>
      <c r="DN8" s="643"/>
      <c r="DO8" s="643"/>
      <c r="DP8" s="644"/>
      <c r="DQ8" s="648">
        <v>584305</v>
      </c>
      <c r="DR8" s="643"/>
      <c r="DS8" s="643"/>
      <c r="DT8" s="643"/>
      <c r="DU8" s="643"/>
      <c r="DV8" s="643"/>
      <c r="DW8" s="643"/>
      <c r="DX8" s="643"/>
      <c r="DY8" s="643"/>
      <c r="DZ8" s="643"/>
      <c r="EA8" s="643"/>
      <c r="EB8" s="643"/>
      <c r="EC8" s="689"/>
    </row>
    <row r="9" spans="2:143" ht="11.25" customHeight="1" x14ac:dyDescent="0.15">
      <c r="B9" s="639" t="s">
        <v>237</v>
      </c>
      <c r="C9" s="640"/>
      <c r="D9" s="640"/>
      <c r="E9" s="640"/>
      <c r="F9" s="640"/>
      <c r="G9" s="640"/>
      <c r="H9" s="640"/>
      <c r="I9" s="640"/>
      <c r="J9" s="640"/>
      <c r="K9" s="640"/>
      <c r="L9" s="640"/>
      <c r="M9" s="640"/>
      <c r="N9" s="640"/>
      <c r="O9" s="640"/>
      <c r="P9" s="640"/>
      <c r="Q9" s="641"/>
      <c r="R9" s="642">
        <v>4447</v>
      </c>
      <c r="S9" s="643"/>
      <c r="T9" s="643"/>
      <c r="U9" s="643"/>
      <c r="V9" s="643"/>
      <c r="W9" s="643"/>
      <c r="X9" s="643"/>
      <c r="Y9" s="644"/>
      <c r="Z9" s="675">
        <v>0.1</v>
      </c>
      <c r="AA9" s="675"/>
      <c r="AB9" s="675"/>
      <c r="AC9" s="675"/>
      <c r="AD9" s="676">
        <v>4447</v>
      </c>
      <c r="AE9" s="676"/>
      <c r="AF9" s="676"/>
      <c r="AG9" s="676"/>
      <c r="AH9" s="676"/>
      <c r="AI9" s="676"/>
      <c r="AJ9" s="676"/>
      <c r="AK9" s="676"/>
      <c r="AL9" s="645">
        <v>0.2</v>
      </c>
      <c r="AM9" s="646"/>
      <c r="AN9" s="646"/>
      <c r="AO9" s="677"/>
      <c r="AP9" s="639" t="s">
        <v>238</v>
      </c>
      <c r="AQ9" s="640"/>
      <c r="AR9" s="640"/>
      <c r="AS9" s="640"/>
      <c r="AT9" s="640"/>
      <c r="AU9" s="640"/>
      <c r="AV9" s="640"/>
      <c r="AW9" s="640"/>
      <c r="AX9" s="640"/>
      <c r="AY9" s="640"/>
      <c r="AZ9" s="640"/>
      <c r="BA9" s="640"/>
      <c r="BB9" s="640"/>
      <c r="BC9" s="640"/>
      <c r="BD9" s="640"/>
      <c r="BE9" s="640"/>
      <c r="BF9" s="641"/>
      <c r="BG9" s="642">
        <v>286794</v>
      </c>
      <c r="BH9" s="643"/>
      <c r="BI9" s="643"/>
      <c r="BJ9" s="643"/>
      <c r="BK9" s="643"/>
      <c r="BL9" s="643"/>
      <c r="BM9" s="643"/>
      <c r="BN9" s="644"/>
      <c r="BO9" s="675">
        <v>23.4</v>
      </c>
      <c r="BP9" s="675"/>
      <c r="BQ9" s="675"/>
      <c r="BR9" s="675"/>
      <c r="BS9" s="648" t="s">
        <v>224</v>
      </c>
      <c r="BT9" s="643"/>
      <c r="BU9" s="643"/>
      <c r="BV9" s="643"/>
      <c r="BW9" s="643"/>
      <c r="BX9" s="643"/>
      <c r="BY9" s="643"/>
      <c r="BZ9" s="643"/>
      <c r="CA9" s="643"/>
      <c r="CB9" s="689"/>
      <c r="CD9" s="681" t="s">
        <v>239</v>
      </c>
      <c r="CE9" s="682"/>
      <c r="CF9" s="682"/>
      <c r="CG9" s="682"/>
      <c r="CH9" s="682"/>
      <c r="CI9" s="682"/>
      <c r="CJ9" s="682"/>
      <c r="CK9" s="682"/>
      <c r="CL9" s="682"/>
      <c r="CM9" s="682"/>
      <c r="CN9" s="682"/>
      <c r="CO9" s="682"/>
      <c r="CP9" s="682"/>
      <c r="CQ9" s="683"/>
      <c r="CR9" s="642">
        <v>308621</v>
      </c>
      <c r="CS9" s="643"/>
      <c r="CT9" s="643"/>
      <c r="CU9" s="643"/>
      <c r="CV9" s="643"/>
      <c r="CW9" s="643"/>
      <c r="CX9" s="643"/>
      <c r="CY9" s="644"/>
      <c r="CZ9" s="675">
        <v>5.3</v>
      </c>
      <c r="DA9" s="675"/>
      <c r="DB9" s="675"/>
      <c r="DC9" s="675"/>
      <c r="DD9" s="648" t="s">
        <v>128</v>
      </c>
      <c r="DE9" s="643"/>
      <c r="DF9" s="643"/>
      <c r="DG9" s="643"/>
      <c r="DH9" s="643"/>
      <c r="DI9" s="643"/>
      <c r="DJ9" s="643"/>
      <c r="DK9" s="643"/>
      <c r="DL9" s="643"/>
      <c r="DM9" s="643"/>
      <c r="DN9" s="643"/>
      <c r="DO9" s="643"/>
      <c r="DP9" s="644"/>
      <c r="DQ9" s="648">
        <v>285008</v>
      </c>
      <c r="DR9" s="643"/>
      <c r="DS9" s="643"/>
      <c r="DT9" s="643"/>
      <c r="DU9" s="643"/>
      <c r="DV9" s="643"/>
      <c r="DW9" s="643"/>
      <c r="DX9" s="643"/>
      <c r="DY9" s="643"/>
      <c r="DZ9" s="643"/>
      <c r="EA9" s="643"/>
      <c r="EB9" s="643"/>
      <c r="EC9" s="689"/>
    </row>
    <row r="10" spans="2:143" ht="11.25" customHeight="1" x14ac:dyDescent="0.15">
      <c r="B10" s="639" t="s">
        <v>240</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136</v>
      </c>
      <c r="AA10" s="675"/>
      <c r="AB10" s="675"/>
      <c r="AC10" s="675"/>
      <c r="AD10" s="676" t="s">
        <v>136</v>
      </c>
      <c r="AE10" s="676"/>
      <c r="AF10" s="676"/>
      <c r="AG10" s="676"/>
      <c r="AH10" s="676"/>
      <c r="AI10" s="676"/>
      <c r="AJ10" s="676"/>
      <c r="AK10" s="676"/>
      <c r="AL10" s="645" t="s">
        <v>128</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29376</v>
      </c>
      <c r="BH10" s="643"/>
      <c r="BI10" s="643"/>
      <c r="BJ10" s="643"/>
      <c r="BK10" s="643"/>
      <c r="BL10" s="643"/>
      <c r="BM10" s="643"/>
      <c r="BN10" s="644"/>
      <c r="BO10" s="675">
        <v>2.4</v>
      </c>
      <c r="BP10" s="675"/>
      <c r="BQ10" s="675"/>
      <c r="BR10" s="675"/>
      <c r="BS10" s="648" t="s">
        <v>136</v>
      </c>
      <c r="BT10" s="643"/>
      <c r="BU10" s="643"/>
      <c r="BV10" s="643"/>
      <c r="BW10" s="643"/>
      <c r="BX10" s="643"/>
      <c r="BY10" s="643"/>
      <c r="BZ10" s="643"/>
      <c r="CA10" s="643"/>
      <c r="CB10" s="689"/>
      <c r="CD10" s="681" t="s">
        <v>242</v>
      </c>
      <c r="CE10" s="682"/>
      <c r="CF10" s="682"/>
      <c r="CG10" s="682"/>
      <c r="CH10" s="682"/>
      <c r="CI10" s="682"/>
      <c r="CJ10" s="682"/>
      <c r="CK10" s="682"/>
      <c r="CL10" s="682"/>
      <c r="CM10" s="682"/>
      <c r="CN10" s="682"/>
      <c r="CO10" s="682"/>
      <c r="CP10" s="682"/>
      <c r="CQ10" s="683"/>
      <c r="CR10" s="642" t="s">
        <v>128</v>
      </c>
      <c r="CS10" s="643"/>
      <c r="CT10" s="643"/>
      <c r="CU10" s="643"/>
      <c r="CV10" s="643"/>
      <c r="CW10" s="643"/>
      <c r="CX10" s="643"/>
      <c r="CY10" s="644"/>
      <c r="CZ10" s="675" t="s">
        <v>128</v>
      </c>
      <c r="DA10" s="675"/>
      <c r="DB10" s="675"/>
      <c r="DC10" s="675"/>
      <c r="DD10" s="648" t="s">
        <v>128</v>
      </c>
      <c r="DE10" s="643"/>
      <c r="DF10" s="643"/>
      <c r="DG10" s="643"/>
      <c r="DH10" s="643"/>
      <c r="DI10" s="643"/>
      <c r="DJ10" s="643"/>
      <c r="DK10" s="643"/>
      <c r="DL10" s="643"/>
      <c r="DM10" s="643"/>
      <c r="DN10" s="643"/>
      <c r="DO10" s="643"/>
      <c r="DP10" s="644"/>
      <c r="DQ10" s="648" t="s">
        <v>128</v>
      </c>
      <c r="DR10" s="643"/>
      <c r="DS10" s="643"/>
      <c r="DT10" s="643"/>
      <c r="DU10" s="643"/>
      <c r="DV10" s="643"/>
      <c r="DW10" s="643"/>
      <c r="DX10" s="643"/>
      <c r="DY10" s="643"/>
      <c r="DZ10" s="643"/>
      <c r="EA10" s="643"/>
      <c r="EB10" s="643"/>
      <c r="EC10" s="689"/>
    </row>
    <row r="11" spans="2:143" ht="11.25" customHeight="1" x14ac:dyDescent="0.15">
      <c r="B11" s="639" t="s">
        <v>243</v>
      </c>
      <c r="C11" s="640"/>
      <c r="D11" s="640"/>
      <c r="E11" s="640"/>
      <c r="F11" s="640"/>
      <c r="G11" s="640"/>
      <c r="H11" s="640"/>
      <c r="I11" s="640"/>
      <c r="J11" s="640"/>
      <c r="K11" s="640"/>
      <c r="L11" s="640"/>
      <c r="M11" s="640"/>
      <c r="N11" s="640"/>
      <c r="O11" s="640"/>
      <c r="P11" s="640"/>
      <c r="Q11" s="641"/>
      <c r="R11" s="642">
        <v>170074</v>
      </c>
      <c r="S11" s="643"/>
      <c r="T11" s="643"/>
      <c r="U11" s="643"/>
      <c r="V11" s="643"/>
      <c r="W11" s="643"/>
      <c r="X11" s="643"/>
      <c r="Y11" s="644"/>
      <c r="Z11" s="645">
        <v>2.8</v>
      </c>
      <c r="AA11" s="646"/>
      <c r="AB11" s="646"/>
      <c r="AC11" s="647"/>
      <c r="AD11" s="648">
        <v>170074</v>
      </c>
      <c r="AE11" s="643"/>
      <c r="AF11" s="643"/>
      <c r="AG11" s="643"/>
      <c r="AH11" s="643"/>
      <c r="AI11" s="643"/>
      <c r="AJ11" s="643"/>
      <c r="AK11" s="644"/>
      <c r="AL11" s="645">
        <v>6.7</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50033</v>
      </c>
      <c r="BH11" s="643"/>
      <c r="BI11" s="643"/>
      <c r="BJ11" s="643"/>
      <c r="BK11" s="643"/>
      <c r="BL11" s="643"/>
      <c r="BM11" s="643"/>
      <c r="BN11" s="644"/>
      <c r="BO11" s="675">
        <v>4.0999999999999996</v>
      </c>
      <c r="BP11" s="675"/>
      <c r="BQ11" s="675"/>
      <c r="BR11" s="675"/>
      <c r="BS11" s="648" t="s">
        <v>224</v>
      </c>
      <c r="BT11" s="643"/>
      <c r="BU11" s="643"/>
      <c r="BV11" s="643"/>
      <c r="BW11" s="643"/>
      <c r="BX11" s="643"/>
      <c r="BY11" s="643"/>
      <c r="BZ11" s="643"/>
      <c r="CA11" s="643"/>
      <c r="CB11" s="689"/>
      <c r="CD11" s="681" t="s">
        <v>245</v>
      </c>
      <c r="CE11" s="682"/>
      <c r="CF11" s="682"/>
      <c r="CG11" s="682"/>
      <c r="CH11" s="682"/>
      <c r="CI11" s="682"/>
      <c r="CJ11" s="682"/>
      <c r="CK11" s="682"/>
      <c r="CL11" s="682"/>
      <c r="CM11" s="682"/>
      <c r="CN11" s="682"/>
      <c r="CO11" s="682"/>
      <c r="CP11" s="682"/>
      <c r="CQ11" s="683"/>
      <c r="CR11" s="642">
        <v>257040</v>
      </c>
      <c r="CS11" s="643"/>
      <c r="CT11" s="643"/>
      <c r="CU11" s="643"/>
      <c r="CV11" s="643"/>
      <c r="CW11" s="643"/>
      <c r="CX11" s="643"/>
      <c r="CY11" s="644"/>
      <c r="CZ11" s="675">
        <v>4.4000000000000004</v>
      </c>
      <c r="DA11" s="675"/>
      <c r="DB11" s="675"/>
      <c r="DC11" s="675"/>
      <c r="DD11" s="648">
        <v>45886</v>
      </c>
      <c r="DE11" s="643"/>
      <c r="DF11" s="643"/>
      <c r="DG11" s="643"/>
      <c r="DH11" s="643"/>
      <c r="DI11" s="643"/>
      <c r="DJ11" s="643"/>
      <c r="DK11" s="643"/>
      <c r="DL11" s="643"/>
      <c r="DM11" s="643"/>
      <c r="DN11" s="643"/>
      <c r="DO11" s="643"/>
      <c r="DP11" s="644"/>
      <c r="DQ11" s="648">
        <v>134625</v>
      </c>
      <c r="DR11" s="643"/>
      <c r="DS11" s="643"/>
      <c r="DT11" s="643"/>
      <c r="DU11" s="643"/>
      <c r="DV11" s="643"/>
      <c r="DW11" s="643"/>
      <c r="DX11" s="643"/>
      <c r="DY11" s="643"/>
      <c r="DZ11" s="643"/>
      <c r="EA11" s="643"/>
      <c r="EB11" s="643"/>
      <c r="EC11" s="689"/>
    </row>
    <row r="12" spans="2:143" ht="11.25" customHeight="1" x14ac:dyDescent="0.15">
      <c r="B12" s="639" t="s">
        <v>246</v>
      </c>
      <c r="C12" s="640"/>
      <c r="D12" s="640"/>
      <c r="E12" s="640"/>
      <c r="F12" s="640"/>
      <c r="G12" s="640"/>
      <c r="H12" s="640"/>
      <c r="I12" s="640"/>
      <c r="J12" s="640"/>
      <c r="K12" s="640"/>
      <c r="L12" s="640"/>
      <c r="M12" s="640"/>
      <c r="N12" s="640"/>
      <c r="O12" s="640"/>
      <c r="P12" s="640"/>
      <c r="Q12" s="641"/>
      <c r="R12" s="642">
        <v>46761</v>
      </c>
      <c r="S12" s="643"/>
      <c r="T12" s="643"/>
      <c r="U12" s="643"/>
      <c r="V12" s="643"/>
      <c r="W12" s="643"/>
      <c r="X12" s="643"/>
      <c r="Y12" s="644"/>
      <c r="Z12" s="675">
        <v>0.8</v>
      </c>
      <c r="AA12" s="675"/>
      <c r="AB12" s="675"/>
      <c r="AC12" s="675"/>
      <c r="AD12" s="676">
        <v>46761</v>
      </c>
      <c r="AE12" s="676"/>
      <c r="AF12" s="676"/>
      <c r="AG12" s="676"/>
      <c r="AH12" s="676"/>
      <c r="AI12" s="676"/>
      <c r="AJ12" s="676"/>
      <c r="AK12" s="676"/>
      <c r="AL12" s="645">
        <v>1.8</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773591</v>
      </c>
      <c r="BH12" s="643"/>
      <c r="BI12" s="643"/>
      <c r="BJ12" s="643"/>
      <c r="BK12" s="643"/>
      <c r="BL12" s="643"/>
      <c r="BM12" s="643"/>
      <c r="BN12" s="644"/>
      <c r="BO12" s="675">
        <v>63.1</v>
      </c>
      <c r="BP12" s="675"/>
      <c r="BQ12" s="675"/>
      <c r="BR12" s="675"/>
      <c r="BS12" s="648" t="s">
        <v>128</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36721</v>
      </c>
      <c r="CS12" s="643"/>
      <c r="CT12" s="643"/>
      <c r="CU12" s="643"/>
      <c r="CV12" s="643"/>
      <c r="CW12" s="643"/>
      <c r="CX12" s="643"/>
      <c r="CY12" s="644"/>
      <c r="CZ12" s="675">
        <v>0.6</v>
      </c>
      <c r="DA12" s="675"/>
      <c r="DB12" s="675"/>
      <c r="DC12" s="675"/>
      <c r="DD12" s="648">
        <v>2430</v>
      </c>
      <c r="DE12" s="643"/>
      <c r="DF12" s="643"/>
      <c r="DG12" s="643"/>
      <c r="DH12" s="643"/>
      <c r="DI12" s="643"/>
      <c r="DJ12" s="643"/>
      <c r="DK12" s="643"/>
      <c r="DL12" s="643"/>
      <c r="DM12" s="643"/>
      <c r="DN12" s="643"/>
      <c r="DO12" s="643"/>
      <c r="DP12" s="644"/>
      <c r="DQ12" s="648">
        <v>35511</v>
      </c>
      <c r="DR12" s="643"/>
      <c r="DS12" s="643"/>
      <c r="DT12" s="643"/>
      <c r="DU12" s="643"/>
      <c r="DV12" s="643"/>
      <c r="DW12" s="643"/>
      <c r="DX12" s="643"/>
      <c r="DY12" s="643"/>
      <c r="DZ12" s="643"/>
      <c r="EA12" s="643"/>
      <c r="EB12" s="643"/>
      <c r="EC12" s="689"/>
    </row>
    <row r="13" spans="2:143" ht="11.25" customHeight="1" x14ac:dyDescent="0.15">
      <c r="B13" s="639" t="s">
        <v>249</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136</v>
      </c>
      <c r="AE13" s="676"/>
      <c r="AF13" s="676"/>
      <c r="AG13" s="676"/>
      <c r="AH13" s="676"/>
      <c r="AI13" s="676"/>
      <c r="AJ13" s="676"/>
      <c r="AK13" s="676"/>
      <c r="AL13" s="645" t="s">
        <v>128</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773182</v>
      </c>
      <c r="BH13" s="643"/>
      <c r="BI13" s="643"/>
      <c r="BJ13" s="643"/>
      <c r="BK13" s="643"/>
      <c r="BL13" s="643"/>
      <c r="BM13" s="643"/>
      <c r="BN13" s="644"/>
      <c r="BO13" s="675">
        <v>63.1</v>
      </c>
      <c r="BP13" s="675"/>
      <c r="BQ13" s="675"/>
      <c r="BR13" s="675"/>
      <c r="BS13" s="648" t="s">
        <v>128</v>
      </c>
      <c r="BT13" s="643"/>
      <c r="BU13" s="643"/>
      <c r="BV13" s="643"/>
      <c r="BW13" s="643"/>
      <c r="BX13" s="643"/>
      <c r="BY13" s="643"/>
      <c r="BZ13" s="643"/>
      <c r="CA13" s="643"/>
      <c r="CB13" s="689"/>
      <c r="CD13" s="681" t="s">
        <v>251</v>
      </c>
      <c r="CE13" s="682"/>
      <c r="CF13" s="682"/>
      <c r="CG13" s="682"/>
      <c r="CH13" s="682"/>
      <c r="CI13" s="682"/>
      <c r="CJ13" s="682"/>
      <c r="CK13" s="682"/>
      <c r="CL13" s="682"/>
      <c r="CM13" s="682"/>
      <c r="CN13" s="682"/>
      <c r="CO13" s="682"/>
      <c r="CP13" s="682"/>
      <c r="CQ13" s="683"/>
      <c r="CR13" s="642">
        <v>478792</v>
      </c>
      <c r="CS13" s="643"/>
      <c r="CT13" s="643"/>
      <c r="CU13" s="643"/>
      <c r="CV13" s="643"/>
      <c r="CW13" s="643"/>
      <c r="CX13" s="643"/>
      <c r="CY13" s="644"/>
      <c r="CZ13" s="675">
        <v>8.1999999999999993</v>
      </c>
      <c r="DA13" s="675"/>
      <c r="DB13" s="675"/>
      <c r="DC13" s="675"/>
      <c r="DD13" s="648">
        <v>374943</v>
      </c>
      <c r="DE13" s="643"/>
      <c r="DF13" s="643"/>
      <c r="DG13" s="643"/>
      <c r="DH13" s="643"/>
      <c r="DI13" s="643"/>
      <c r="DJ13" s="643"/>
      <c r="DK13" s="643"/>
      <c r="DL13" s="643"/>
      <c r="DM13" s="643"/>
      <c r="DN13" s="643"/>
      <c r="DO13" s="643"/>
      <c r="DP13" s="644"/>
      <c r="DQ13" s="648">
        <v>127591</v>
      </c>
      <c r="DR13" s="643"/>
      <c r="DS13" s="643"/>
      <c r="DT13" s="643"/>
      <c r="DU13" s="643"/>
      <c r="DV13" s="643"/>
      <c r="DW13" s="643"/>
      <c r="DX13" s="643"/>
      <c r="DY13" s="643"/>
      <c r="DZ13" s="643"/>
      <c r="EA13" s="643"/>
      <c r="EB13" s="643"/>
      <c r="EC13" s="689"/>
    </row>
    <row r="14" spans="2:143" ht="11.25" customHeight="1" x14ac:dyDescent="0.15">
      <c r="B14" s="639" t="s">
        <v>252</v>
      </c>
      <c r="C14" s="640"/>
      <c r="D14" s="640"/>
      <c r="E14" s="640"/>
      <c r="F14" s="640"/>
      <c r="G14" s="640"/>
      <c r="H14" s="640"/>
      <c r="I14" s="640"/>
      <c r="J14" s="640"/>
      <c r="K14" s="640"/>
      <c r="L14" s="640"/>
      <c r="M14" s="640"/>
      <c r="N14" s="640"/>
      <c r="O14" s="640"/>
      <c r="P14" s="640"/>
      <c r="Q14" s="641"/>
      <c r="R14" s="642">
        <v>2</v>
      </c>
      <c r="S14" s="643"/>
      <c r="T14" s="643"/>
      <c r="U14" s="643"/>
      <c r="V14" s="643"/>
      <c r="W14" s="643"/>
      <c r="X14" s="643"/>
      <c r="Y14" s="644"/>
      <c r="Z14" s="675">
        <v>0</v>
      </c>
      <c r="AA14" s="675"/>
      <c r="AB14" s="675"/>
      <c r="AC14" s="675"/>
      <c r="AD14" s="676">
        <v>2</v>
      </c>
      <c r="AE14" s="676"/>
      <c r="AF14" s="676"/>
      <c r="AG14" s="676"/>
      <c r="AH14" s="676"/>
      <c r="AI14" s="676"/>
      <c r="AJ14" s="676"/>
      <c r="AK14" s="676"/>
      <c r="AL14" s="645">
        <v>0</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29168</v>
      </c>
      <c r="BH14" s="643"/>
      <c r="BI14" s="643"/>
      <c r="BJ14" s="643"/>
      <c r="BK14" s="643"/>
      <c r="BL14" s="643"/>
      <c r="BM14" s="643"/>
      <c r="BN14" s="644"/>
      <c r="BO14" s="675">
        <v>2.4</v>
      </c>
      <c r="BP14" s="675"/>
      <c r="BQ14" s="675"/>
      <c r="BR14" s="675"/>
      <c r="BS14" s="648" t="s">
        <v>128</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167178</v>
      </c>
      <c r="CS14" s="643"/>
      <c r="CT14" s="643"/>
      <c r="CU14" s="643"/>
      <c r="CV14" s="643"/>
      <c r="CW14" s="643"/>
      <c r="CX14" s="643"/>
      <c r="CY14" s="644"/>
      <c r="CZ14" s="675">
        <v>2.9</v>
      </c>
      <c r="DA14" s="675"/>
      <c r="DB14" s="675"/>
      <c r="DC14" s="675"/>
      <c r="DD14" s="648">
        <v>201</v>
      </c>
      <c r="DE14" s="643"/>
      <c r="DF14" s="643"/>
      <c r="DG14" s="643"/>
      <c r="DH14" s="643"/>
      <c r="DI14" s="643"/>
      <c r="DJ14" s="643"/>
      <c r="DK14" s="643"/>
      <c r="DL14" s="643"/>
      <c r="DM14" s="643"/>
      <c r="DN14" s="643"/>
      <c r="DO14" s="643"/>
      <c r="DP14" s="644"/>
      <c r="DQ14" s="648">
        <v>167178</v>
      </c>
      <c r="DR14" s="643"/>
      <c r="DS14" s="643"/>
      <c r="DT14" s="643"/>
      <c r="DU14" s="643"/>
      <c r="DV14" s="643"/>
      <c r="DW14" s="643"/>
      <c r="DX14" s="643"/>
      <c r="DY14" s="643"/>
      <c r="DZ14" s="643"/>
      <c r="EA14" s="643"/>
      <c r="EB14" s="643"/>
      <c r="EC14" s="689"/>
    </row>
    <row r="15" spans="2:143" ht="11.25" customHeight="1" x14ac:dyDescent="0.15">
      <c r="B15" s="639" t="s">
        <v>255</v>
      </c>
      <c r="C15" s="640"/>
      <c r="D15" s="640"/>
      <c r="E15" s="640"/>
      <c r="F15" s="640"/>
      <c r="G15" s="640"/>
      <c r="H15" s="640"/>
      <c r="I15" s="640"/>
      <c r="J15" s="640"/>
      <c r="K15" s="640"/>
      <c r="L15" s="640"/>
      <c r="M15" s="640"/>
      <c r="N15" s="640"/>
      <c r="O15" s="640"/>
      <c r="P15" s="640"/>
      <c r="Q15" s="641"/>
      <c r="R15" s="642" t="s">
        <v>224</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128</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41216</v>
      </c>
      <c r="BH15" s="643"/>
      <c r="BI15" s="643"/>
      <c r="BJ15" s="643"/>
      <c r="BK15" s="643"/>
      <c r="BL15" s="643"/>
      <c r="BM15" s="643"/>
      <c r="BN15" s="644"/>
      <c r="BO15" s="675">
        <v>3.4</v>
      </c>
      <c r="BP15" s="675"/>
      <c r="BQ15" s="675"/>
      <c r="BR15" s="675"/>
      <c r="BS15" s="648" t="s">
        <v>224</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360340</v>
      </c>
      <c r="CS15" s="643"/>
      <c r="CT15" s="643"/>
      <c r="CU15" s="643"/>
      <c r="CV15" s="643"/>
      <c r="CW15" s="643"/>
      <c r="CX15" s="643"/>
      <c r="CY15" s="644"/>
      <c r="CZ15" s="675">
        <v>6.2</v>
      </c>
      <c r="DA15" s="675"/>
      <c r="DB15" s="675"/>
      <c r="DC15" s="675"/>
      <c r="DD15" s="648">
        <v>30783</v>
      </c>
      <c r="DE15" s="643"/>
      <c r="DF15" s="643"/>
      <c r="DG15" s="643"/>
      <c r="DH15" s="643"/>
      <c r="DI15" s="643"/>
      <c r="DJ15" s="643"/>
      <c r="DK15" s="643"/>
      <c r="DL15" s="643"/>
      <c r="DM15" s="643"/>
      <c r="DN15" s="643"/>
      <c r="DO15" s="643"/>
      <c r="DP15" s="644"/>
      <c r="DQ15" s="648">
        <v>330389</v>
      </c>
      <c r="DR15" s="643"/>
      <c r="DS15" s="643"/>
      <c r="DT15" s="643"/>
      <c r="DU15" s="643"/>
      <c r="DV15" s="643"/>
      <c r="DW15" s="643"/>
      <c r="DX15" s="643"/>
      <c r="DY15" s="643"/>
      <c r="DZ15" s="643"/>
      <c r="EA15" s="643"/>
      <c r="EB15" s="643"/>
      <c r="EC15" s="689"/>
    </row>
    <row r="16" spans="2:143" ht="11.25" customHeight="1" x14ac:dyDescent="0.15">
      <c r="B16" s="639" t="s">
        <v>258</v>
      </c>
      <c r="C16" s="640"/>
      <c r="D16" s="640"/>
      <c r="E16" s="640"/>
      <c r="F16" s="640"/>
      <c r="G16" s="640"/>
      <c r="H16" s="640"/>
      <c r="I16" s="640"/>
      <c r="J16" s="640"/>
      <c r="K16" s="640"/>
      <c r="L16" s="640"/>
      <c r="M16" s="640"/>
      <c r="N16" s="640"/>
      <c r="O16" s="640"/>
      <c r="P16" s="640"/>
      <c r="Q16" s="641"/>
      <c r="R16" s="642">
        <v>7513</v>
      </c>
      <c r="S16" s="643"/>
      <c r="T16" s="643"/>
      <c r="U16" s="643"/>
      <c r="V16" s="643"/>
      <c r="W16" s="643"/>
      <c r="X16" s="643"/>
      <c r="Y16" s="644"/>
      <c r="Z16" s="675">
        <v>0.1</v>
      </c>
      <c r="AA16" s="675"/>
      <c r="AB16" s="675"/>
      <c r="AC16" s="675"/>
      <c r="AD16" s="676">
        <v>7513</v>
      </c>
      <c r="AE16" s="676"/>
      <c r="AF16" s="676"/>
      <c r="AG16" s="676"/>
      <c r="AH16" s="676"/>
      <c r="AI16" s="676"/>
      <c r="AJ16" s="676"/>
      <c r="AK16" s="676"/>
      <c r="AL16" s="645">
        <v>0.3</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224</v>
      </c>
      <c r="BP16" s="675"/>
      <c r="BQ16" s="675"/>
      <c r="BR16" s="675"/>
      <c r="BS16" s="648" t="s">
        <v>128</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v>674202</v>
      </c>
      <c r="CS16" s="643"/>
      <c r="CT16" s="643"/>
      <c r="CU16" s="643"/>
      <c r="CV16" s="643"/>
      <c r="CW16" s="643"/>
      <c r="CX16" s="643"/>
      <c r="CY16" s="644"/>
      <c r="CZ16" s="675">
        <v>11.6</v>
      </c>
      <c r="DA16" s="675"/>
      <c r="DB16" s="675"/>
      <c r="DC16" s="675"/>
      <c r="DD16" s="648" t="s">
        <v>128</v>
      </c>
      <c r="DE16" s="643"/>
      <c r="DF16" s="643"/>
      <c r="DG16" s="643"/>
      <c r="DH16" s="643"/>
      <c r="DI16" s="643"/>
      <c r="DJ16" s="643"/>
      <c r="DK16" s="643"/>
      <c r="DL16" s="643"/>
      <c r="DM16" s="643"/>
      <c r="DN16" s="643"/>
      <c r="DO16" s="643"/>
      <c r="DP16" s="644"/>
      <c r="DQ16" s="648">
        <v>178282</v>
      </c>
      <c r="DR16" s="643"/>
      <c r="DS16" s="643"/>
      <c r="DT16" s="643"/>
      <c r="DU16" s="643"/>
      <c r="DV16" s="643"/>
      <c r="DW16" s="643"/>
      <c r="DX16" s="643"/>
      <c r="DY16" s="643"/>
      <c r="DZ16" s="643"/>
      <c r="EA16" s="643"/>
      <c r="EB16" s="643"/>
      <c r="EC16" s="689"/>
    </row>
    <row r="17" spans="2:133" ht="11.25" customHeight="1" x14ac:dyDescent="0.15">
      <c r="B17" s="639" t="s">
        <v>261</v>
      </c>
      <c r="C17" s="640"/>
      <c r="D17" s="640"/>
      <c r="E17" s="640"/>
      <c r="F17" s="640"/>
      <c r="G17" s="640"/>
      <c r="H17" s="640"/>
      <c r="I17" s="640"/>
      <c r="J17" s="640"/>
      <c r="K17" s="640"/>
      <c r="L17" s="640"/>
      <c r="M17" s="640"/>
      <c r="N17" s="640"/>
      <c r="O17" s="640"/>
      <c r="P17" s="640"/>
      <c r="Q17" s="641"/>
      <c r="R17" s="642">
        <v>11542</v>
      </c>
      <c r="S17" s="643"/>
      <c r="T17" s="643"/>
      <c r="U17" s="643"/>
      <c r="V17" s="643"/>
      <c r="W17" s="643"/>
      <c r="X17" s="643"/>
      <c r="Y17" s="644"/>
      <c r="Z17" s="675">
        <v>0.2</v>
      </c>
      <c r="AA17" s="675"/>
      <c r="AB17" s="675"/>
      <c r="AC17" s="675"/>
      <c r="AD17" s="676">
        <v>11542</v>
      </c>
      <c r="AE17" s="676"/>
      <c r="AF17" s="676"/>
      <c r="AG17" s="676"/>
      <c r="AH17" s="676"/>
      <c r="AI17" s="676"/>
      <c r="AJ17" s="676"/>
      <c r="AK17" s="676"/>
      <c r="AL17" s="645">
        <v>0.5</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136</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336378</v>
      </c>
      <c r="CS17" s="643"/>
      <c r="CT17" s="643"/>
      <c r="CU17" s="643"/>
      <c r="CV17" s="643"/>
      <c r="CW17" s="643"/>
      <c r="CX17" s="643"/>
      <c r="CY17" s="644"/>
      <c r="CZ17" s="675">
        <v>5.8</v>
      </c>
      <c r="DA17" s="675"/>
      <c r="DB17" s="675"/>
      <c r="DC17" s="675"/>
      <c r="DD17" s="648" t="s">
        <v>128</v>
      </c>
      <c r="DE17" s="643"/>
      <c r="DF17" s="643"/>
      <c r="DG17" s="643"/>
      <c r="DH17" s="643"/>
      <c r="DI17" s="643"/>
      <c r="DJ17" s="643"/>
      <c r="DK17" s="643"/>
      <c r="DL17" s="643"/>
      <c r="DM17" s="643"/>
      <c r="DN17" s="643"/>
      <c r="DO17" s="643"/>
      <c r="DP17" s="644"/>
      <c r="DQ17" s="648">
        <v>336378</v>
      </c>
      <c r="DR17" s="643"/>
      <c r="DS17" s="643"/>
      <c r="DT17" s="643"/>
      <c r="DU17" s="643"/>
      <c r="DV17" s="643"/>
      <c r="DW17" s="643"/>
      <c r="DX17" s="643"/>
      <c r="DY17" s="643"/>
      <c r="DZ17" s="643"/>
      <c r="EA17" s="643"/>
      <c r="EB17" s="643"/>
      <c r="EC17" s="689"/>
    </row>
    <row r="18" spans="2:133" ht="11.25" customHeight="1" x14ac:dyDescent="0.15">
      <c r="B18" s="639" t="s">
        <v>264</v>
      </c>
      <c r="C18" s="640"/>
      <c r="D18" s="640"/>
      <c r="E18" s="640"/>
      <c r="F18" s="640"/>
      <c r="G18" s="640"/>
      <c r="H18" s="640"/>
      <c r="I18" s="640"/>
      <c r="J18" s="640"/>
      <c r="K18" s="640"/>
      <c r="L18" s="640"/>
      <c r="M18" s="640"/>
      <c r="N18" s="640"/>
      <c r="O18" s="640"/>
      <c r="P18" s="640"/>
      <c r="Q18" s="641"/>
      <c r="R18" s="642">
        <v>5931</v>
      </c>
      <c r="S18" s="643"/>
      <c r="T18" s="643"/>
      <c r="U18" s="643"/>
      <c r="V18" s="643"/>
      <c r="W18" s="643"/>
      <c r="X18" s="643"/>
      <c r="Y18" s="644"/>
      <c r="Z18" s="675">
        <v>0.1</v>
      </c>
      <c r="AA18" s="675"/>
      <c r="AB18" s="675"/>
      <c r="AC18" s="675"/>
      <c r="AD18" s="676">
        <v>5931</v>
      </c>
      <c r="AE18" s="676"/>
      <c r="AF18" s="676"/>
      <c r="AG18" s="676"/>
      <c r="AH18" s="676"/>
      <c r="AI18" s="676"/>
      <c r="AJ18" s="676"/>
      <c r="AK18" s="676"/>
      <c r="AL18" s="645">
        <v>0.2</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15">
      <c r="B19" s="639" t="s">
        <v>267</v>
      </c>
      <c r="C19" s="640"/>
      <c r="D19" s="640"/>
      <c r="E19" s="640"/>
      <c r="F19" s="640"/>
      <c r="G19" s="640"/>
      <c r="H19" s="640"/>
      <c r="I19" s="640"/>
      <c r="J19" s="640"/>
      <c r="K19" s="640"/>
      <c r="L19" s="640"/>
      <c r="M19" s="640"/>
      <c r="N19" s="640"/>
      <c r="O19" s="640"/>
      <c r="P19" s="640"/>
      <c r="Q19" s="641"/>
      <c r="R19" s="642">
        <v>1744</v>
      </c>
      <c r="S19" s="643"/>
      <c r="T19" s="643"/>
      <c r="U19" s="643"/>
      <c r="V19" s="643"/>
      <c r="W19" s="643"/>
      <c r="X19" s="643"/>
      <c r="Y19" s="644"/>
      <c r="Z19" s="675">
        <v>0</v>
      </c>
      <c r="AA19" s="675"/>
      <c r="AB19" s="675"/>
      <c r="AC19" s="675"/>
      <c r="AD19" s="676">
        <v>1744</v>
      </c>
      <c r="AE19" s="676"/>
      <c r="AF19" s="676"/>
      <c r="AG19" s="676"/>
      <c r="AH19" s="676"/>
      <c r="AI19" s="676"/>
      <c r="AJ19" s="676"/>
      <c r="AK19" s="676"/>
      <c r="AL19" s="645">
        <v>0.1</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1694</v>
      </c>
      <c r="BH19" s="643"/>
      <c r="BI19" s="643"/>
      <c r="BJ19" s="643"/>
      <c r="BK19" s="643"/>
      <c r="BL19" s="643"/>
      <c r="BM19" s="643"/>
      <c r="BN19" s="644"/>
      <c r="BO19" s="675">
        <v>0.1</v>
      </c>
      <c r="BP19" s="675"/>
      <c r="BQ19" s="675"/>
      <c r="BR19" s="675"/>
      <c r="BS19" s="648" t="s">
        <v>128</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136</v>
      </c>
      <c r="DR19" s="643"/>
      <c r="DS19" s="643"/>
      <c r="DT19" s="643"/>
      <c r="DU19" s="643"/>
      <c r="DV19" s="643"/>
      <c r="DW19" s="643"/>
      <c r="DX19" s="643"/>
      <c r="DY19" s="643"/>
      <c r="DZ19" s="643"/>
      <c r="EA19" s="643"/>
      <c r="EB19" s="643"/>
      <c r="EC19" s="689"/>
    </row>
    <row r="20" spans="2:133" ht="11.25" customHeight="1" x14ac:dyDescent="0.15">
      <c r="B20" s="639" t="s">
        <v>270</v>
      </c>
      <c r="C20" s="640"/>
      <c r="D20" s="640"/>
      <c r="E20" s="640"/>
      <c r="F20" s="640"/>
      <c r="G20" s="640"/>
      <c r="H20" s="640"/>
      <c r="I20" s="640"/>
      <c r="J20" s="640"/>
      <c r="K20" s="640"/>
      <c r="L20" s="640"/>
      <c r="M20" s="640"/>
      <c r="N20" s="640"/>
      <c r="O20" s="640"/>
      <c r="P20" s="640"/>
      <c r="Q20" s="641"/>
      <c r="R20" s="642">
        <v>3560</v>
      </c>
      <c r="S20" s="643"/>
      <c r="T20" s="643"/>
      <c r="U20" s="643"/>
      <c r="V20" s="643"/>
      <c r="W20" s="643"/>
      <c r="X20" s="643"/>
      <c r="Y20" s="644"/>
      <c r="Z20" s="675">
        <v>0.1</v>
      </c>
      <c r="AA20" s="675"/>
      <c r="AB20" s="675"/>
      <c r="AC20" s="675"/>
      <c r="AD20" s="676">
        <v>3560</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1694</v>
      </c>
      <c r="BH20" s="643"/>
      <c r="BI20" s="643"/>
      <c r="BJ20" s="643"/>
      <c r="BK20" s="643"/>
      <c r="BL20" s="643"/>
      <c r="BM20" s="643"/>
      <c r="BN20" s="644"/>
      <c r="BO20" s="675">
        <v>0.1</v>
      </c>
      <c r="BP20" s="675"/>
      <c r="BQ20" s="675"/>
      <c r="BR20" s="675"/>
      <c r="BS20" s="648" t="s">
        <v>224</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5827962</v>
      </c>
      <c r="CS20" s="643"/>
      <c r="CT20" s="643"/>
      <c r="CU20" s="643"/>
      <c r="CV20" s="643"/>
      <c r="CW20" s="643"/>
      <c r="CX20" s="643"/>
      <c r="CY20" s="644"/>
      <c r="CZ20" s="675">
        <v>100</v>
      </c>
      <c r="DA20" s="675"/>
      <c r="DB20" s="675"/>
      <c r="DC20" s="675"/>
      <c r="DD20" s="648">
        <v>527472</v>
      </c>
      <c r="DE20" s="643"/>
      <c r="DF20" s="643"/>
      <c r="DG20" s="643"/>
      <c r="DH20" s="643"/>
      <c r="DI20" s="643"/>
      <c r="DJ20" s="643"/>
      <c r="DK20" s="643"/>
      <c r="DL20" s="643"/>
      <c r="DM20" s="643"/>
      <c r="DN20" s="643"/>
      <c r="DO20" s="643"/>
      <c r="DP20" s="644"/>
      <c r="DQ20" s="648">
        <v>3294982</v>
      </c>
      <c r="DR20" s="643"/>
      <c r="DS20" s="643"/>
      <c r="DT20" s="643"/>
      <c r="DU20" s="643"/>
      <c r="DV20" s="643"/>
      <c r="DW20" s="643"/>
      <c r="DX20" s="643"/>
      <c r="DY20" s="643"/>
      <c r="DZ20" s="643"/>
      <c r="EA20" s="643"/>
      <c r="EB20" s="643"/>
      <c r="EC20" s="689"/>
    </row>
    <row r="21" spans="2:133" ht="11.25" customHeight="1" x14ac:dyDescent="0.15">
      <c r="B21" s="639" t="s">
        <v>273</v>
      </c>
      <c r="C21" s="640"/>
      <c r="D21" s="640"/>
      <c r="E21" s="640"/>
      <c r="F21" s="640"/>
      <c r="G21" s="640"/>
      <c r="H21" s="640"/>
      <c r="I21" s="640"/>
      <c r="J21" s="640"/>
      <c r="K21" s="640"/>
      <c r="L21" s="640"/>
      <c r="M21" s="640"/>
      <c r="N21" s="640"/>
      <c r="O21" s="640"/>
      <c r="P21" s="640"/>
      <c r="Q21" s="641"/>
      <c r="R21" s="642">
        <v>627</v>
      </c>
      <c r="S21" s="643"/>
      <c r="T21" s="643"/>
      <c r="U21" s="643"/>
      <c r="V21" s="643"/>
      <c r="W21" s="643"/>
      <c r="X21" s="643"/>
      <c r="Y21" s="644"/>
      <c r="Z21" s="675">
        <v>0</v>
      </c>
      <c r="AA21" s="675"/>
      <c r="AB21" s="675"/>
      <c r="AC21" s="675"/>
      <c r="AD21" s="676">
        <v>627</v>
      </c>
      <c r="AE21" s="676"/>
      <c r="AF21" s="676"/>
      <c r="AG21" s="676"/>
      <c r="AH21" s="676"/>
      <c r="AI21" s="676"/>
      <c r="AJ21" s="676"/>
      <c r="AK21" s="676"/>
      <c r="AL21" s="645">
        <v>0</v>
      </c>
      <c r="AM21" s="646"/>
      <c r="AN21" s="646"/>
      <c r="AO21" s="677"/>
      <c r="AP21" s="736" t="s">
        <v>274</v>
      </c>
      <c r="AQ21" s="744"/>
      <c r="AR21" s="744"/>
      <c r="AS21" s="744"/>
      <c r="AT21" s="744"/>
      <c r="AU21" s="744"/>
      <c r="AV21" s="744"/>
      <c r="AW21" s="744"/>
      <c r="AX21" s="744"/>
      <c r="AY21" s="744"/>
      <c r="AZ21" s="744"/>
      <c r="BA21" s="744"/>
      <c r="BB21" s="744"/>
      <c r="BC21" s="744"/>
      <c r="BD21" s="744"/>
      <c r="BE21" s="744"/>
      <c r="BF21" s="738"/>
      <c r="BG21" s="642">
        <v>1694</v>
      </c>
      <c r="BH21" s="643"/>
      <c r="BI21" s="643"/>
      <c r="BJ21" s="643"/>
      <c r="BK21" s="643"/>
      <c r="BL21" s="643"/>
      <c r="BM21" s="643"/>
      <c r="BN21" s="644"/>
      <c r="BO21" s="675">
        <v>0.1</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275</v>
      </c>
      <c r="C22" s="640"/>
      <c r="D22" s="640"/>
      <c r="E22" s="640"/>
      <c r="F22" s="640"/>
      <c r="G22" s="640"/>
      <c r="H22" s="640"/>
      <c r="I22" s="640"/>
      <c r="J22" s="640"/>
      <c r="K22" s="640"/>
      <c r="L22" s="640"/>
      <c r="M22" s="640"/>
      <c r="N22" s="640"/>
      <c r="O22" s="640"/>
      <c r="P22" s="640"/>
      <c r="Q22" s="641"/>
      <c r="R22" s="642">
        <v>1128510</v>
      </c>
      <c r="S22" s="643"/>
      <c r="T22" s="643"/>
      <c r="U22" s="643"/>
      <c r="V22" s="643"/>
      <c r="W22" s="643"/>
      <c r="X22" s="643"/>
      <c r="Y22" s="644"/>
      <c r="Z22" s="675">
        <v>18.3</v>
      </c>
      <c r="AA22" s="675"/>
      <c r="AB22" s="675"/>
      <c r="AC22" s="675"/>
      <c r="AD22" s="676">
        <v>1008982</v>
      </c>
      <c r="AE22" s="676"/>
      <c r="AF22" s="676"/>
      <c r="AG22" s="676"/>
      <c r="AH22" s="676"/>
      <c r="AI22" s="676"/>
      <c r="AJ22" s="676"/>
      <c r="AK22" s="676"/>
      <c r="AL22" s="645">
        <v>39.6</v>
      </c>
      <c r="AM22" s="646"/>
      <c r="AN22" s="646"/>
      <c r="AO22" s="677"/>
      <c r="AP22" s="736" t="s">
        <v>276</v>
      </c>
      <c r="AQ22" s="744"/>
      <c r="AR22" s="744"/>
      <c r="AS22" s="744"/>
      <c r="AT22" s="744"/>
      <c r="AU22" s="744"/>
      <c r="AV22" s="744"/>
      <c r="AW22" s="744"/>
      <c r="AX22" s="744"/>
      <c r="AY22" s="744"/>
      <c r="AZ22" s="744"/>
      <c r="BA22" s="744"/>
      <c r="BB22" s="744"/>
      <c r="BC22" s="744"/>
      <c r="BD22" s="744"/>
      <c r="BE22" s="744"/>
      <c r="BF22" s="738"/>
      <c r="BG22" s="642" t="s">
        <v>224</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278</v>
      </c>
      <c r="C23" s="640"/>
      <c r="D23" s="640"/>
      <c r="E23" s="640"/>
      <c r="F23" s="640"/>
      <c r="G23" s="640"/>
      <c r="H23" s="640"/>
      <c r="I23" s="640"/>
      <c r="J23" s="640"/>
      <c r="K23" s="640"/>
      <c r="L23" s="640"/>
      <c r="M23" s="640"/>
      <c r="N23" s="640"/>
      <c r="O23" s="640"/>
      <c r="P23" s="640"/>
      <c r="Q23" s="641"/>
      <c r="R23" s="642">
        <v>1008982</v>
      </c>
      <c r="S23" s="643"/>
      <c r="T23" s="643"/>
      <c r="U23" s="643"/>
      <c r="V23" s="643"/>
      <c r="W23" s="643"/>
      <c r="X23" s="643"/>
      <c r="Y23" s="644"/>
      <c r="Z23" s="675">
        <v>16.399999999999999</v>
      </c>
      <c r="AA23" s="675"/>
      <c r="AB23" s="675"/>
      <c r="AC23" s="675"/>
      <c r="AD23" s="676">
        <v>1008982</v>
      </c>
      <c r="AE23" s="676"/>
      <c r="AF23" s="676"/>
      <c r="AG23" s="676"/>
      <c r="AH23" s="676"/>
      <c r="AI23" s="676"/>
      <c r="AJ23" s="676"/>
      <c r="AK23" s="676"/>
      <c r="AL23" s="645">
        <v>39.6</v>
      </c>
      <c r="AM23" s="646"/>
      <c r="AN23" s="646"/>
      <c r="AO23" s="677"/>
      <c r="AP23" s="736" t="s">
        <v>279</v>
      </c>
      <c r="AQ23" s="744"/>
      <c r="AR23" s="744"/>
      <c r="AS23" s="744"/>
      <c r="AT23" s="744"/>
      <c r="AU23" s="744"/>
      <c r="AV23" s="744"/>
      <c r="AW23" s="744"/>
      <c r="AX23" s="744"/>
      <c r="AY23" s="744"/>
      <c r="AZ23" s="744"/>
      <c r="BA23" s="744"/>
      <c r="BB23" s="744"/>
      <c r="BC23" s="744"/>
      <c r="BD23" s="744"/>
      <c r="BE23" s="744"/>
      <c r="BF23" s="738"/>
      <c r="BG23" s="642" t="s">
        <v>128</v>
      </c>
      <c r="BH23" s="643"/>
      <c r="BI23" s="643"/>
      <c r="BJ23" s="643"/>
      <c r="BK23" s="643"/>
      <c r="BL23" s="643"/>
      <c r="BM23" s="643"/>
      <c r="BN23" s="644"/>
      <c r="BO23" s="675" t="s">
        <v>128</v>
      </c>
      <c r="BP23" s="675"/>
      <c r="BQ23" s="675"/>
      <c r="BR23" s="675"/>
      <c r="BS23" s="648" t="s">
        <v>128</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15">
      <c r="B24" s="639" t="s">
        <v>285</v>
      </c>
      <c r="C24" s="640"/>
      <c r="D24" s="640"/>
      <c r="E24" s="640"/>
      <c r="F24" s="640"/>
      <c r="G24" s="640"/>
      <c r="H24" s="640"/>
      <c r="I24" s="640"/>
      <c r="J24" s="640"/>
      <c r="K24" s="640"/>
      <c r="L24" s="640"/>
      <c r="M24" s="640"/>
      <c r="N24" s="640"/>
      <c r="O24" s="640"/>
      <c r="P24" s="640"/>
      <c r="Q24" s="641"/>
      <c r="R24" s="642">
        <v>119469</v>
      </c>
      <c r="S24" s="643"/>
      <c r="T24" s="643"/>
      <c r="U24" s="643"/>
      <c r="V24" s="643"/>
      <c r="W24" s="643"/>
      <c r="X24" s="643"/>
      <c r="Y24" s="644"/>
      <c r="Z24" s="675">
        <v>1.9</v>
      </c>
      <c r="AA24" s="675"/>
      <c r="AB24" s="675"/>
      <c r="AC24" s="675"/>
      <c r="AD24" s="676" t="s">
        <v>128</v>
      </c>
      <c r="AE24" s="676"/>
      <c r="AF24" s="676"/>
      <c r="AG24" s="676"/>
      <c r="AH24" s="676"/>
      <c r="AI24" s="676"/>
      <c r="AJ24" s="676"/>
      <c r="AK24" s="676"/>
      <c r="AL24" s="645" t="s">
        <v>128</v>
      </c>
      <c r="AM24" s="646"/>
      <c r="AN24" s="646"/>
      <c r="AO24" s="677"/>
      <c r="AP24" s="736" t="s">
        <v>286</v>
      </c>
      <c r="AQ24" s="744"/>
      <c r="AR24" s="744"/>
      <c r="AS24" s="744"/>
      <c r="AT24" s="744"/>
      <c r="AU24" s="744"/>
      <c r="AV24" s="744"/>
      <c r="AW24" s="744"/>
      <c r="AX24" s="744"/>
      <c r="AY24" s="744"/>
      <c r="AZ24" s="744"/>
      <c r="BA24" s="744"/>
      <c r="BB24" s="744"/>
      <c r="BC24" s="744"/>
      <c r="BD24" s="744"/>
      <c r="BE24" s="744"/>
      <c r="BF24" s="738"/>
      <c r="BG24" s="642" t="s">
        <v>136</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1500479</v>
      </c>
      <c r="CS24" s="698"/>
      <c r="CT24" s="698"/>
      <c r="CU24" s="698"/>
      <c r="CV24" s="698"/>
      <c r="CW24" s="698"/>
      <c r="CX24" s="698"/>
      <c r="CY24" s="741"/>
      <c r="CZ24" s="742">
        <v>25.7</v>
      </c>
      <c r="DA24" s="713"/>
      <c r="DB24" s="713"/>
      <c r="DC24" s="745"/>
      <c r="DD24" s="740">
        <v>1300319</v>
      </c>
      <c r="DE24" s="698"/>
      <c r="DF24" s="698"/>
      <c r="DG24" s="698"/>
      <c r="DH24" s="698"/>
      <c r="DI24" s="698"/>
      <c r="DJ24" s="698"/>
      <c r="DK24" s="741"/>
      <c r="DL24" s="740">
        <v>1273130</v>
      </c>
      <c r="DM24" s="698"/>
      <c r="DN24" s="698"/>
      <c r="DO24" s="698"/>
      <c r="DP24" s="698"/>
      <c r="DQ24" s="698"/>
      <c r="DR24" s="698"/>
      <c r="DS24" s="698"/>
      <c r="DT24" s="698"/>
      <c r="DU24" s="698"/>
      <c r="DV24" s="741"/>
      <c r="DW24" s="742">
        <v>47.2</v>
      </c>
      <c r="DX24" s="713"/>
      <c r="DY24" s="713"/>
      <c r="DZ24" s="713"/>
      <c r="EA24" s="713"/>
      <c r="EB24" s="713"/>
      <c r="EC24" s="743"/>
    </row>
    <row r="25" spans="2:133" ht="11.25" customHeight="1" x14ac:dyDescent="0.15">
      <c r="B25" s="639" t="s">
        <v>288</v>
      </c>
      <c r="C25" s="640"/>
      <c r="D25" s="640"/>
      <c r="E25" s="640"/>
      <c r="F25" s="640"/>
      <c r="G25" s="640"/>
      <c r="H25" s="640"/>
      <c r="I25" s="640"/>
      <c r="J25" s="640"/>
      <c r="K25" s="640"/>
      <c r="L25" s="640"/>
      <c r="M25" s="640"/>
      <c r="N25" s="640"/>
      <c r="O25" s="640"/>
      <c r="P25" s="640"/>
      <c r="Q25" s="641"/>
      <c r="R25" s="642">
        <v>59</v>
      </c>
      <c r="S25" s="643"/>
      <c r="T25" s="643"/>
      <c r="U25" s="643"/>
      <c r="V25" s="643"/>
      <c r="W25" s="643"/>
      <c r="X25" s="643"/>
      <c r="Y25" s="644"/>
      <c r="Z25" s="675">
        <v>0</v>
      </c>
      <c r="AA25" s="675"/>
      <c r="AB25" s="675"/>
      <c r="AC25" s="675"/>
      <c r="AD25" s="676" t="s">
        <v>128</v>
      </c>
      <c r="AE25" s="676"/>
      <c r="AF25" s="676"/>
      <c r="AG25" s="676"/>
      <c r="AH25" s="676"/>
      <c r="AI25" s="676"/>
      <c r="AJ25" s="676"/>
      <c r="AK25" s="676"/>
      <c r="AL25" s="645" t="s">
        <v>128</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224</v>
      </c>
      <c r="BP25" s="675"/>
      <c r="BQ25" s="675"/>
      <c r="BR25" s="675"/>
      <c r="BS25" s="648" t="s">
        <v>128</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901415</v>
      </c>
      <c r="CS25" s="661"/>
      <c r="CT25" s="661"/>
      <c r="CU25" s="661"/>
      <c r="CV25" s="661"/>
      <c r="CW25" s="661"/>
      <c r="CX25" s="661"/>
      <c r="CY25" s="662"/>
      <c r="CZ25" s="645">
        <v>15.5</v>
      </c>
      <c r="DA25" s="663"/>
      <c r="DB25" s="663"/>
      <c r="DC25" s="664"/>
      <c r="DD25" s="648">
        <v>869979</v>
      </c>
      <c r="DE25" s="661"/>
      <c r="DF25" s="661"/>
      <c r="DG25" s="661"/>
      <c r="DH25" s="661"/>
      <c r="DI25" s="661"/>
      <c r="DJ25" s="661"/>
      <c r="DK25" s="662"/>
      <c r="DL25" s="648">
        <v>844064</v>
      </c>
      <c r="DM25" s="661"/>
      <c r="DN25" s="661"/>
      <c r="DO25" s="661"/>
      <c r="DP25" s="661"/>
      <c r="DQ25" s="661"/>
      <c r="DR25" s="661"/>
      <c r="DS25" s="661"/>
      <c r="DT25" s="661"/>
      <c r="DU25" s="661"/>
      <c r="DV25" s="662"/>
      <c r="DW25" s="645">
        <v>31.3</v>
      </c>
      <c r="DX25" s="663"/>
      <c r="DY25" s="663"/>
      <c r="DZ25" s="663"/>
      <c r="EA25" s="663"/>
      <c r="EB25" s="663"/>
      <c r="EC25" s="684"/>
    </row>
    <row r="26" spans="2:133" ht="11.25" customHeight="1" x14ac:dyDescent="0.15">
      <c r="B26" s="639" t="s">
        <v>291</v>
      </c>
      <c r="C26" s="640"/>
      <c r="D26" s="640"/>
      <c r="E26" s="640"/>
      <c r="F26" s="640"/>
      <c r="G26" s="640"/>
      <c r="H26" s="640"/>
      <c r="I26" s="640"/>
      <c r="J26" s="640"/>
      <c r="K26" s="640"/>
      <c r="L26" s="640"/>
      <c r="M26" s="640"/>
      <c r="N26" s="640"/>
      <c r="O26" s="640"/>
      <c r="P26" s="640"/>
      <c r="Q26" s="641"/>
      <c r="R26" s="642">
        <v>2665406</v>
      </c>
      <c r="S26" s="643"/>
      <c r="T26" s="643"/>
      <c r="U26" s="643"/>
      <c r="V26" s="643"/>
      <c r="W26" s="643"/>
      <c r="X26" s="643"/>
      <c r="Y26" s="644"/>
      <c r="Z26" s="675">
        <v>43.3</v>
      </c>
      <c r="AA26" s="675"/>
      <c r="AB26" s="675"/>
      <c r="AC26" s="675"/>
      <c r="AD26" s="676">
        <v>2545878</v>
      </c>
      <c r="AE26" s="676"/>
      <c r="AF26" s="676"/>
      <c r="AG26" s="676"/>
      <c r="AH26" s="676"/>
      <c r="AI26" s="676"/>
      <c r="AJ26" s="676"/>
      <c r="AK26" s="676"/>
      <c r="AL26" s="645">
        <v>99.9</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558393</v>
      </c>
      <c r="CS26" s="643"/>
      <c r="CT26" s="643"/>
      <c r="CU26" s="643"/>
      <c r="CV26" s="643"/>
      <c r="CW26" s="643"/>
      <c r="CX26" s="643"/>
      <c r="CY26" s="644"/>
      <c r="CZ26" s="645">
        <v>9.6</v>
      </c>
      <c r="DA26" s="663"/>
      <c r="DB26" s="663"/>
      <c r="DC26" s="664"/>
      <c r="DD26" s="648">
        <v>530722</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15">
      <c r="B27" s="639" t="s">
        <v>294</v>
      </c>
      <c r="C27" s="640"/>
      <c r="D27" s="640"/>
      <c r="E27" s="640"/>
      <c r="F27" s="640"/>
      <c r="G27" s="640"/>
      <c r="H27" s="640"/>
      <c r="I27" s="640"/>
      <c r="J27" s="640"/>
      <c r="K27" s="640"/>
      <c r="L27" s="640"/>
      <c r="M27" s="640"/>
      <c r="N27" s="640"/>
      <c r="O27" s="640"/>
      <c r="P27" s="640"/>
      <c r="Q27" s="641"/>
      <c r="R27" s="642">
        <v>1812</v>
      </c>
      <c r="S27" s="643"/>
      <c r="T27" s="643"/>
      <c r="U27" s="643"/>
      <c r="V27" s="643"/>
      <c r="W27" s="643"/>
      <c r="X27" s="643"/>
      <c r="Y27" s="644"/>
      <c r="Z27" s="675">
        <v>0</v>
      </c>
      <c r="AA27" s="675"/>
      <c r="AB27" s="675"/>
      <c r="AC27" s="675"/>
      <c r="AD27" s="676">
        <v>1812</v>
      </c>
      <c r="AE27" s="676"/>
      <c r="AF27" s="676"/>
      <c r="AG27" s="676"/>
      <c r="AH27" s="676"/>
      <c r="AI27" s="676"/>
      <c r="AJ27" s="676"/>
      <c r="AK27" s="676"/>
      <c r="AL27" s="645">
        <v>0.1</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1225022</v>
      </c>
      <c r="BH27" s="643"/>
      <c r="BI27" s="643"/>
      <c r="BJ27" s="643"/>
      <c r="BK27" s="643"/>
      <c r="BL27" s="643"/>
      <c r="BM27" s="643"/>
      <c r="BN27" s="644"/>
      <c r="BO27" s="675">
        <v>100</v>
      </c>
      <c r="BP27" s="675"/>
      <c r="BQ27" s="675"/>
      <c r="BR27" s="675"/>
      <c r="BS27" s="648" t="s">
        <v>136</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262686</v>
      </c>
      <c r="CS27" s="661"/>
      <c r="CT27" s="661"/>
      <c r="CU27" s="661"/>
      <c r="CV27" s="661"/>
      <c r="CW27" s="661"/>
      <c r="CX27" s="661"/>
      <c r="CY27" s="662"/>
      <c r="CZ27" s="645">
        <v>4.5</v>
      </c>
      <c r="DA27" s="663"/>
      <c r="DB27" s="663"/>
      <c r="DC27" s="664"/>
      <c r="DD27" s="648">
        <v>93962</v>
      </c>
      <c r="DE27" s="661"/>
      <c r="DF27" s="661"/>
      <c r="DG27" s="661"/>
      <c r="DH27" s="661"/>
      <c r="DI27" s="661"/>
      <c r="DJ27" s="661"/>
      <c r="DK27" s="662"/>
      <c r="DL27" s="648">
        <v>92688</v>
      </c>
      <c r="DM27" s="661"/>
      <c r="DN27" s="661"/>
      <c r="DO27" s="661"/>
      <c r="DP27" s="661"/>
      <c r="DQ27" s="661"/>
      <c r="DR27" s="661"/>
      <c r="DS27" s="661"/>
      <c r="DT27" s="661"/>
      <c r="DU27" s="661"/>
      <c r="DV27" s="662"/>
      <c r="DW27" s="645">
        <v>3.4</v>
      </c>
      <c r="DX27" s="663"/>
      <c r="DY27" s="663"/>
      <c r="DZ27" s="663"/>
      <c r="EA27" s="663"/>
      <c r="EB27" s="663"/>
      <c r="EC27" s="684"/>
    </row>
    <row r="28" spans="2:133" ht="11.25" customHeight="1" x14ac:dyDescent="0.15">
      <c r="B28" s="639" t="s">
        <v>297</v>
      </c>
      <c r="C28" s="640"/>
      <c r="D28" s="640"/>
      <c r="E28" s="640"/>
      <c r="F28" s="640"/>
      <c r="G28" s="640"/>
      <c r="H28" s="640"/>
      <c r="I28" s="640"/>
      <c r="J28" s="640"/>
      <c r="K28" s="640"/>
      <c r="L28" s="640"/>
      <c r="M28" s="640"/>
      <c r="N28" s="640"/>
      <c r="O28" s="640"/>
      <c r="P28" s="640"/>
      <c r="Q28" s="641"/>
      <c r="R28" s="642">
        <v>7301</v>
      </c>
      <c r="S28" s="643"/>
      <c r="T28" s="643"/>
      <c r="U28" s="643"/>
      <c r="V28" s="643"/>
      <c r="W28" s="643"/>
      <c r="X28" s="643"/>
      <c r="Y28" s="644"/>
      <c r="Z28" s="675">
        <v>0.1</v>
      </c>
      <c r="AA28" s="675"/>
      <c r="AB28" s="675"/>
      <c r="AC28" s="675"/>
      <c r="AD28" s="676" t="s">
        <v>128</v>
      </c>
      <c r="AE28" s="676"/>
      <c r="AF28" s="676"/>
      <c r="AG28" s="676"/>
      <c r="AH28" s="676"/>
      <c r="AI28" s="676"/>
      <c r="AJ28" s="676"/>
      <c r="AK28" s="676"/>
      <c r="AL28" s="645" t="s">
        <v>136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336378</v>
      </c>
      <c r="CS28" s="643"/>
      <c r="CT28" s="643"/>
      <c r="CU28" s="643"/>
      <c r="CV28" s="643"/>
      <c r="CW28" s="643"/>
      <c r="CX28" s="643"/>
      <c r="CY28" s="644"/>
      <c r="CZ28" s="645">
        <v>5.8</v>
      </c>
      <c r="DA28" s="663"/>
      <c r="DB28" s="663"/>
      <c r="DC28" s="664"/>
      <c r="DD28" s="648">
        <v>336378</v>
      </c>
      <c r="DE28" s="643"/>
      <c r="DF28" s="643"/>
      <c r="DG28" s="643"/>
      <c r="DH28" s="643"/>
      <c r="DI28" s="643"/>
      <c r="DJ28" s="643"/>
      <c r="DK28" s="644"/>
      <c r="DL28" s="648">
        <v>336378</v>
      </c>
      <c r="DM28" s="643"/>
      <c r="DN28" s="643"/>
      <c r="DO28" s="643"/>
      <c r="DP28" s="643"/>
      <c r="DQ28" s="643"/>
      <c r="DR28" s="643"/>
      <c r="DS28" s="643"/>
      <c r="DT28" s="643"/>
      <c r="DU28" s="643"/>
      <c r="DV28" s="644"/>
      <c r="DW28" s="645">
        <v>12.5</v>
      </c>
      <c r="DX28" s="663"/>
      <c r="DY28" s="663"/>
      <c r="DZ28" s="663"/>
      <c r="EA28" s="663"/>
      <c r="EB28" s="663"/>
      <c r="EC28" s="684"/>
    </row>
    <row r="29" spans="2:133" ht="11.25" customHeight="1" x14ac:dyDescent="0.15">
      <c r="B29" s="639" t="s">
        <v>299</v>
      </c>
      <c r="C29" s="640"/>
      <c r="D29" s="640"/>
      <c r="E29" s="640"/>
      <c r="F29" s="640"/>
      <c r="G29" s="640"/>
      <c r="H29" s="640"/>
      <c r="I29" s="640"/>
      <c r="J29" s="640"/>
      <c r="K29" s="640"/>
      <c r="L29" s="640"/>
      <c r="M29" s="640"/>
      <c r="N29" s="640"/>
      <c r="O29" s="640"/>
      <c r="P29" s="640"/>
      <c r="Q29" s="641"/>
      <c r="R29" s="642">
        <v>50890</v>
      </c>
      <c r="S29" s="643"/>
      <c r="T29" s="643"/>
      <c r="U29" s="643"/>
      <c r="V29" s="643"/>
      <c r="W29" s="643"/>
      <c r="X29" s="643"/>
      <c r="Y29" s="644"/>
      <c r="Z29" s="675">
        <v>0.8</v>
      </c>
      <c r="AA29" s="675"/>
      <c r="AB29" s="675"/>
      <c r="AC29" s="675"/>
      <c r="AD29" s="676" t="s">
        <v>224</v>
      </c>
      <c r="AE29" s="676"/>
      <c r="AF29" s="676"/>
      <c r="AG29" s="676"/>
      <c r="AH29" s="676"/>
      <c r="AI29" s="676"/>
      <c r="AJ29" s="676"/>
      <c r="AK29" s="676"/>
      <c r="AL29" s="645" t="s">
        <v>128</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300</v>
      </c>
      <c r="CE29" s="728"/>
      <c r="CF29" s="681" t="s">
        <v>301</v>
      </c>
      <c r="CG29" s="682"/>
      <c r="CH29" s="682"/>
      <c r="CI29" s="682"/>
      <c r="CJ29" s="682"/>
      <c r="CK29" s="682"/>
      <c r="CL29" s="682"/>
      <c r="CM29" s="682"/>
      <c r="CN29" s="682"/>
      <c r="CO29" s="682"/>
      <c r="CP29" s="682"/>
      <c r="CQ29" s="683"/>
      <c r="CR29" s="642">
        <v>336378</v>
      </c>
      <c r="CS29" s="661"/>
      <c r="CT29" s="661"/>
      <c r="CU29" s="661"/>
      <c r="CV29" s="661"/>
      <c r="CW29" s="661"/>
      <c r="CX29" s="661"/>
      <c r="CY29" s="662"/>
      <c r="CZ29" s="645">
        <v>5.8</v>
      </c>
      <c r="DA29" s="663"/>
      <c r="DB29" s="663"/>
      <c r="DC29" s="664"/>
      <c r="DD29" s="648">
        <v>336378</v>
      </c>
      <c r="DE29" s="661"/>
      <c r="DF29" s="661"/>
      <c r="DG29" s="661"/>
      <c r="DH29" s="661"/>
      <c r="DI29" s="661"/>
      <c r="DJ29" s="661"/>
      <c r="DK29" s="662"/>
      <c r="DL29" s="648">
        <v>336378</v>
      </c>
      <c r="DM29" s="661"/>
      <c r="DN29" s="661"/>
      <c r="DO29" s="661"/>
      <c r="DP29" s="661"/>
      <c r="DQ29" s="661"/>
      <c r="DR29" s="661"/>
      <c r="DS29" s="661"/>
      <c r="DT29" s="661"/>
      <c r="DU29" s="661"/>
      <c r="DV29" s="662"/>
      <c r="DW29" s="645">
        <v>12.5</v>
      </c>
      <c r="DX29" s="663"/>
      <c r="DY29" s="663"/>
      <c r="DZ29" s="663"/>
      <c r="EA29" s="663"/>
      <c r="EB29" s="663"/>
      <c r="EC29" s="684"/>
    </row>
    <row r="30" spans="2:133" ht="11.25" customHeight="1" x14ac:dyDescent="0.15">
      <c r="B30" s="639" t="s">
        <v>302</v>
      </c>
      <c r="C30" s="640"/>
      <c r="D30" s="640"/>
      <c r="E30" s="640"/>
      <c r="F30" s="640"/>
      <c r="G30" s="640"/>
      <c r="H30" s="640"/>
      <c r="I30" s="640"/>
      <c r="J30" s="640"/>
      <c r="K30" s="640"/>
      <c r="L30" s="640"/>
      <c r="M30" s="640"/>
      <c r="N30" s="640"/>
      <c r="O30" s="640"/>
      <c r="P30" s="640"/>
      <c r="Q30" s="641"/>
      <c r="R30" s="642">
        <v>4519</v>
      </c>
      <c r="S30" s="643"/>
      <c r="T30" s="643"/>
      <c r="U30" s="643"/>
      <c r="V30" s="643"/>
      <c r="W30" s="643"/>
      <c r="X30" s="643"/>
      <c r="Y30" s="644"/>
      <c r="Z30" s="675">
        <v>0.1</v>
      </c>
      <c r="AA30" s="675"/>
      <c r="AB30" s="675"/>
      <c r="AC30" s="675"/>
      <c r="AD30" s="676">
        <v>331</v>
      </c>
      <c r="AE30" s="676"/>
      <c r="AF30" s="676"/>
      <c r="AG30" s="676"/>
      <c r="AH30" s="676"/>
      <c r="AI30" s="676"/>
      <c r="AJ30" s="676"/>
      <c r="AK30" s="676"/>
      <c r="AL30" s="645">
        <v>0</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303</v>
      </c>
      <c r="BH30" s="716"/>
      <c r="BI30" s="716"/>
      <c r="BJ30" s="716"/>
      <c r="BK30" s="716"/>
      <c r="BL30" s="716"/>
      <c r="BM30" s="716"/>
      <c r="BN30" s="716"/>
      <c r="BO30" s="716"/>
      <c r="BP30" s="716"/>
      <c r="BQ30" s="717"/>
      <c r="BR30" s="703" t="s">
        <v>304</v>
      </c>
      <c r="BS30" s="716"/>
      <c r="BT30" s="716"/>
      <c r="BU30" s="716"/>
      <c r="BV30" s="716"/>
      <c r="BW30" s="716"/>
      <c r="BX30" s="716"/>
      <c r="BY30" s="716"/>
      <c r="BZ30" s="716"/>
      <c r="CA30" s="716"/>
      <c r="CB30" s="717"/>
      <c r="CD30" s="729"/>
      <c r="CE30" s="730"/>
      <c r="CF30" s="681" t="s">
        <v>305</v>
      </c>
      <c r="CG30" s="682"/>
      <c r="CH30" s="682"/>
      <c r="CI30" s="682"/>
      <c r="CJ30" s="682"/>
      <c r="CK30" s="682"/>
      <c r="CL30" s="682"/>
      <c r="CM30" s="682"/>
      <c r="CN30" s="682"/>
      <c r="CO30" s="682"/>
      <c r="CP30" s="682"/>
      <c r="CQ30" s="683"/>
      <c r="CR30" s="642">
        <v>317062</v>
      </c>
      <c r="CS30" s="643"/>
      <c r="CT30" s="643"/>
      <c r="CU30" s="643"/>
      <c r="CV30" s="643"/>
      <c r="CW30" s="643"/>
      <c r="CX30" s="643"/>
      <c r="CY30" s="644"/>
      <c r="CZ30" s="645">
        <v>5.4</v>
      </c>
      <c r="DA30" s="663"/>
      <c r="DB30" s="663"/>
      <c r="DC30" s="664"/>
      <c r="DD30" s="648">
        <v>317062</v>
      </c>
      <c r="DE30" s="643"/>
      <c r="DF30" s="643"/>
      <c r="DG30" s="643"/>
      <c r="DH30" s="643"/>
      <c r="DI30" s="643"/>
      <c r="DJ30" s="643"/>
      <c r="DK30" s="644"/>
      <c r="DL30" s="648">
        <v>317062</v>
      </c>
      <c r="DM30" s="643"/>
      <c r="DN30" s="643"/>
      <c r="DO30" s="643"/>
      <c r="DP30" s="643"/>
      <c r="DQ30" s="643"/>
      <c r="DR30" s="643"/>
      <c r="DS30" s="643"/>
      <c r="DT30" s="643"/>
      <c r="DU30" s="643"/>
      <c r="DV30" s="644"/>
      <c r="DW30" s="645">
        <v>11.8</v>
      </c>
      <c r="DX30" s="663"/>
      <c r="DY30" s="663"/>
      <c r="DZ30" s="663"/>
      <c r="EA30" s="663"/>
      <c r="EB30" s="663"/>
      <c r="EC30" s="684"/>
    </row>
    <row r="31" spans="2:133" ht="11.25" customHeight="1" x14ac:dyDescent="0.15">
      <c r="B31" s="639" t="s">
        <v>306</v>
      </c>
      <c r="C31" s="640"/>
      <c r="D31" s="640"/>
      <c r="E31" s="640"/>
      <c r="F31" s="640"/>
      <c r="G31" s="640"/>
      <c r="H31" s="640"/>
      <c r="I31" s="640"/>
      <c r="J31" s="640"/>
      <c r="K31" s="640"/>
      <c r="L31" s="640"/>
      <c r="M31" s="640"/>
      <c r="N31" s="640"/>
      <c r="O31" s="640"/>
      <c r="P31" s="640"/>
      <c r="Q31" s="641"/>
      <c r="R31" s="642">
        <v>1484291</v>
      </c>
      <c r="S31" s="643"/>
      <c r="T31" s="643"/>
      <c r="U31" s="643"/>
      <c r="V31" s="643"/>
      <c r="W31" s="643"/>
      <c r="X31" s="643"/>
      <c r="Y31" s="644"/>
      <c r="Z31" s="675">
        <v>24.1</v>
      </c>
      <c r="AA31" s="675"/>
      <c r="AB31" s="675"/>
      <c r="AC31" s="675"/>
      <c r="AD31" s="676" t="s">
        <v>128</v>
      </c>
      <c r="AE31" s="676"/>
      <c r="AF31" s="676"/>
      <c r="AG31" s="676"/>
      <c r="AH31" s="676"/>
      <c r="AI31" s="676"/>
      <c r="AJ31" s="676"/>
      <c r="AK31" s="676"/>
      <c r="AL31" s="645" t="s">
        <v>128</v>
      </c>
      <c r="AM31" s="646"/>
      <c r="AN31" s="646"/>
      <c r="AO31" s="677"/>
      <c r="AP31" s="718" t="s">
        <v>307</v>
      </c>
      <c r="AQ31" s="719"/>
      <c r="AR31" s="719"/>
      <c r="AS31" s="719"/>
      <c r="AT31" s="724" t="s">
        <v>308</v>
      </c>
      <c r="AU31" s="231"/>
      <c r="AV31" s="231"/>
      <c r="AW31" s="231"/>
      <c r="AX31" s="708" t="s">
        <v>185</v>
      </c>
      <c r="AY31" s="709"/>
      <c r="AZ31" s="709"/>
      <c r="BA31" s="709"/>
      <c r="BB31" s="709"/>
      <c r="BC31" s="709"/>
      <c r="BD31" s="709"/>
      <c r="BE31" s="709"/>
      <c r="BF31" s="710"/>
      <c r="BG31" s="711">
        <v>98.1</v>
      </c>
      <c r="BH31" s="712"/>
      <c r="BI31" s="712"/>
      <c r="BJ31" s="712"/>
      <c r="BK31" s="712"/>
      <c r="BL31" s="712"/>
      <c r="BM31" s="713">
        <v>97.2</v>
      </c>
      <c r="BN31" s="712"/>
      <c r="BO31" s="712"/>
      <c r="BP31" s="712"/>
      <c r="BQ31" s="714"/>
      <c r="BR31" s="711">
        <v>99.4</v>
      </c>
      <c r="BS31" s="712"/>
      <c r="BT31" s="712"/>
      <c r="BU31" s="712"/>
      <c r="BV31" s="712"/>
      <c r="BW31" s="712"/>
      <c r="BX31" s="713">
        <v>97.8</v>
      </c>
      <c r="BY31" s="712"/>
      <c r="BZ31" s="712"/>
      <c r="CA31" s="712"/>
      <c r="CB31" s="714"/>
      <c r="CD31" s="729"/>
      <c r="CE31" s="730"/>
      <c r="CF31" s="681" t="s">
        <v>309</v>
      </c>
      <c r="CG31" s="682"/>
      <c r="CH31" s="682"/>
      <c r="CI31" s="682"/>
      <c r="CJ31" s="682"/>
      <c r="CK31" s="682"/>
      <c r="CL31" s="682"/>
      <c r="CM31" s="682"/>
      <c r="CN31" s="682"/>
      <c r="CO31" s="682"/>
      <c r="CP31" s="682"/>
      <c r="CQ31" s="683"/>
      <c r="CR31" s="642">
        <v>19316</v>
      </c>
      <c r="CS31" s="661"/>
      <c r="CT31" s="661"/>
      <c r="CU31" s="661"/>
      <c r="CV31" s="661"/>
      <c r="CW31" s="661"/>
      <c r="CX31" s="661"/>
      <c r="CY31" s="662"/>
      <c r="CZ31" s="645">
        <v>0.3</v>
      </c>
      <c r="DA31" s="663"/>
      <c r="DB31" s="663"/>
      <c r="DC31" s="664"/>
      <c r="DD31" s="648">
        <v>19316</v>
      </c>
      <c r="DE31" s="661"/>
      <c r="DF31" s="661"/>
      <c r="DG31" s="661"/>
      <c r="DH31" s="661"/>
      <c r="DI31" s="661"/>
      <c r="DJ31" s="661"/>
      <c r="DK31" s="662"/>
      <c r="DL31" s="648">
        <v>19316</v>
      </c>
      <c r="DM31" s="661"/>
      <c r="DN31" s="661"/>
      <c r="DO31" s="661"/>
      <c r="DP31" s="661"/>
      <c r="DQ31" s="661"/>
      <c r="DR31" s="661"/>
      <c r="DS31" s="661"/>
      <c r="DT31" s="661"/>
      <c r="DU31" s="661"/>
      <c r="DV31" s="662"/>
      <c r="DW31" s="645">
        <v>0.7</v>
      </c>
      <c r="DX31" s="663"/>
      <c r="DY31" s="663"/>
      <c r="DZ31" s="663"/>
      <c r="EA31" s="663"/>
      <c r="EB31" s="663"/>
      <c r="EC31" s="684"/>
    </row>
    <row r="32" spans="2:133" ht="11.25" customHeight="1" x14ac:dyDescent="0.15">
      <c r="B32" s="733" t="s">
        <v>310</v>
      </c>
      <c r="C32" s="734"/>
      <c r="D32" s="734"/>
      <c r="E32" s="734"/>
      <c r="F32" s="734"/>
      <c r="G32" s="734"/>
      <c r="H32" s="734"/>
      <c r="I32" s="734"/>
      <c r="J32" s="734"/>
      <c r="K32" s="734"/>
      <c r="L32" s="734"/>
      <c r="M32" s="734"/>
      <c r="N32" s="734"/>
      <c r="O32" s="734"/>
      <c r="P32" s="734"/>
      <c r="Q32" s="735"/>
      <c r="R32" s="642" t="s">
        <v>128</v>
      </c>
      <c r="S32" s="643"/>
      <c r="T32" s="643"/>
      <c r="U32" s="643"/>
      <c r="V32" s="643"/>
      <c r="W32" s="643"/>
      <c r="X32" s="643"/>
      <c r="Y32" s="644"/>
      <c r="Z32" s="675" t="s">
        <v>224</v>
      </c>
      <c r="AA32" s="675"/>
      <c r="AB32" s="675"/>
      <c r="AC32" s="675"/>
      <c r="AD32" s="676" t="s">
        <v>128</v>
      </c>
      <c r="AE32" s="676"/>
      <c r="AF32" s="676"/>
      <c r="AG32" s="676"/>
      <c r="AH32" s="676"/>
      <c r="AI32" s="676"/>
      <c r="AJ32" s="676"/>
      <c r="AK32" s="676"/>
      <c r="AL32" s="645" t="s">
        <v>128</v>
      </c>
      <c r="AM32" s="646"/>
      <c r="AN32" s="646"/>
      <c r="AO32" s="677"/>
      <c r="AP32" s="720"/>
      <c r="AQ32" s="721"/>
      <c r="AR32" s="721"/>
      <c r="AS32" s="721"/>
      <c r="AT32" s="725"/>
      <c r="AU32" s="230" t="s">
        <v>311</v>
      </c>
      <c r="AV32" s="230"/>
      <c r="AW32" s="230"/>
      <c r="AX32" s="639" t="s">
        <v>312</v>
      </c>
      <c r="AY32" s="640"/>
      <c r="AZ32" s="640"/>
      <c r="BA32" s="640"/>
      <c r="BB32" s="640"/>
      <c r="BC32" s="640"/>
      <c r="BD32" s="640"/>
      <c r="BE32" s="640"/>
      <c r="BF32" s="641"/>
      <c r="BG32" s="715">
        <v>99.1</v>
      </c>
      <c r="BH32" s="661"/>
      <c r="BI32" s="661"/>
      <c r="BJ32" s="661"/>
      <c r="BK32" s="661"/>
      <c r="BL32" s="661"/>
      <c r="BM32" s="646">
        <v>97.2</v>
      </c>
      <c r="BN32" s="707"/>
      <c r="BO32" s="707"/>
      <c r="BP32" s="707"/>
      <c r="BQ32" s="688"/>
      <c r="BR32" s="715">
        <v>99.2</v>
      </c>
      <c r="BS32" s="661"/>
      <c r="BT32" s="661"/>
      <c r="BU32" s="661"/>
      <c r="BV32" s="661"/>
      <c r="BW32" s="661"/>
      <c r="BX32" s="646">
        <v>97</v>
      </c>
      <c r="BY32" s="707"/>
      <c r="BZ32" s="707"/>
      <c r="CA32" s="707"/>
      <c r="CB32" s="688"/>
      <c r="CD32" s="731"/>
      <c r="CE32" s="732"/>
      <c r="CF32" s="681" t="s">
        <v>313</v>
      </c>
      <c r="CG32" s="682"/>
      <c r="CH32" s="682"/>
      <c r="CI32" s="682"/>
      <c r="CJ32" s="682"/>
      <c r="CK32" s="682"/>
      <c r="CL32" s="682"/>
      <c r="CM32" s="682"/>
      <c r="CN32" s="682"/>
      <c r="CO32" s="682"/>
      <c r="CP32" s="682"/>
      <c r="CQ32" s="683"/>
      <c r="CR32" s="642" t="s">
        <v>128</v>
      </c>
      <c r="CS32" s="643"/>
      <c r="CT32" s="643"/>
      <c r="CU32" s="643"/>
      <c r="CV32" s="643"/>
      <c r="CW32" s="643"/>
      <c r="CX32" s="643"/>
      <c r="CY32" s="644"/>
      <c r="CZ32" s="645" t="s">
        <v>128</v>
      </c>
      <c r="DA32" s="663"/>
      <c r="DB32" s="663"/>
      <c r="DC32" s="664"/>
      <c r="DD32" s="648" t="s">
        <v>136</v>
      </c>
      <c r="DE32" s="643"/>
      <c r="DF32" s="643"/>
      <c r="DG32" s="643"/>
      <c r="DH32" s="643"/>
      <c r="DI32" s="643"/>
      <c r="DJ32" s="643"/>
      <c r="DK32" s="644"/>
      <c r="DL32" s="648" t="s">
        <v>128</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15">
      <c r="B33" s="639" t="s">
        <v>314</v>
      </c>
      <c r="C33" s="640"/>
      <c r="D33" s="640"/>
      <c r="E33" s="640"/>
      <c r="F33" s="640"/>
      <c r="G33" s="640"/>
      <c r="H33" s="640"/>
      <c r="I33" s="640"/>
      <c r="J33" s="640"/>
      <c r="K33" s="640"/>
      <c r="L33" s="640"/>
      <c r="M33" s="640"/>
      <c r="N33" s="640"/>
      <c r="O33" s="640"/>
      <c r="P33" s="640"/>
      <c r="Q33" s="641"/>
      <c r="R33" s="642">
        <v>493510</v>
      </c>
      <c r="S33" s="643"/>
      <c r="T33" s="643"/>
      <c r="U33" s="643"/>
      <c r="V33" s="643"/>
      <c r="W33" s="643"/>
      <c r="X33" s="643"/>
      <c r="Y33" s="644"/>
      <c r="Z33" s="675">
        <v>8</v>
      </c>
      <c r="AA33" s="675"/>
      <c r="AB33" s="675"/>
      <c r="AC33" s="675"/>
      <c r="AD33" s="676" t="s">
        <v>128</v>
      </c>
      <c r="AE33" s="676"/>
      <c r="AF33" s="676"/>
      <c r="AG33" s="676"/>
      <c r="AH33" s="676"/>
      <c r="AI33" s="676"/>
      <c r="AJ33" s="676"/>
      <c r="AK33" s="676"/>
      <c r="AL33" s="645" t="s">
        <v>128</v>
      </c>
      <c r="AM33" s="646"/>
      <c r="AN33" s="646"/>
      <c r="AO33" s="677"/>
      <c r="AP33" s="722"/>
      <c r="AQ33" s="723"/>
      <c r="AR33" s="723"/>
      <c r="AS33" s="723"/>
      <c r="AT33" s="726"/>
      <c r="AU33" s="232"/>
      <c r="AV33" s="232"/>
      <c r="AW33" s="232"/>
      <c r="AX33" s="623" t="s">
        <v>315</v>
      </c>
      <c r="AY33" s="624"/>
      <c r="AZ33" s="624"/>
      <c r="BA33" s="624"/>
      <c r="BB33" s="624"/>
      <c r="BC33" s="624"/>
      <c r="BD33" s="624"/>
      <c r="BE33" s="624"/>
      <c r="BF33" s="625"/>
      <c r="BG33" s="706">
        <v>97.5</v>
      </c>
      <c r="BH33" s="627"/>
      <c r="BI33" s="627"/>
      <c r="BJ33" s="627"/>
      <c r="BK33" s="627"/>
      <c r="BL33" s="627"/>
      <c r="BM33" s="669">
        <v>97.1</v>
      </c>
      <c r="BN33" s="627"/>
      <c r="BO33" s="627"/>
      <c r="BP33" s="627"/>
      <c r="BQ33" s="671"/>
      <c r="BR33" s="706">
        <v>99.6</v>
      </c>
      <c r="BS33" s="627"/>
      <c r="BT33" s="627"/>
      <c r="BU33" s="627"/>
      <c r="BV33" s="627"/>
      <c r="BW33" s="627"/>
      <c r="BX33" s="669">
        <v>98.3</v>
      </c>
      <c r="BY33" s="627"/>
      <c r="BZ33" s="627"/>
      <c r="CA33" s="627"/>
      <c r="CB33" s="671"/>
      <c r="CD33" s="681" t="s">
        <v>316</v>
      </c>
      <c r="CE33" s="682"/>
      <c r="CF33" s="682"/>
      <c r="CG33" s="682"/>
      <c r="CH33" s="682"/>
      <c r="CI33" s="682"/>
      <c r="CJ33" s="682"/>
      <c r="CK33" s="682"/>
      <c r="CL33" s="682"/>
      <c r="CM33" s="682"/>
      <c r="CN33" s="682"/>
      <c r="CO33" s="682"/>
      <c r="CP33" s="682"/>
      <c r="CQ33" s="683"/>
      <c r="CR33" s="642">
        <v>3125809</v>
      </c>
      <c r="CS33" s="661"/>
      <c r="CT33" s="661"/>
      <c r="CU33" s="661"/>
      <c r="CV33" s="661"/>
      <c r="CW33" s="661"/>
      <c r="CX33" s="661"/>
      <c r="CY33" s="662"/>
      <c r="CZ33" s="645">
        <v>53.6</v>
      </c>
      <c r="DA33" s="663"/>
      <c r="DB33" s="663"/>
      <c r="DC33" s="664"/>
      <c r="DD33" s="648">
        <v>1753475</v>
      </c>
      <c r="DE33" s="661"/>
      <c r="DF33" s="661"/>
      <c r="DG33" s="661"/>
      <c r="DH33" s="661"/>
      <c r="DI33" s="661"/>
      <c r="DJ33" s="661"/>
      <c r="DK33" s="662"/>
      <c r="DL33" s="648">
        <v>1168200</v>
      </c>
      <c r="DM33" s="661"/>
      <c r="DN33" s="661"/>
      <c r="DO33" s="661"/>
      <c r="DP33" s="661"/>
      <c r="DQ33" s="661"/>
      <c r="DR33" s="661"/>
      <c r="DS33" s="661"/>
      <c r="DT33" s="661"/>
      <c r="DU33" s="661"/>
      <c r="DV33" s="662"/>
      <c r="DW33" s="645">
        <v>43.3</v>
      </c>
      <c r="DX33" s="663"/>
      <c r="DY33" s="663"/>
      <c r="DZ33" s="663"/>
      <c r="EA33" s="663"/>
      <c r="EB33" s="663"/>
      <c r="EC33" s="684"/>
    </row>
    <row r="34" spans="2:133" ht="11.25" customHeight="1" x14ac:dyDescent="0.15">
      <c r="B34" s="639" t="s">
        <v>317</v>
      </c>
      <c r="C34" s="640"/>
      <c r="D34" s="640"/>
      <c r="E34" s="640"/>
      <c r="F34" s="640"/>
      <c r="G34" s="640"/>
      <c r="H34" s="640"/>
      <c r="I34" s="640"/>
      <c r="J34" s="640"/>
      <c r="K34" s="640"/>
      <c r="L34" s="640"/>
      <c r="M34" s="640"/>
      <c r="N34" s="640"/>
      <c r="O34" s="640"/>
      <c r="P34" s="640"/>
      <c r="Q34" s="641"/>
      <c r="R34" s="642">
        <v>9207</v>
      </c>
      <c r="S34" s="643"/>
      <c r="T34" s="643"/>
      <c r="U34" s="643"/>
      <c r="V34" s="643"/>
      <c r="W34" s="643"/>
      <c r="X34" s="643"/>
      <c r="Y34" s="644"/>
      <c r="Z34" s="675">
        <v>0.1</v>
      </c>
      <c r="AA34" s="675"/>
      <c r="AB34" s="675"/>
      <c r="AC34" s="675"/>
      <c r="AD34" s="676" t="s">
        <v>128</v>
      </c>
      <c r="AE34" s="676"/>
      <c r="AF34" s="676"/>
      <c r="AG34" s="676"/>
      <c r="AH34" s="676"/>
      <c r="AI34" s="676"/>
      <c r="AJ34" s="676"/>
      <c r="AK34" s="676"/>
      <c r="AL34" s="645" t="s">
        <v>224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318</v>
      </c>
      <c r="CE34" s="682"/>
      <c r="CF34" s="682"/>
      <c r="CG34" s="682"/>
      <c r="CH34" s="682"/>
      <c r="CI34" s="682"/>
      <c r="CJ34" s="682"/>
      <c r="CK34" s="682"/>
      <c r="CL34" s="682"/>
      <c r="CM34" s="682"/>
      <c r="CN34" s="682"/>
      <c r="CO34" s="682"/>
      <c r="CP34" s="682"/>
      <c r="CQ34" s="683"/>
      <c r="CR34" s="642">
        <v>985813</v>
      </c>
      <c r="CS34" s="643"/>
      <c r="CT34" s="643"/>
      <c r="CU34" s="643"/>
      <c r="CV34" s="643"/>
      <c r="CW34" s="643"/>
      <c r="CX34" s="643"/>
      <c r="CY34" s="644"/>
      <c r="CZ34" s="645">
        <v>16.899999999999999</v>
      </c>
      <c r="DA34" s="663"/>
      <c r="DB34" s="663"/>
      <c r="DC34" s="664"/>
      <c r="DD34" s="648">
        <v>565959</v>
      </c>
      <c r="DE34" s="643"/>
      <c r="DF34" s="643"/>
      <c r="DG34" s="643"/>
      <c r="DH34" s="643"/>
      <c r="DI34" s="643"/>
      <c r="DJ34" s="643"/>
      <c r="DK34" s="644"/>
      <c r="DL34" s="648">
        <v>407615</v>
      </c>
      <c r="DM34" s="643"/>
      <c r="DN34" s="643"/>
      <c r="DO34" s="643"/>
      <c r="DP34" s="643"/>
      <c r="DQ34" s="643"/>
      <c r="DR34" s="643"/>
      <c r="DS34" s="643"/>
      <c r="DT34" s="643"/>
      <c r="DU34" s="643"/>
      <c r="DV34" s="644"/>
      <c r="DW34" s="645">
        <v>15.1</v>
      </c>
      <c r="DX34" s="663"/>
      <c r="DY34" s="663"/>
      <c r="DZ34" s="663"/>
      <c r="EA34" s="663"/>
      <c r="EB34" s="663"/>
      <c r="EC34" s="684"/>
    </row>
    <row r="35" spans="2:133" ht="11.25" customHeight="1" x14ac:dyDescent="0.15">
      <c r="B35" s="639" t="s">
        <v>319</v>
      </c>
      <c r="C35" s="640"/>
      <c r="D35" s="640"/>
      <c r="E35" s="640"/>
      <c r="F35" s="640"/>
      <c r="G35" s="640"/>
      <c r="H35" s="640"/>
      <c r="I35" s="640"/>
      <c r="J35" s="640"/>
      <c r="K35" s="640"/>
      <c r="L35" s="640"/>
      <c r="M35" s="640"/>
      <c r="N35" s="640"/>
      <c r="O35" s="640"/>
      <c r="P35" s="640"/>
      <c r="Q35" s="641"/>
      <c r="R35" s="642">
        <v>39148</v>
      </c>
      <c r="S35" s="643"/>
      <c r="T35" s="643"/>
      <c r="U35" s="643"/>
      <c r="V35" s="643"/>
      <c r="W35" s="643"/>
      <c r="X35" s="643"/>
      <c r="Y35" s="644"/>
      <c r="Z35" s="675">
        <v>0.6</v>
      </c>
      <c r="AA35" s="675"/>
      <c r="AB35" s="675"/>
      <c r="AC35" s="675"/>
      <c r="AD35" s="676" t="s">
        <v>128</v>
      </c>
      <c r="AE35" s="676"/>
      <c r="AF35" s="676"/>
      <c r="AG35" s="676"/>
      <c r="AH35" s="676"/>
      <c r="AI35" s="676"/>
      <c r="AJ35" s="676"/>
      <c r="AK35" s="676"/>
      <c r="AL35" s="645" t="s">
        <v>128</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322</v>
      </c>
      <c r="CE35" s="682"/>
      <c r="CF35" s="682"/>
      <c r="CG35" s="682"/>
      <c r="CH35" s="682"/>
      <c r="CI35" s="682"/>
      <c r="CJ35" s="682"/>
      <c r="CK35" s="682"/>
      <c r="CL35" s="682"/>
      <c r="CM35" s="682"/>
      <c r="CN35" s="682"/>
      <c r="CO35" s="682"/>
      <c r="CP35" s="682"/>
      <c r="CQ35" s="683"/>
      <c r="CR35" s="642">
        <v>38663</v>
      </c>
      <c r="CS35" s="661"/>
      <c r="CT35" s="661"/>
      <c r="CU35" s="661"/>
      <c r="CV35" s="661"/>
      <c r="CW35" s="661"/>
      <c r="CX35" s="661"/>
      <c r="CY35" s="662"/>
      <c r="CZ35" s="645">
        <v>0.7</v>
      </c>
      <c r="DA35" s="663"/>
      <c r="DB35" s="663"/>
      <c r="DC35" s="664"/>
      <c r="DD35" s="648">
        <v>35397</v>
      </c>
      <c r="DE35" s="661"/>
      <c r="DF35" s="661"/>
      <c r="DG35" s="661"/>
      <c r="DH35" s="661"/>
      <c r="DI35" s="661"/>
      <c r="DJ35" s="661"/>
      <c r="DK35" s="662"/>
      <c r="DL35" s="648">
        <v>35339</v>
      </c>
      <c r="DM35" s="661"/>
      <c r="DN35" s="661"/>
      <c r="DO35" s="661"/>
      <c r="DP35" s="661"/>
      <c r="DQ35" s="661"/>
      <c r="DR35" s="661"/>
      <c r="DS35" s="661"/>
      <c r="DT35" s="661"/>
      <c r="DU35" s="661"/>
      <c r="DV35" s="662"/>
      <c r="DW35" s="645">
        <v>1.3</v>
      </c>
      <c r="DX35" s="663"/>
      <c r="DY35" s="663"/>
      <c r="DZ35" s="663"/>
      <c r="EA35" s="663"/>
      <c r="EB35" s="663"/>
      <c r="EC35" s="684"/>
    </row>
    <row r="36" spans="2:133" ht="11.25" customHeight="1" x14ac:dyDescent="0.15">
      <c r="B36" s="639" t="s">
        <v>323</v>
      </c>
      <c r="C36" s="640"/>
      <c r="D36" s="640"/>
      <c r="E36" s="640"/>
      <c r="F36" s="640"/>
      <c r="G36" s="640"/>
      <c r="H36" s="640"/>
      <c r="I36" s="640"/>
      <c r="J36" s="640"/>
      <c r="K36" s="640"/>
      <c r="L36" s="640"/>
      <c r="M36" s="640"/>
      <c r="N36" s="640"/>
      <c r="O36" s="640"/>
      <c r="P36" s="640"/>
      <c r="Q36" s="641"/>
      <c r="R36" s="642">
        <v>422725</v>
      </c>
      <c r="S36" s="643"/>
      <c r="T36" s="643"/>
      <c r="U36" s="643"/>
      <c r="V36" s="643"/>
      <c r="W36" s="643"/>
      <c r="X36" s="643"/>
      <c r="Y36" s="644"/>
      <c r="Z36" s="675">
        <v>6.9</v>
      </c>
      <c r="AA36" s="675"/>
      <c r="AB36" s="675"/>
      <c r="AC36" s="675"/>
      <c r="AD36" s="676" t="s">
        <v>128</v>
      </c>
      <c r="AE36" s="676"/>
      <c r="AF36" s="676"/>
      <c r="AG36" s="676"/>
      <c r="AH36" s="676"/>
      <c r="AI36" s="676"/>
      <c r="AJ36" s="676"/>
      <c r="AK36" s="676"/>
      <c r="AL36" s="645" t="s">
        <v>128</v>
      </c>
      <c r="AM36" s="646"/>
      <c r="AN36" s="646"/>
      <c r="AO36" s="677"/>
      <c r="AP36" s="235"/>
      <c r="AQ36" s="694" t="s">
        <v>324</v>
      </c>
      <c r="AR36" s="695"/>
      <c r="AS36" s="695"/>
      <c r="AT36" s="695"/>
      <c r="AU36" s="695"/>
      <c r="AV36" s="695"/>
      <c r="AW36" s="695"/>
      <c r="AX36" s="695"/>
      <c r="AY36" s="696"/>
      <c r="AZ36" s="697">
        <v>464803</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88698</v>
      </c>
      <c r="BW36" s="698"/>
      <c r="BX36" s="698"/>
      <c r="BY36" s="698"/>
      <c r="BZ36" s="698"/>
      <c r="CA36" s="698"/>
      <c r="CB36" s="699"/>
      <c r="CD36" s="681" t="s">
        <v>326</v>
      </c>
      <c r="CE36" s="682"/>
      <c r="CF36" s="682"/>
      <c r="CG36" s="682"/>
      <c r="CH36" s="682"/>
      <c r="CI36" s="682"/>
      <c r="CJ36" s="682"/>
      <c r="CK36" s="682"/>
      <c r="CL36" s="682"/>
      <c r="CM36" s="682"/>
      <c r="CN36" s="682"/>
      <c r="CO36" s="682"/>
      <c r="CP36" s="682"/>
      <c r="CQ36" s="683"/>
      <c r="CR36" s="642">
        <v>1408676</v>
      </c>
      <c r="CS36" s="643"/>
      <c r="CT36" s="643"/>
      <c r="CU36" s="643"/>
      <c r="CV36" s="643"/>
      <c r="CW36" s="643"/>
      <c r="CX36" s="643"/>
      <c r="CY36" s="644"/>
      <c r="CZ36" s="645">
        <v>24.2</v>
      </c>
      <c r="DA36" s="663"/>
      <c r="DB36" s="663"/>
      <c r="DC36" s="664"/>
      <c r="DD36" s="648">
        <v>516436</v>
      </c>
      <c r="DE36" s="643"/>
      <c r="DF36" s="643"/>
      <c r="DG36" s="643"/>
      <c r="DH36" s="643"/>
      <c r="DI36" s="643"/>
      <c r="DJ36" s="643"/>
      <c r="DK36" s="644"/>
      <c r="DL36" s="648">
        <v>433259</v>
      </c>
      <c r="DM36" s="643"/>
      <c r="DN36" s="643"/>
      <c r="DO36" s="643"/>
      <c r="DP36" s="643"/>
      <c r="DQ36" s="643"/>
      <c r="DR36" s="643"/>
      <c r="DS36" s="643"/>
      <c r="DT36" s="643"/>
      <c r="DU36" s="643"/>
      <c r="DV36" s="644"/>
      <c r="DW36" s="645">
        <v>16.100000000000001</v>
      </c>
      <c r="DX36" s="663"/>
      <c r="DY36" s="663"/>
      <c r="DZ36" s="663"/>
      <c r="EA36" s="663"/>
      <c r="EB36" s="663"/>
      <c r="EC36" s="684"/>
    </row>
    <row r="37" spans="2:133" ht="11.25" customHeight="1" x14ac:dyDescent="0.15">
      <c r="B37" s="639" t="s">
        <v>327</v>
      </c>
      <c r="C37" s="640"/>
      <c r="D37" s="640"/>
      <c r="E37" s="640"/>
      <c r="F37" s="640"/>
      <c r="G37" s="640"/>
      <c r="H37" s="640"/>
      <c r="I37" s="640"/>
      <c r="J37" s="640"/>
      <c r="K37" s="640"/>
      <c r="L37" s="640"/>
      <c r="M37" s="640"/>
      <c r="N37" s="640"/>
      <c r="O37" s="640"/>
      <c r="P37" s="640"/>
      <c r="Q37" s="641"/>
      <c r="R37" s="642">
        <v>363632</v>
      </c>
      <c r="S37" s="643"/>
      <c r="T37" s="643"/>
      <c r="U37" s="643"/>
      <c r="V37" s="643"/>
      <c r="W37" s="643"/>
      <c r="X37" s="643"/>
      <c r="Y37" s="644"/>
      <c r="Z37" s="675">
        <v>5.9</v>
      </c>
      <c r="AA37" s="675"/>
      <c r="AB37" s="675"/>
      <c r="AC37" s="675"/>
      <c r="AD37" s="676" t="s">
        <v>128</v>
      </c>
      <c r="AE37" s="676"/>
      <c r="AF37" s="676"/>
      <c r="AG37" s="676"/>
      <c r="AH37" s="676"/>
      <c r="AI37" s="676"/>
      <c r="AJ37" s="676"/>
      <c r="AK37" s="676"/>
      <c r="AL37" s="645" t="s">
        <v>128</v>
      </c>
      <c r="AM37" s="646"/>
      <c r="AN37" s="646"/>
      <c r="AO37" s="677"/>
      <c r="AQ37" s="685" t="s">
        <v>328</v>
      </c>
      <c r="AR37" s="686"/>
      <c r="AS37" s="686"/>
      <c r="AT37" s="686"/>
      <c r="AU37" s="686"/>
      <c r="AV37" s="686"/>
      <c r="AW37" s="686"/>
      <c r="AX37" s="686"/>
      <c r="AY37" s="687"/>
      <c r="AZ37" s="642">
        <v>74170</v>
      </c>
      <c r="BA37" s="643"/>
      <c r="BB37" s="643"/>
      <c r="BC37" s="643"/>
      <c r="BD37" s="661"/>
      <c r="BE37" s="661"/>
      <c r="BF37" s="688"/>
      <c r="BG37" s="681" t="s">
        <v>329</v>
      </c>
      <c r="BH37" s="682"/>
      <c r="BI37" s="682"/>
      <c r="BJ37" s="682"/>
      <c r="BK37" s="682"/>
      <c r="BL37" s="682"/>
      <c r="BM37" s="682"/>
      <c r="BN37" s="682"/>
      <c r="BO37" s="682"/>
      <c r="BP37" s="682"/>
      <c r="BQ37" s="682"/>
      <c r="BR37" s="682"/>
      <c r="BS37" s="682"/>
      <c r="BT37" s="682"/>
      <c r="BU37" s="683"/>
      <c r="BV37" s="642">
        <v>84806</v>
      </c>
      <c r="BW37" s="643"/>
      <c r="BX37" s="643"/>
      <c r="BY37" s="643"/>
      <c r="BZ37" s="643"/>
      <c r="CA37" s="643"/>
      <c r="CB37" s="689"/>
      <c r="CD37" s="681" t="s">
        <v>330</v>
      </c>
      <c r="CE37" s="682"/>
      <c r="CF37" s="682"/>
      <c r="CG37" s="682"/>
      <c r="CH37" s="682"/>
      <c r="CI37" s="682"/>
      <c r="CJ37" s="682"/>
      <c r="CK37" s="682"/>
      <c r="CL37" s="682"/>
      <c r="CM37" s="682"/>
      <c r="CN37" s="682"/>
      <c r="CO37" s="682"/>
      <c r="CP37" s="682"/>
      <c r="CQ37" s="683"/>
      <c r="CR37" s="642">
        <v>291711</v>
      </c>
      <c r="CS37" s="661"/>
      <c r="CT37" s="661"/>
      <c r="CU37" s="661"/>
      <c r="CV37" s="661"/>
      <c r="CW37" s="661"/>
      <c r="CX37" s="661"/>
      <c r="CY37" s="662"/>
      <c r="CZ37" s="645">
        <v>5</v>
      </c>
      <c r="DA37" s="663"/>
      <c r="DB37" s="663"/>
      <c r="DC37" s="664"/>
      <c r="DD37" s="648">
        <v>291711</v>
      </c>
      <c r="DE37" s="661"/>
      <c r="DF37" s="661"/>
      <c r="DG37" s="661"/>
      <c r="DH37" s="661"/>
      <c r="DI37" s="661"/>
      <c r="DJ37" s="661"/>
      <c r="DK37" s="662"/>
      <c r="DL37" s="648">
        <v>289874</v>
      </c>
      <c r="DM37" s="661"/>
      <c r="DN37" s="661"/>
      <c r="DO37" s="661"/>
      <c r="DP37" s="661"/>
      <c r="DQ37" s="661"/>
      <c r="DR37" s="661"/>
      <c r="DS37" s="661"/>
      <c r="DT37" s="661"/>
      <c r="DU37" s="661"/>
      <c r="DV37" s="662"/>
      <c r="DW37" s="645">
        <v>10.8</v>
      </c>
      <c r="DX37" s="663"/>
      <c r="DY37" s="663"/>
      <c r="DZ37" s="663"/>
      <c r="EA37" s="663"/>
      <c r="EB37" s="663"/>
      <c r="EC37" s="684"/>
    </row>
    <row r="38" spans="2:133" ht="11.25" customHeight="1" x14ac:dyDescent="0.15">
      <c r="B38" s="639" t="s">
        <v>331</v>
      </c>
      <c r="C38" s="640"/>
      <c r="D38" s="640"/>
      <c r="E38" s="640"/>
      <c r="F38" s="640"/>
      <c r="G38" s="640"/>
      <c r="H38" s="640"/>
      <c r="I38" s="640"/>
      <c r="J38" s="640"/>
      <c r="K38" s="640"/>
      <c r="L38" s="640"/>
      <c r="M38" s="640"/>
      <c r="N38" s="640"/>
      <c r="O38" s="640"/>
      <c r="P38" s="640"/>
      <c r="Q38" s="641"/>
      <c r="R38" s="642">
        <v>159884</v>
      </c>
      <c r="S38" s="643"/>
      <c r="T38" s="643"/>
      <c r="U38" s="643"/>
      <c r="V38" s="643"/>
      <c r="W38" s="643"/>
      <c r="X38" s="643"/>
      <c r="Y38" s="644"/>
      <c r="Z38" s="675">
        <v>2.6</v>
      </c>
      <c r="AA38" s="675"/>
      <c r="AB38" s="675"/>
      <c r="AC38" s="675"/>
      <c r="AD38" s="676">
        <v>6</v>
      </c>
      <c r="AE38" s="676"/>
      <c r="AF38" s="676"/>
      <c r="AG38" s="676"/>
      <c r="AH38" s="676"/>
      <c r="AI38" s="676"/>
      <c r="AJ38" s="676"/>
      <c r="AK38" s="676"/>
      <c r="AL38" s="645">
        <v>0</v>
      </c>
      <c r="AM38" s="646"/>
      <c r="AN38" s="646"/>
      <c r="AO38" s="677"/>
      <c r="AQ38" s="685" t="s">
        <v>332</v>
      </c>
      <c r="AR38" s="686"/>
      <c r="AS38" s="686"/>
      <c r="AT38" s="686"/>
      <c r="AU38" s="686"/>
      <c r="AV38" s="686"/>
      <c r="AW38" s="686"/>
      <c r="AX38" s="686"/>
      <c r="AY38" s="687"/>
      <c r="AZ38" s="642">
        <v>37306</v>
      </c>
      <c r="BA38" s="643"/>
      <c r="BB38" s="643"/>
      <c r="BC38" s="643"/>
      <c r="BD38" s="661"/>
      <c r="BE38" s="661"/>
      <c r="BF38" s="688"/>
      <c r="BG38" s="681" t="s">
        <v>333</v>
      </c>
      <c r="BH38" s="682"/>
      <c r="BI38" s="682"/>
      <c r="BJ38" s="682"/>
      <c r="BK38" s="682"/>
      <c r="BL38" s="682"/>
      <c r="BM38" s="682"/>
      <c r="BN38" s="682"/>
      <c r="BO38" s="682"/>
      <c r="BP38" s="682"/>
      <c r="BQ38" s="682"/>
      <c r="BR38" s="682"/>
      <c r="BS38" s="682"/>
      <c r="BT38" s="682"/>
      <c r="BU38" s="683"/>
      <c r="BV38" s="642">
        <v>1254</v>
      </c>
      <c r="BW38" s="643"/>
      <c r="BX38" s="643"/>
      <c r="BY38" s="643"/>
      <c r="BZ38" s="643"/>
      <c r="CA38" s="643"/>
      <c r="CB38" s="689"/>
      <c r="CD38" s="681" t="s">
        <v>334</v>
      </c>
      <c r="CE38" s="682"/>
      <c r="CF38" s="682"/>
      <c r="CG38" s="682"/>
      <c r="CH38" s="682"/>
      <c r="CI38" s="682"/>
      <c r="CJ38" s="682"/>
      <c r="CK38" s="682"/>
      <c r="CL38" s="682"/>
      <c r="CM38" s="682"/>
      <c r="CN38" s="682"/>
      <c r="CO38" s="682"/>
      <c r="CP38" s="682"/>
      <c r="CQ38" s="683"/>
      <c r="CR38" s="642">
        <v>399778</v>
      </c>
      <c r="CS38" s="643"/>
      <c r="CT38" s="643"/>
      <c r="CU38" s="643"/>
      <c r="CV38" s="643"/>
      <c r="CW38" s="643"/>
      <c r="CX38" s="643"/>
      <c r="CY38" s="644"/>
      <c r="CZ38" s="645">
        <v>6.9</v>
      </c>
      <c r="DA38" s="663"/>
      <c r="DB38" s="663"/>
      <c r="DC38" s="664"/>
      <c r="DD38" s="648">
        <v>342804</v>
      </c>
      <c r="DE38" s="643"/>
      <c r="DF38" s="643"/>
      <c r="DG38" s="643"/>
      <c r="DH38" s="643"/>
      <c r="DI38" s="643"/>
      <c r="DJ38" s="643"/>
      <c r="DK38" s="644"/>
      <c r="DL38" s="648">
        <v>291987</v>
      </c>
      <c r="DM38" s="643"/>
      <c r="DN38" s="643"/>
      <c r="DO38" s="643"/>
      <c r="DP38" s="643"/>
      <c r="DQ38" s="643"/>
      <c r="DR38" s="643"/>
      <c r="DS38" s="643"/>
      <c r="DT38" s="643"/>
      <c r="DU38" s="643"/>
      <c r="DV38" s="644"/>
      <c r="DW38" s="645">
        <v>10.8</v>
      </c>
      <c r="DX38" s="663"/>
      <c r="DY38" s="663"/>
      <c r="DZ38" s="663"/>
      <c r="EA38" s="663"/>
      <c r="EB38" s="663"/>
      <c r="EC38" s="684"/>
    </row>
    <row r="39" spans="2:133" ht="11.25" customHeight="1" x14ac:dyDescent="0.15">
      <c r="B39" s="639" t="s">
        <v>335</v>
      </c>
      <c r="C39" s="640"/>
      <c r="D39" s="640"/>
      <c r="E39" s="640"/>
      <c r="F39" s="640"/>
      <c r="G39" s="640"/>
      <c r="H39" s="640"/>
      <c r="I39" s="640"/>
      <c r="J39" s="640"/>
      <c r="K39" s="640"/>
      <c r="L39" s="640"/>
      <c r="M39" s="640"/>
      <c r="N39" s="640"/>
      <c r="O39" s="640"/>
      <c r="P39" s="640"/>
      <c r="Q39" s="641"/>
      <c r="R39" s="642">
        <v>448535</v>
      </c>
      <c r="S39" s="643"/>
      <c r="T39" s="643"/>
      <c r="U39" s="643"/>
      <c r="V39" s="643"/>
      <c r="W39" s="643"/>
      <c r="X39" s="643"/>
      <c r="Y39" s="644"/>
      <c r="Z39" s="675">
        <v>7.3</v>
      </c>
      <c r="AA39" s="675"/>
      <c r="AB39" s="675"/>
      <c r="AC39" s="675"/>
      <c r="AD39" s="676" t="s">
        <v>128</v>
      </c>
      <c r="AE39" s="676"/>
      <c r="AF39" s="676"/>
      <c r="AG39" s="676"/>
      <c r="AH39" s="676"/>
      <c r="AI39" s="676"/>
      <c r="AJ39" s="676"/>
      <c r="AK39" s="676"/>
      <c r="AL39" s="645" t="s">
        <v>136</v>
      </c>
      <c r="AM39" s="646"/>
      <c r="AN39" s="646"/>
      <c r="AO39" s="677"/>
      <c r="AQ39" s="685" t="s">
        <v>336</v>
      </c>
      <c r="AR39" s="686"/>
      <c r="AS39" s="686"/>
      <c r="AT39" s="686"/>
      <c r="AU39" s="686"/>
      <c r="AV39" s="686"/>
      <c r="AW39" s="686"/>
      <c r="AX39" s="686"/>
      <c r="AY39" s="687"/>
      <c r="AZ39" s="642">
        <v>27719</v>
      </c>
      <c r="BA39" s="643"/>
      <c r="BB39" s="643"/>
      <c r="BC39" s="643"/>
      <c r="BD39" s="661"/>
      <c r="BE39" s="661"/>
      <c r="BF39" s="688"/>
      <c r="BG39" s="681" t="s">
        <v>337</v>
      </c>
      <c r="BH39" s="682"/>
      <c r="BI39" s="682"/>
      <c r="BJ39" s="682"/>
      <c r="BK39" s="682"/>
      <c r="BL39" s="682"/>
      <c r="BM39" s="682"/>
      <c r="BN39" s="682"/>
      <c r="BO39" s="682"/>
      <c r="BP39" s="682"/>
      <c r="BQ39" s="682"/>
      <c r="BR39" s="682"/>
      <c r="BS39" s="682"/>
      <c r="BT39" s="682"/>
      <c r="BU39" s="683"/>
      <c r="BV39" s="642">
        <v>1964</v>
      </c>
      <c r="BW39" s="643"/>
      <c r="BX39" s="643"/>
      <c r="BY39" s="643"/>
      <c r="BZ39" s="643"/>
      <c r="CA39" s="643"/>
      <c r="CB39" s="689"/>
      <c r="CD39" s="681" t="s">
        <v>338</v>
      </c>
      <c r="CE39" s="682"/>
      <c r="CF39" s="682"/>
      <c r="CG39" s="682"/>
      <c r="CH39" s="682"/>
      <c r="CI39" s="682"/>
      <c r="CJ39" s="682"/>
      <c r="CK39" s="682"/>
      <c r="CL39" s="682"/>
      <c r="CM39" s="682"/>
      <c r="CN39" s="682"/>
      <c r="CO39" s="682"/>
      <c r="CP39" s="682"/>
      <c r="CQ39" s="683"/>
      <c r="CR39" s="642">
        <v>292879</v>
      </c>
      <c r="CS39" s="661"/>
      <c r="CT39" s="661"/>
      <c r="CU39" s="661"/>
      <c r="CV39" s="661"/>
      <c r="CW39" s="661"/>
      <c r="CX39" s="661"/>
      <c r="CY39" s="662"/>
      <c r="CZ39" s="645">
        <v>5</v>
      </c>
      <c r="DA39" s="663"/>
      <c r="DB39" s="663"/>
      <c r="DC39" s="664"/>
      <c r="DD39" s="648">
        <v>292879</v>
      </c>
      <c r="DE39" s="661"/>
      <c r="DF39" s="661"/>
      <c r="DG39" s="661"/>
      <c r="DH39" s="661"/>
      <c r="DI39" s="661"/>
      <c r="DJ39" s="661"/>
      <c r="DK39" s="662"/>
      <c r="DL39" s="648" t="s">
        <v>128</v>
      </c>
      <c r="DM39" s="661"/>
      <c r="DN39" s="661"/>
      <c r="DO39" s="661"/>
      <c r="DP39" s="661"/>
      <c r="DQ39" s="661"/>
      <c r="DR39" s="661"/>
      <c r="DS39" s="661"/>
      <c r="DT39" s="661"/>
      <c r="DU39" s="661"/>
      <c r="DV39" s="662"/>
      <c r="DW39" s="645" t="s">
        <v>224</v>
      </c>
      <c r="DX39" s="663"/>
      <c r="DY39" s="663"/>
      <c r="DZ39" s="663"/>
      <c r="EA39" s="663"/>
      <c r="EB39" s="663"/>
      <c r="EC39" s="684"/>
    </row>
    <row r="40" spans="2:133" ht="11.25" customHeight="1" x14ac:dyDescent="0.15">
      <c r="B40" s="639" t="s">
        <v>339</v>
      </c>
      <c r="C40" s="640"/>
      <c r="D40" s="640"/>
      <c r="E40" s="640"/>
      <c r="F40" s="640"/>
      <c r="G40" s="640"/>
      <c r="H40" s="640"/>
      <c r="I40" s="640"/>
      <c r="J40" s="640"/>
      <c r="K40" s="640"/>
      <c r="L40" s="640"/>
      <c r="M40" s="640"/>
      <c r="N40" s="640"/>
      <c r="O40" s="640"/>
      <c r="P40" s="640"/>
      <c r="Q40" s="641"/>
      <c r="R40" s="642" t="s">
        <v>136</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128</v>
      </c>
      <c r="AM40" s="646"/>
      <c r="AN40" s="646"/>
      <c r="AO40" s="677"/>
      <c r="AQ40" s="685" t="s">
        <v>340</v>
      </c>
      <c r="AR40" s="686"/>
      <c r="AS40" s="686"/>
      <c r="AT40" s="686"/>
      <c r="AU40" s="686"/>
      <c r="AV40" s="686"/>
      <c r="AW40" s="686"/>
      <c r="AX40" s="686"/>
      <c r="AY40" s="687"/>
      <c r="AZ40" s="642" t="s">
        <v>128</v>
      </c>
      <c r="BA40" s="643"/>
      <c r="BB40" s="643"/>
      <c r="BC40" s="643"/>
      <c r="BD40" s="661"/>
      <c r="BE40" s="661"/>
      <c r="BF40" s="688"/>
      <c r="BG40" s="690" t="s">
        <v>341</v>
      </c>
      <c r="BH40" s="691"/>
      <c r="BI40" s="691"/>
      <c r="BJ40" s="691"/>
      <c r="BK40" s="691"/>
      <c r="BL40" s="236"/>
      <c r="BM40" s="682" t="s">
        <v>342</v>
      </c>
      <c r="BN40" s="682"/>
      <c r="BO40" s="682"/>
      <c r="BP40" s="682"/>
      <c r="BQ40" s="682"/>
      <c r="BR40" s="682"/>
      <c r="BS40" s="682"/>
      <c r="BT40" s="682"/>
      <c r="BU40" s="683"/>
      <c r="BV40" s="642">
        <v>98</v>
      </c>
      <c r="BW40" s="643"/>
      <c r="BX40" s="643"/>
      <c r="BY40" s="643"/>
      <c r="BZ40" s="643"/>
      <c r="CA40" s="643"/>
      <c r="CB40" s="689"/>
      <c r="CD40" s="681" t="s">
        <v>343</v>
      </c>
      <c r="CE40" s="682"/>
      <c r="CF40" s="682"/>
      <c r="CG40" s="682"/>
      <c r="CH40" s="682"/>
      <c r="CI40" s="682"/>
      <c r="CJ40" s="682"/>
      <c r="CK40" s="682"/>
      <c r="CL40" s="682"/>
      <c r="CM40" s="682"/>
      <c r="CN40" s="682"/>
      <c r="CO40" s="682"/>
      <c r="CP40" s="682"/>
      <c r="CQ40" s="683"/>
      <c r="CR40" s="642" t="s">
        <v>128</v>
      </c>
      <c r="CS40" s="643"/>
      <c r="CT40" s="643"/>
      <c r="CU40" s="643"/>
      <c r="CV40" s="643"/>
      <c r="CW40" s="643"/>
      <c r="CX40" s="643"/>
      <c r="CY40" s="644"/>
      <c r="CZ40" s="645" t="s">
        <v>128</v>
      </c>
      <c r="DA40" s="663"/>
      <c r="DB40" s="663"/>
      <c r="DC40" s="664"/>
      <c r="DD40" s="648" t="s">
        <v>224</v>
      </c>
      <c r="DE40" s="643"/>
      <c r="DF40" s="643"/>
      <c r="DG40" s="643"/>
      <c r="DH40" s="643"/>
      <c r="DI40" s="643"/>
      <c r="DJ40" s="643"/>
      <c r="DK40" s="644"/>
      <c r="DL40" s="648" t="s">
        <v>128</v>
      </c>
      <c r="DM40" s="643"/>
      <c r="DN40" s="643"/>
      <c r="DO40" s="643"/>
      <c r="DP40" s="643"/>
      <c r="DQ40" s="643"/>
      <c r="DR40" s="643"/>
      <c r="DS40" s="643"/>
      <c r="DT40" s="643"/>
      <c r="DU40" s="643"/>
      <c r="DV40" s="644"/>
      <c r="DW40" s="645" t="s">
        <v>128</v>
      </c>
      <c r="DX40" s="663"/>
      <c r="DY40" s="663"/>
      <c r="DZ40" s="663"/>
      <c r="EA40" s="663"/>
      <c r="EB40" s="663"/>
      <c r="EC40" s="684"/>
    </row>
    <row r="41" spans="2:133" ht="11.25" customHeight="1" x14ac:dyDescent="0.15">
      <c r="B41" s="639" t="s">
        <v>344</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224</v>
      </c>
      <c r="AA41" s="675"/>
      <c r="AB41" s="675"/>
      <c r="AC41" s="675"/>
      <c r="AD41" s="676" t="s">
        <v>128</v>
      </c>
      <c r="AE41" s="676"/>
      <c r="AF41" s="676"/>
      <c r="AG41" s="676"/>
      <c r="AH41" s="676"/>
      <c r="AI41" s="676"/>
      <c r="AJ41" s="676"/>
      <c r="AK41" s="676"/>
      <c r="AL41" s="645" t="s">
        <v>136</v>
      </c>
      <c r="AM41" s="646"/>
      <c r="AN41" s="646"/>
      <c r="AO41" s="677"/>
      <c r="AQ41" s="685" t="s">
        <v>345</v>
      </c>
      <c r="AR41" s="686"/>
      <c r="AS41" s="686"/>
      <c r="AT41" s="686"/>
      <c r="AU41" s="686"/>
      <c r="AV41" s="686"/>
      <c r="AW41" s="686"/>
      <c r="AX41" s="686"/>
      <c r="AY41" s="687"/>
      <c r="AZ41" s="642">
        <v>73688</v>
      </c>
      <c r="BA41" s="643"/>
      <c r="BB41" s="643"/>
      <c r="BC41" s="643"/>
      <c r="BD41" s="661"/>
      <c r="BE41" s="661"/>
      <c r="BF41" s="688"/>
      <c r="BG41" s="690"/>
      <c r="BH41" s="691"/>
      <c r="BI41" s="691"/>
      <c r="BJ41" s="691"/>
      <c r="BK41" s="691"/>
      <c r="BL41" s="236"/>
      <c r="BM41" s="682" t="s">
        <v>346</v>
      </c>
      <c r="BN41" s="682"/>
      <c r="BO41" s="682"/>
      <c r="BP41" s="682"/>
      <c r="BQ41" s="682"/>
      <c r="BR41" s="682"/>
      <c r="BS41" s="682"/>
      <c r="BT41" s="682"/>
      <c r="BU41" s="683"/>
      <c r="BV41" s="642">
        <v>1</v>
      </c>
      <c r="BW41" s="643"/>
      <c r="BX41" s="643"/>
      <c r="BY41" s="643"/>
      <c r="BZ41" s="643"/>
      <c r="CA41" s="643"/>
      <c r="CB41" s="689"/>
      <c r="CD41" s="681" t="s">
        <v>347</v>
      </c>
      <c r="CE41" s="682"/>
      <c r="CF41" s="682"/>
      <c r="CG41" s="682"/>
      <c r="CH41" s="682"/>
      <c r="CI41" s="682"/>
      <c r="CJ41" s="682"/>
      <c r="CK41" s="682"/>
      <c r="CL41" s="682"/>
      <c r="CM41" s="682"/>
      <c r="CN41" s="682"/>
      <c r="CO41" s="682"/>
      <c r="CP41" s="682"/>
      <c r="CQ41" s="683"/>
      <c r="CR41" s="642" t="s">
        <v>136</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348</v>
      </c>
      <c r="C42" s="640"/>
      <c r="D42" s="640"/>
      <c r="E42" s="640"/>
      <c r="F42" s="640"/>
      <c r="G42" s="640"/>
      <c r="H42" s="640"/>
      <c r="I42" s="640"/>
      <c r="J42" s="640"/>
      <c r="K42" s="640"/>
      <c r="L42" s="640"/>
      <c r="M42" s="640"/>
      <c r="N42" s="640"/>
      <c r="O42" s="640"/>
      <c r="P42" s="640"/>
      <c r="Q42" s="641"/>
      <c r="R42" s="642">
        <v>147136</v>
      </c>
      <c r="S42" s="643"/>
      <c r="T42" s="643"/>
      <c r="U42" s="643"/>
      <c r="V42" s="643"/>
      <c r="W42" s="643"/>
      <c r="X42" s="643"/>
      <c r="Y42" s="644"/>
      <c r="Z42" s="675">
        <v>2.4</v>
      </c>
      <c r="AA42" s="675"/>
      <c r="AB42" s="675"/>
      <c r="AC42" s="675"/>
      <c r="AD42" s="676" t="s">
        <v>224</v>
      </c>
      <c r="AE42" s="676"/>
      <c r="AF42" s="676"/>
      <c r="AG42" s="676"/>
      <c r="AH42" s="676"/>
      <c r="AI42" s="676"/>
      <c r="AJ42" s="676"/>
      <c r="AK42" s="676"/>
      <c r="AL42" s="645" t="s">
        <v>224</v>
      </c>
      <c r="AM42" s="646"/>
      <c r="AN42" s="646"/>
      <c r="AO42" s="677"/>
      <c r="AQ42" s="678" t="s">
        <v>349</v>
      </c>
      <c r="AR42" s="679"/>
      <c r="AS42" s="679"/>
      <c r="AT42" s="679"/>
      <c r="AU42" s="679"/>
      <c r="AV42" s="679"/>
      <c r="AW42" s="679"/>
      <c r="AX42" s="679"/>
      <c r="AY42" s="680"/>
      <c r="AZ42" s="626">
        <v>251920</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334</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1201674</v>
      </c>
      <c r="CS42" s="643"/>
      <c r="CT42" s="643"/>
      <c r="CU42" s="643"/>
      <c r="CV42" s="643"/>
      <c r="CW42" s="643"/>
      <c r="CX42" s="643"/>
      <c r="CY42" s="644"/>
      <c r="CZ42" s="645">
        <v>20.6</v>
      </c>
      <c r="DA42" s="646"/>
      <c r="DB42" s="646"/>
      <c r="DC42" s="647"/>
      <c r="DD42" s="648">
        <v>241188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352</v>
      </c>
      <c r="C43" s="624"/>
      <c r="D43" s="624"/>
      <c r="E43" s="624"/>
      <c r="F43" s="624"/>
      <c r="G43" s="624"/>
      <c r="H43" s="624"/>
      <c r="I43" s="624"/>
      <c r="J43" s="624"/>
      <c r="K43" s="624"/>
      <c r="L43" s="624"/>
      <c r="M43" s="624"/>
      <c r="N43" s="624"/>
      <c r="O43" s="624"/>
      <c r="P43" s="624"/>
      <c r="Q43" s="625"/>
      <c r="R43" s="626">
        <v>6150860</v>
      </c>
      <c r="S43" s="665"/>
      <c r="T43" s="665"/>
      <c r="U43" s="665"/>
      <c r="V43" s="665"/>
      <c r="W43" s="665"/>
      <c r="X43" s="665"/>
      <c r="Y43" s="666"/>
      <c r="Z43" s="667">
        <v>100</v>
      </c>
      <c r="AA43" s="667"/>
      <c r="AB43" s="667"/>
      <c r="AC43" s="667"/>
      <c r="AD43" s="668">
        <v>2548027</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3436</v>
      </c>
      <c r="CS43" s="661"/>
      <c r="CT43" s="661"/>
      <c r="CU43" s="661"/>
      <c r="CV43" s="661"/>
      <c r="CW43" s="661"/>
      <c r="CX43" s="661"/>
      <c r="CY43" s="662"/>
      <c r="CZ43" s="645">
        <v>0.1</v>
      </c>
      <c r="DA43" s="663"/>
      <c r="DB43" s="663"/>
      <c r="DC43" s="664"/>
      <c r="DD43" s="648">
        <v>3436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354</v>
      </c>
      <c r="CG44" s="640"/>
      <c r="CH44" s="640"/>
      <c r="CI44" s="640"/>
      <c r="CJ44" s="640"/>
      <c r="CK44" s="640"/>
      <c r="CL44" s="640"/>
      <c r="CM44" s="640"/>
      <c r="CN44" s="640"/>
      <c r="CO44" s="640"/>
      <c r="CP44" s="640"/>
      <c r="CQ44" s="641"/>
      <c r="CR44" s="642">
        <v>527472</v>
      </c>
      <c r="CS44" s="643"/>
      <c r="CT44" s="643"/>
      <c r="CU44" s="643"/>
      <c r="CV44" s="643"/>
      <c r="CW44" s="643"/>
      <c r="CX44" s="643"/>
      <c r="CY44" s="644"/>
      <c r="CZ44" s="645">
        <v>9.1</v>
      </c>
      <c r="DA44" s="646"/>
      <c r="DB44" s="646"/>
      <c r="DC44" s="647"/>
      <c r="DD44" s="648">
        <v>62906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400258</v>
      </c>
      <c r="CS45" s="661"/>
      <c r="CT45" s="661"/>
      <c r="CU45" s="661"/>
      <c r="CV45" s="661"/>
      <c r="CW45" s="661"/>
      <c r="CX45" s="661"/>
      <c r="CY45" s="662"/>
      <c r="CZ45" s="645">
        <v>6.9</v>
      </c>
      <c r="DA45" s="663"/>
      <c r="DB45" s="663"/>
      <c r="DC45" s="664"/>
      <c r="DD45" s="648">
        <v>20059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127214</v>
      </c>
      <c r="CS46" s="643"/>
      <c r="CT46" s="643"/>
      <c r="CU46" s="643"/>
      <c r="CV46" s="643"/>
      <c r="CW46" s="643"/>
      <c r="CX46" s="643"/>
      <c r="CY46" s="644"/>
      <c r="CZ46" s="645">
        <v>2.2000000000000002</v>
      </c>
      <c r="DA46" s="646"/>
      <c r="DB46" s="646"/>
      <c r="DC46" s="647"/>
      <c r="DD46" s="648">
        <v>42847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v>674202</v>
      </c>
      <c r="CS47" s="661"/>
      <c r="CT47" s="661"/>
      <c r="CU47" s="661"/>
      <c r="CV47" s="661"/>
      <c r="CW47" s="661"/>
      <c r="CX47" s="661"/>
      <c r="CY47" s="662"/>
      <c r="CZ47" s="645">
        <v>11.6</v>
      </c>
      <c r="DA47" s="663"/>
      <c r="DB47" s="663"/>
      <c r="DC47" s="664"/>
      <c r="DD47" s="648">
        <v>178282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224</v>
      </c>
      <c r="CS48" s="643"/>
      <c r="CT48" s="643"/>
      <c r="CU48" s="643"/>
      <c r="CV48" s="643"/>
      <c r="CW48" s="643"/>
      <c r="CX48" s="643"/>
      <c r="CY48" s="644"/>
      <c r="CZ48" s="645" t="s">
        <v>224</v>
      </c>
      <c r="DA48" s="646"/>
      <c r="DB48" s="646"/>
      <c r="DC48" s="647"/>
      <c r="DD48" s="648" t="s">
        <v>224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5827962</v>
      </c>
      <c r="CS49" s="627"/>
      <c r="CT49" s="627"/>
      <c r="CU49" s="627"/>
      <c r="CV49" s="627"/>
      <c r="CW49" s="627"/>
      <c r="CX49" s="627"/>
      <c r="CY49" s="628"/>
      <c r="CZ49" s="629">
        <v>100</v>
      </c>
      <c r="DA49" s="630"/>
      <c r="DB49" s="630"/>
      <c r="DC49" s="631"/>
      <c r="DD49" s="632">
        <v>3294982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unGFZjBH/kI8mWzH/FsC8NCxDxrgJoX/mAqM3VlgKGbx2lCv1e/vCzvsmxT+Eitds1qTqBomi8uIy9xgSnP0hg==" saltValue="XCvwIG1bDITz3x6hRhODi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385</v>
      </c>
      <c r="C7" s="1108"/>
      <c r="D7" s="1108"/>
      <c r="E7" s="1108"/>
      <c r="F7" s="1108"/>
      <c r="G7" s="1108"/>
      <c r="H7" s="1108"/>
      <c r="I7" s="1108"/>
      <c r="J7" s="1108"/>
      <c r="K7" s="1108"/>
      <c r="L7" s="1108"/>
      <c r="M7" s="1108"/>
      <c r="N7" s="1108"/>
      <c r="O7" s="1108"/>
      <c r="P7" s="1109"/>
      <c r="Q7" s="1161">
        <v>6157</v>
      </c>
      <c r="R7" s="1162"/>
      <c r="S7" s="1162"/>
      <c r="T7" s="1162"/>
      <c r="U7" s="1162"/>
      <c r="V7" s="1162">
        <v>5834</v>
      </c>
      <c r="W7" s="1162"/>
      <c r="X7" s="1162"/>
      <c r="Y7" s="1162"/>
      <c r="Z7" s="1162"/>
      <c r="AA7" s="1162">
        <v>323</v>
      </c>
      <c r="AB7" s="1162"/>
      <c r="AC7" s="1162"/>
      <c r="AD7" s="1162"/>
      <c r="AE7" s="1163"/>
      <c r="AF7" s="1164">
        <v>199</v>
      </c>
      <c r="AG7" s="1165"/>
      <c r="AH7" s="1165"/>
      <c r="AI7" s="1165"/>
      <c r="AJ7" s="1166"/>
      <c r="AK7" s="1148">
        <v>423</v>
      </c>
      <c r="AL7" s="1149"/>
      <c r="AM7" s="1149"/>
      <c r="AN7" s="1149"/>
      <c r="AO7" s="1149"/>
      <c r="AP7" s="1149">
        <v>3425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386</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387</v>
      </c>
      <c r="B23" s="1001" t="s">
        <v>388</v>
      </c>
      <c r="C23" s="1002"/>
      <c r="D23" s="1002"/>
      <c r="E23" s="1002"/>
      <c r="F23" s="1002"/>
      <c r="G23" s="1002"/>
      <c r="H23" s="1002"/>
      <c r="I23" s="1002"/>
      <c r="J23" s="1002"/>
      <c r="K23" s="1002"/>
      <c r="L23" s="1002"/>
      <c r="M23" s="1002"/>
      <c r="N23" s="1002"/>
      <c r="O23" s="1002"/>
      <c r="P23" s="1003"/>
      <c r="Q23" s="1125">
        <v>6157</v>
      </c>
      <c r="R23" s="1126"/>
      <c r="S23" s="1126"/>
      <c r="T23" s="1126"/>
      <c r="U23" s="1126"/>
      <c r="V23" s="1126">
        <v>5834</v>
      </c>
      <c r="W23" s="1126"/>
      <c r="X23" s="1126"/>
      <c r="Y23" s="1126"/>
      <c r="Z23" s="1126"/>
      <c r="AA23" s="1126">
        <v>323</v>
      </c>
      <c r="AB23" s="1126"/>
      <c r="AC23" s="1126"/>
      <c r="AD23" s="1126"/>
      <c r="AE23" s="1127"/>
      <c r="AF23" s="1128">
        <v>199</v>
      </c>
      <c r="AG23" s="1126"/>
      <c r="AH23" s="1126"/>
      <c r="AI23" s="1126"/>
      <c r="AJ23" s="1129"/>
      <c r="AK23" s="1130"/>
      <c r="AL23" s="1131"/>
      <c r="AM23" s="1131"/>
      <c r="AN23" s="1131"/>
      <c r="AO23" s="1131"/>
      <c r="AP23" s="1126">
        <v>3425</v>
      </c>
      <c r="AQ23" s="1126"/>
      <c r="AR23" s="1126"/>
      <c r="AS23" s="1126"/>
      <c r="AT23" s="1126"/>
      <c r="AU23" s="1132"/>
      <c r="AV23" s="1132"/>
      <c r="AW23" s="1132"/>
      <c r="AX23" s="1132"/>
      <c r="AY23" s="1133"/>
      <c r="AZ23" s="1122" t="s">
        <v>128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389</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390</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368</v>
      </c>
      <c r="B26" s="1053"/>
      <c r="C26" s="1053"/>
      <c r="D26" s="1053"/>
      <c r="E26" s="1053"/>
      <c r="F26" s="1053"/>
      <c r="G26" s="1053"/>
      <c r="H26" s="1053"/>
      <c r="I26" s="1053"/>
      <c r="J26" s="1053"/>
      <c r="K26" s="1053"/>
      <c r="L26" s="1053"/>
      <c r="M26" s="1053"/>
      <c r="N26" s="1053"/>
      <c r="O26" s="1053"/>
      <c r="P26" s="1054"/>
      <c r="Q26" s="1058" t="s">
        <v>391</v>
      </c>
      <c r="R26" s="1059"/>
      <c r="S26" s="1059"/>
      <c r="T26" s="1059"/>
      <c r="U26" s="1060"/>
      <c r="V26" s="1058" t="s">
        <v>392</v>
      </c>
      <c r="W26" s="1059"/>
      <c r="X26" s="1059"/>
      <c r="Y26" s="1059"/>
      <c r="Z26" s="1060"/>
      <c r="AA26" s="1058" t="s">
        <v>393</v>
      </c>
      <c r="AB26" s="1059"/>
      <c r="AC26" s="1059"/>
      <c r="AD26" s="1059"/>
      <c r="AE26" s="1059"/>
      <c r="AF26" s="1116" t="s">
        <v>394</v>
      </c>
      <c r="AG26" s="1065"/>
      <c r="AH26" s="1065"/>
      <c r="AI26" s="1065"/>
      <c r="AJ26" s="1117"/>
      <c r="AK26" s="1059" t="s">
        <v>395</v>
      </c>
      <c r="AL26" s="1059"/>
      <c r="AM26" s="1059"/>
      <c r="AN26" s="1059"/>
      <c r="AO26" s="1060"/>
      <c r="AP26" s="1058" t="s">
        <v>396</v>
      </c>
      <c r="AQ26" s="1059"/>
      <c r="AR26" s="1059"/>
      <c r="AS26" s="1059"/>
      <c r="AT26" s="1060"/>
      <c r="AU26" s="1058" t="s">
        <v>397</v>
      </c>
      <c r="AV26" s="1059"/>
      <c r="AW26" s="1059"/>
      <c r="AX26" s="1059"/>
      <c r="AY26" s="1060"/>
      <c r="AZ26" s="1058" t="s">
        <v>398</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399</v>
      </c>
      <c r="C28" s="1108"/>
      <c r="D28" s="1108"/>
      <c r="E28" s="1108"/>
      <c r="F28" s="1108"/>
      <c r="G28" s="1108"/>
      <c r="H28" s="1108"/>
      <c r="I28" s="1108"/>
      <c r="J28" s="1108"/>
      <c r="K28" s="1108"/>
      <c r="L28" s="1108"/>
      <c r="M28" s="1108"/>
      <c r="N28" s="1108"/>
      <c r="O28" s="1108"/>
      <c r="P28" s="1109"/>
      <c r="Q28" s="1110">
        <v>1016</v>
      </c>
      <c r="R28" s="1111"/>
      <c r="S28" s="1111"/>
      <c r="T28" s="1111"/>
      <c r="U28" s="1111"/>
      <c r="V28" s="1111">
        <v>928</v>
      </c>
      <c r="W28" s="1111"/>
      <c r="X28" s="1111"/>
      <c r="Y28" s="1111"/>
      <c r="Z28" s="1111"/>
      <c r="AA28" s="1111">
        <v>89</v>
      </c>
      <c r="AB28" s="1111"/>
      <c r="AC28" s="1111"/>
      <c r="AD28" s="1111"/>
      <c r="AE28" s="1112"/>
      <c r="AF28" s="1113">
        <v>89</v>
      </c>
      <c r="AG28" s="1111"/>
      <c r="AH28" s="1111"/>
      <c r="AI28" s="1111"/>
      <c r="AJ28" s="1114"/>
      <c r="AK28" s="1115">
        <v>79</v>
      </c>
      <c r="AL28" s="1103"/>
      <c r="AM28" s="1103"/>
      <c r="AN28" s="1103"/>
      <c r="AO28" s="1103"/>
      <c r="AP28" s="1103" t="s">
        <v>513</v>
      </c>
      <c r="AQ28" s="1103"/>
      <c r="AR28" s="1103"/>
      <c r="AS28" s="1103"/>
      <c r="AT28" s="1103"/>
      <c r="AU28" s="1103" t="s">
        <v>513</v>
      </c>
      <c r="AV28" s="1103"/>
      <c r="AW28" s="1103"/>
      <c r="AX28" s="1103"/>
      <c r="AY28" s="1103"/>
      <c r="AZ28" s="1104" t="s">
        <v>513</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400</v>
      </c>
      <c r="C29" s="1095"/>
      <c r="D29" s="1095"/>
      <c r="E29" s="1095"/>
      <c r="F29" s="1095"/>
      <c r="G29" s="1095"/>
      <c r="H29" s="1095"/>
      <c r="I29" s="1095"/>
      <c r="J29" s="1095"/>
      <c r="K29" s="1095"/>
      <c r="L29" s="1095"/>
      <c r="M29" s="1095"/>
      <c r="N29" s="1095"/>
      <c r="O29" s="1095"/>
      <c r="P29" s="1096"/>
      <c r="Q29" s="1100">
        <v>818</v>
      </c>
      <c r="R29" s="1101"/>
      <c r="S29" s="1101"/>
      <c r="T29" s="1101"/>
      <c r="U29" s="1101"/>
      <c r="V29" s="1101">
        <v>772</v>
      </c>
      <c r="W29" s="1101"/>
      <c r="X29" s="1101"/>
      <c r="Y29" s="1101"/>
      <c r="Z29" s="1101"/>
      <c r="AA29" s="1101">
        <v>46</v>
      </c>
      <c r="AB29" s="1101"/>
      <c r="AC29" s="1101"/>
      <c r="AD29" s="1101"/>
      <c r="AE29" s="1102"/>
      <c r="AF29" s="1076">
        <v>46</v>
      </c>
      <c r="AG29" s="1077"/>
      <c r="AH29" s="1077"/>
      <c r="AI29" s="1077"/>
      <c r="AJ29" s="1078"/>
      <c r="AK29" s="1037">
        <v>124</v>
      </c>
      <c r="AL29" s="1028"/>
      <c r="AM29" s="1028"/>
      <c r="AN29" s="1028"/>
      <c r="AO29" s="1028"/>
      <c r="AP29" s="1028" t="s">
        <v>513</v>
      </c>
      <c r="AQ29" s="1028"/>
      <c r="AR29" s="1028"/>
      <c r="AS29" s="1028"/>
      <c r="AT29" s="1028"/>
      <c r="AU29" s="1028" t="s">
        <v>513</v>
      </c>
      <c r="AV29" s="1028"/>
      <c r="AW29" s="1028"/>
      <c r="AX29" s="1028"/>
      <c r="AY29" s="1028"/>
      <c r="AZ29" s="1099" t="s">
        <v>513</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401</v>
      </c>
      <c r="C30" s="1095"/>
      <c r="D30" s="1095"/>
      <c r="E30" s="1095"/>
      <c r="F30" s="1095"/>
      <c r="G30" s="1095"/>
      <c r="H30" s="1095"/>
      <c r="I30" s="1095"/>
      <c r="J30" s="1095"/>
      <c r="K30" s="1095"/>
      <c r="L30" s="1095"/>
      <c r="M30" s="1095"/>
      <c r="N30" s="1095"/>
      <c r="O30" s="1095"/>
      <c r="P30" s="1096"/>
      <c r="Q30" s="1100">
        <v>93</v>
      </c>
      <c r="R30" s="1101"/>
      <c r="S30" s="1101"/>
      <c r="T30" s="1101"/>
      <c r="U30" s="1101"/>
      <c r="V30" s="1101">
        <v>93</v>
      </c>
      <c r="W30" s="1101"/>
      <c r="X30" s="1101"/>
      <c r="Y30" s="1101"/>
      <c r="Z30" s="1101"/>
      <c r="AA30" s="1101">
        <v>0</v>
      </c>
      <c r="AB30" s="1101"/>
      <c r="AC30" s="1101"/>
      <c r="AD30" s="1101"/>
      <c r="AE30" s="1102"/>
      <c r="AF30" s="1076">
        <v>0</v>
      </c>
      <c r="AG30" s="1077"/>
      <c r="AH30" s="1077"/>
      <c r="AI30" s="1077"/>
      <c r="AJ30" s="1078"/>
      <c r="AK30" s="1037">
        <v>22</v>
      </c>
      <c r="AL30" s="1028"/>
      <c r="AM30" s="1028"/>
      <c r="AN30" s="1028"/>
      <c r="AO30" s="1028"/>
      <c r="AP30" s="1028" t="s">
        <v>513</v>
      </c>
      <c r="AQ30" s="1028"/>
      <c r="AR30" s="1028"/>
      <c r="AS30" s="1028"/>
      <c r="AT30" s="1028"/>
      <c r="AU30" s="1028" t="s">
        <v>513</v>
      </c>
      <c r="AV30" s="1028"/>
      <c r="AW30" s="1028"/>
      <c r="AX30" s="1028"/>
      <c r="AY30" s="1028"/>
      <c r="AZ30" s="1099" t="s">
        <v>513</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402</v>
      </c>
      <c r="C31" s="1095"/>
      <c r="D31" s="1095"/>
      <c r="E31" s="1095"/>
      <c r="F31" s="1095"/>
      <c r="G31" s="1095"/>
      <c r="H31" s="1095"/>
      <c r="I31" s="1095"/>
      <c r="J31" s="1095"/>
      <c r="K31" s="1095"/>
      <c r="L31" s="1095"/>
      <c r="M31" s="1095"/>
      <c r="N31" s="1095"/>
      <c r="O31" s="1095"/>
      <c r="P31" s="1096"/>
      <c r="Q31" s="1100">
        <v>57</v>
      </c>
      <c r="R31" s="1101"/>
      <c r="S31" s="1101"/>
      <c r="T31" s="1101"/>
      <c r="U31" s="1101"/>
      <c r="V31" s="1101">
        <v>57</v>
      </c>
      <c r="W31" s="1101"/>
      <c r="X31" s="1101"/>
      <c r="Y31" s="1101"/>
      <c r="Z31" s="1101"/>
      <c r="AA31" s="1101">
        <v>0</v>
      </c>
      <c r="AB31" s="1101"/>
      <c r="AC31" s="1101"/>
      <c r="AD31" s="1101"/>
      <c r="AE31" s="1102"/>
      <c r="AF31" s="1076">
        <v>0</v>
      </c>
      <c r="AG31" s="1077"/>
      <c r="AH31" s="1077"/>
      <c r="AI31" s="1077"/>
      <c r="AJ31" s="1078"/>
      <c r="AK31" s="1037">
        <v>41</v>
      </c>
      <c r="AL31" s="1028"/>
      <c r="AM31" s="1028"/>
      <c r="AN31" s="1028"/>
      <c r="AO31" s="1028"/>
      <c r="AP31" s="1028">
        <v>160</v>
      </c>
      <c r="AQ31" s="1028"/>
      <c r="AR31" s="1028"/>
      <c r="AS31" s="1028"/>
      <c r="AT31" s="1028"/>
      <c r="AU31" s="1028">
        <v>155</v>
      </c>
      <c r="AV31" s="1028"/>
      <c r="AW31" s="1028"/>
      <c r="AX31" s="1028"/>
      <c r="AY31" s="1028"/>
      <c r="AZ31" s="1099" t="s">
        <v>577</v>
      </c>
      <c r="BA31" s="1099"/>
      <c r="BB31" s="1099"/>
      <c r="BC31" s="1099"/>
      <c r="BD31" s="1099"/>
      <c r="BE31" s="1089" t="s">
        <v>403</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404</v>
      </c>
      <c r="C32" s="1095"/>
      <c r="D32" s="1095"/>
      <c r="E32" s="1095"/>
      <c r="F32" s="1095"/>
      <c r="G32" s="1095"/>
      <c r="H32" s="1095"/>
      <c r="I32" s="1095"/>
      <c r="J32" s="1095"/>
      <c r="K32" s="1095"/>
      <c r="L32" s="1095"/>
      <c r="M32" s="1095"/>
      <c r="N32" s="1095"/>
      <c r="O32" s="1095"/>
      <c r="P32" s="1096"/>
      <c r="Q32" s="1100">
        <v>65</v>
      </c>
      <c r="R32" s="1101"/>
      <c r="S32" s="1101"/>
      <c r="T32" s="1101"/>
      <c r="U32" s="1101"/>
      <c r="V32" s="1101">
        <v>65</v>
      </c>
      <c r="W32" s="1101"/>
      <c r="X32" s="1101"/>
      <c r="Y32" s="1101"/>
      <c r="Z32" s="1101"/>
      <c r="AA32" s="1101">
        <v>0</v>
      </c>
      <c r="AB32" s="1101"/>
      <c r="AC32" s="1101"/>
      <c r="AD32" s="1101"/>
      <c r="AE32" s="1102"/>
      <c r="AF32" s="1076">
        <v>0</v>
      </c>
      <c r="AG32" s="1077"/>
      <c r="AH32" s="1077"/>
      <c r="AI32" s="1077"/>
      <c r="AJ32" s="1078"/>
      <c r="AK32" s="1037">
        <v>33</v>
      </c>
      <c r="AL32" s="1028"/>
      <c r="AM32" s="1028"/>
      <c r="AN32" s="1028"/>
      <c r="AO32" s="1028"/>
      <c r="AP32" s="1028">
        <v>253</v>
      </c>
      <c r="AQ32" s="1028"/>
      <c r="AR32" s="1028"/>
      <c r="AS32" s="1028"/>
      <c r="AT32" s="1028"/>
      <c r="AU32" s="1028">
        <v>253</v>
      </c>
      <c r="AV32" s="1028"/>
      <c r="AW32" s="1028"/>
      <c r="AX32" s="1028"/>
      <c r="AY32" s="1028"/>
      <c r="AZ32" s="1099" t="s">
        <v>577</v>
      </c>
      <c r="BA32" s="1099"/>
      <c r="BB32" s="1099"/>
      <c r="BC32" s="1099"/>
      <c r="BD32" s="1099"/>
      <c r="BE32" s="1089" t="s">
        <v>403</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387</v>
      </c>
      <c r="B63" s="1001" t="s">
        <v>406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135</v>
      </c>
      <c r="AG63" s="1016"/>
      <c r="AH63" s="1016"/>
      <c r="AI63" s="1016"/>
      <c r="AJ63" s="1087"/>
      <c r="AK63" s="1088"/>
      <c r="AL63" s="1020"/>
      <c r="AM63" s="1020"/>
      <c r="AN63" s="1020"/>
      <c r="AO63" s="1020"/>
      <c r="AP63" s="1016">
        <v>413</v>
      </c>
      <c r="AQ63" s="1016"/>
      <c r="AR63" s="1016"/>
      <c r="AS63" s="1016"/>
      <c r="AT63" s="1016"/>
      <c r="AU63" s="1016">
        <v>408</v>
      </c>
      <c r="AV63" s="1016"/>
      <c r="AW63" s="1016"/>
      <c r="AX63" s="1016"/>
      <c r="AY63" s="1016"/>
      <c r="AZ63" s="1082"/>
      <c r="BA63" s="1082"/>
      <c r="BB63" s="1082"/>
      <c r="BC63" s="1082"/>
      <c r="BD63" s="1082"/>
      <c r="BE63" s="1017"/>
      <c r="BF63" s="1017"/>
      <c r="BG63" s="1017"/>
      <c r="BH63" s="1017"/>
      <c r="BI63" s="1018"/>
      <c r="BJ63" s="1083" t="s">
        <v>407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409</v>
      </c>
      <c r="B66" s="1053"/>
      <c r="C66" s="1053"/>
      <c r="D66" s="1053"/>
      <c r="E66" s="1053"/>
      <c r="F66" s="1053"/>
      <c r="G66" s="1053"/>
      <c r="H66" s="1053"/>
      <c r="I66" s="1053"/>
      <c r="J66" s="1053"/>
      <c r="K66" s="1053"/>
      <c r="L66" s="1053"/>
      <c r="M66" s="1053"/>
      <c r="N66" s="1053"/>
      <c r="O66" s="1053"/>
      <c r="P66" s="1054"/>
      <c r="Q66" s="1058" t="s">
        <v>410</v>
      </c>
      <c r="R66" s="1059"/>
      <c r="S66" s="1059"/>
      <c r="T66" s="1059"/>
      <c r="U66" s="1060"/>
      <c r="V66" s="1058" t="s">
        <v>411</v>
      </c>
      <c r="W66" s="1059"/>
      <c r="X66" s="1059"/>
      <c r="Y66" s="1059"/>
      <c r="Z66" s="1060"/>
      <c r="AA66" s="1058" t="s">
        <v>412</v>
      </c>
      <c r="AB66" s="1059"/>
      <c r="AC66" s="1059"/>
      <c r="AD66" s="1059"/>
      <c r="AE66" s="1060"/>
      <c r="AF66" s="1064" t="s">
        <v>413</v>
      </c>
      <c r="AG66" s="1065"/>
      <c r="AH66" s="1065"/>
      <c r="AI66" s="1065"/>
      <c r="AJ66" s="1066"/>
      <c r="AK66" s="1058" t="s">
        <v>414</v>
      </c>
      <c r="AL66" s="1053"/>
      <c r="AM66" s="1053"/>
      <c r="AN66" s="1053"/>
      <c r="AO66" s="1054"/>
      <c r="AP66" s="1058" t="s">
        <v>396</v>
      </c>
      <c r="AQ66" s="1059"/>
      <c r="AR66" s="1059"/>
      <c r="AS66" s="1059"/>
      <c r="AT66" s="1060"/>
      <c r="AU66" s="1058" t="s">
        <v>415</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578</v>
      </c>
      <c r="C68" s="1043"/>
      <c r="D68" s="1043"/>
      <c r="E68" s="1043"/>
      <c r="F68" s="1043"/>
      <c r="G68" s="1043"/>
      <c r="H68" s="1043"/>
      <c r="I68" s="1043"/>
      <c r="J68" s="1043"/>
      <c r="K68" s="1043"/>
      <c r="L68" s="1043"/>
      <c r="M68" s="1043"/>
      <c r="N68" s="1043"/>
      <c r="O68" s="1043"/>
      <c r="P68" s="1044"/>
      <c r="Q68" s="1045">
        <v>6809</v>
      </c>
      <c r="R68" s="1039"/>
      <c r="S68" s="1039"/>
      <c r="T68" s="1039"/>
      <c r="U68" s="1039"/>
      <c r="V68" s="1039">
        <v>6608</v>
      </c>
      <c r="W68" s="1039"/>
      <c r="X68" s="1039"/>
      <c r="Y68" s="1039"/>
      <c r="Z68" s="1039"/>
      <c r="AA68" s="1039">
        <v>201</v>
      </c>
      <c r="AB68" s="1039"/>
      <c r="AC68" s="1039"/>
      <c r="AD68" s="1039"/>
      <c r="AE68" s="1039"/>
      <c r="AF68" s="1039">
        <v>186</v>
      </c>
      <c r="AG68" s="1039"/>
      <c r="AH68" s="1039"/>
      <c r="AI68" s="1039"/>
      <c r="AJ68" s="1039"/>
      <c r="AK68" s="1039" t="s">
        <v>595</v>
      </c>
      <c r="AL68" s="1039"/>
      <c r="AM68" s="1039"/>
      <c r="AN68" s="1039"/>
      <c r="AO68" s="1039"/>
      <c r="AP68" s="1039">
        <v>4040</v>
      </c>
      <c r="AQ68" s="1039"/>
      <c r="AR68" s="1039"/>
      <c r="AS68" s="1039"/>
      <c r="AT68" s="1039"/>
      <c r="AU68" s="1039">
        <v>182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579</v>
      </c>
      <c r="C69" s="1032"/>
      <c r="D69" s="1032"/>
      <c r="E69" s="1032"/>
      <c r="F69" s="1032"/>
      <c r="G69" s="1032"/>
      <c r="H69" s="1032"/>
      <c r="I69" s="1032"/>
      <c r="J69" s="1032"/>
      <c r="K69" s="1032"/>
      <c r="L69" s="1032"/>
      <c r="M69" s="1032"/>
      <c r="N69" s="1032"/>
      <c r="O69" s="1032"/>
      <c r="P69" s="1033"/>
      <c r="Q69" s="1034">
        <v>165</v>
      </c>
      <c r="R69" s="1028"/>
      <c r="S69" s="1028"/>
      <c r="T69" s="1028"/>
      <c r="U69" s="1028"/>
      <c r="V69" s="1028">
        <v>162</v>
      </c>
      <c r="W69" s="1028"/>
      <c r="X69" s="1028"/>
      <c r="Y69" s="1028"/>
      <c r="Z69" s="1028"/>
      <c r="AA69" s="1028">
        <v>3</v>
      </c>
      <c r="AB69" s="1028"/>
      <c r="AC69" s="1028"/>
      <c r="AD69" s="1028"/>
      <c r="AE69" s="1028"/>
      <c r="AF69" s="1028">
        <v>3</v>
      </c>
      <c r="AG69" s="1028"/>
      <c r="AH69" s="1028"/>
      <c r="AI69" s="1028"/>
      <c r="AJ69" s="1028"/>
      <c r="AK69" s="1028" t="s">
        <v>595</v>
      </c>
      <c r="AL69" s="1028"/>
      <c r="AM69" s="1028"/>
      <c r="AN69" s="1028"/>
      <c r="AO69" s="1028"/>
      <c r="AP69" s="1028" t="s">
        <v>577</v>
      </c>
      <c r="AQ69" s="1028"/>
      <c r="AR69" s="1028"/>
      <c r="AS69" s="1028"/>
      <c r="AT69" s="1028"/>
      <c r="AU69" s="1028" t="s">
        <v>577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580</v>
      </c>
      <c r="C70" s="1032"/>
      <c r="D70" s="1032"/>
      <c r="E70" s="1032"/>
      <c r="F70" s="1032"/>
      <c r="G70" s="1032"/>
      <c r="H70" s="1032"/>
      <c r="I70" s="1032"/>
      <c r="J70" s="1032"/>
      <c r="K70" s="1032"/>
      <c r="L70" s="1032"/>
      <c r="M70" s="1032"/>
      <c r="N70" s="1032"/>
      <c r="O70" s="1032"/>
      <c r="P70" s="1033"/>
      <c r="Q70" s="1034">
        <v>4682</v>
      </c>
      <c r="R70" s="1028"/>
      <c r="S70" s="1028"/>
      <c r="T70" s="1028"/>
      <c r="U70" s="1028"/>
      <c r="V70" s="1028">
        <v>4457</v>
      </c>
      <c r="W70" s="1028"/>
      <c r="X70" s="1028"/>
      <c r="Y70" s="1028"/>
      <c r="Z70" s="1028"/>
      <c r="AA70" s="1028">
        <v>225</v>
      </c>
      <c r="AB70" s="1028"/>
      <c r="AC70" s="1028"/>
      <c r="AD70" s="1028"/>
      <c r="AE70" s="1028"/>
      <c r="AF70" s="1028">
        <v>2476</v>
      </c>
      <c r="AG70" s="1028"/>
      <c r="AH70" s="1028"/>
      <c r="AI70" s="1028"/>
      <c r="AJ70" s="1028"/>
      <c r="AK70" s="1028" t="s">
        <v>595</v>
      </c>
      <c r="AL70" s="1028"/>
      <c r="AM70" s="1028"/>
      <c r="AN70" s="1028"/>
      <c r="AO70" s="1028"/>
      <c r="AP70" s="1028">
        <v>11275</v>
      </c>
      <c r="AQ70" s="1028"/>
      <c r="AR70" s="1028"/>
      <c r="AS70" s="1028"/>
      <c r="AT70" s="1028"/>
      <c r="AU70" s="1028">
        <v>68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581</v>
      </c>
      <c r="C71" s="1032"/>
      <c r="D71" s="1032"/>
      <c r="E71" s="1032"/>
      <c r="F71" s="1032"/>
      <c r="G71" s="1032"/>
      <c r="H71" s="1032"/>
      <c r="I71" s="1032"/>
      <c r="J71" s="1032"/>
      <c r="K71" s="1032"/>
      <c r="L71" s="1032"/>
      <c r="M71" s="1032"/>
      <c r="N71" s="1032"/>
      <c r="O71" s="1032"/>
      <c r="P71" s="1033"/>
      <c r="Q71" s="1034">
        <v>3081</v>
      </c>
      <c r="R71" s="1028"/>
      <c r="S71" s="1028"/>
      <c r="T71" s="1028"/>
      <c r="U71" s="1028"/>
      <c r="V71" s="1028">
        <v>3132</v>
      </c>
      <c r="W71" s="1028"/>
      <c r="X71" s="1028"/>
      <c r="Y71" s="1028"/>
      <c r="Z71" s="1028"/>
      <c r="AA71" s="1028">
        <v>-51</v>
      </c>
      <c r="AB71" s="1028"/>
      <c r="AC71" s="1028"/>
      <c r="AD71" s="1028"/>
      <c r="AE71" s="1028"/>
      <c r="AF71" s="1028">
        <v>503</v>
      </c>
      <c r="AG71" s="1028"/>
      <c r="AH71" s="1028"/>
      <c r="AI71" s="1028"/>
      <c r="AJ71" s="1028"/>
      <c r="AK71" s="1028" t="s">
        <v>595</v>
      </c>
      <c r="AL71" s="1028"/>
      <c r="AM71" s="1028"/>
      <c r="AN71" s="1028"/>
      <c r="AO71" s="1028"/>
      <c r="AP71" s="1028">
        <v>459</v>
      </c>
      <c r="AQ71" s="1028"/>
      <c r="AR71" s="1028"/>
      <c r="AS71" s="1028"/>
      <c r="AT71" s="1028"/>
      <c r="AU71" s="1028">
        <v>204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582</v>
      </c>
      <c r="C72" s="1032"/>
      <c r="D72" s="1032"/>
      <c r="E72" s="1032"/>
      <c r="F72" s="1032"/>
      <c r="G72" s="1032"/>
      <c r="H72" s="1032"/>
      <c r="I72" s="1032"/>
      <c r="J72" s="1032"/>
      <c r="K72" s="1032"/>
      <c r="L72" s="1032"/>
      <c r="M72" s="1032"/>
      <c r="N72" s="1032"/>
      <c r="O72" s="1032"/>
      <c r="P72" s="1033"/>
      <c r="Q72" s="1034">
        <v>6335</v>
      </c>
      <c r="R72" s="1028"/>
      <c r="S72" s="1028"/>
      <c r="T72" s="1028"/>
      <c r="U72" s="1028"/>
      <c r="V72" s="1028">
        <v>7962</v>
      </c>
      <c r="W72" s="1028"/>
      <c r="X72" s="1028"/>
      <c r="Y72" s="1028"/>
      <c r="Z72" s="1028"/>
      <c r="AA72" s="1028">
        <v>-1626</v>
      </c>
      <c r="AB72" s="1028"/>
      <c r="AC72" s="1028"/>
      <c r="AD72" s="1028"/>
      <c r="AE72" s="1028"/>
      <c r="AF72" s="1028">
        <v>5591</v>
      </c>
      <c r="AG72" s="1028"/>
      <c r="AH72" s="1028"/>
      <c r="AI72" s="1028"/>
      <c r="AJ72" s="1028"/>
      <c r="AK72" s="1028" t="s">
        <v>577</v>
      </c>
      <c r="AL72" s="1028"/>
      <c r="AM72" s="1028"/>
      <c r="AN72" s="1028"/>
      <c r="AO72" s="1028"/>
      <c r="AP72" s="1028">
        <v>4257</v>
      </c>
      <c r="AQ72" s="1028"/>
      <c r="AR72" s="1028"/>
      <c r="AS72" s="1028"/>
      <c r="AT72" s="1028"/>
      <c r="AU72" s="1028" t="s">
        <v>577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583</v>
      </c>
      <c r="C73" s="1032"/>
      <c r="D73" s="1032"/>
      <c r="E73" s="1032"/>
      <c r="F73" s="1032"/>
      <c r="G73" s="1032"/>
      <c r="H73" s="1032"/>
      <c r="I73" s="1032"/>
      <c r="J73" s="1032"/>
      <c r="K73" s="1032"/>
      <c r="L73" s="1032"/>
      <c r="M73" s="1032"/>
      <c r="N73" s="1032"/>
      <c r="O73" s="1032"/>
      <c r="P73" s="1033"/>
      <c r="Q73" s="1034">
        <v>21968</v>
      </c>
      <c r="R73" s="1028"/>
      <c r="S73" s="1028"/>
      <c r="T73" s="1028"/>
      <c r="U73" s="1028"/>
      <c r="V73" s="1028">
        <v>21813</v>
      </c>
      <c r="W73" s="1028"/>
      <c r="X73" s="1028"/>
      <c r="Y73" s="1028"/>
      <c r="Z73" s="1028"/>
      <c r="AA73" s="1028">
        <v>155</v>
      </c>
      <c r="AB73" s="1028"/>
      <c r="AC73" s="1028"/>
      <c r="AD73" s="1028"/>
      <c r="AE73" s="1028"/>
      <c r="AF73" s="1028">
        <v>155</v>
      </c>
      <c r="AG73" s="1028"/>
      <c r="AH73" s="1028"/>
      <c r="AI73" s="1028"/>
      <c r="AJ73" s="1028"/>
      <c r="AK73" s="1028">
        <v>90</v>
      </c>
      <c r="AL73" s="1028"/>
      <c r="AM73" s="1028"/>
      <c r="AN73" s="1028"/>
      <c r="AO73" s="1028"/>
      <c r="AP73" s="1028" t="s">
        <v>577</v>
      </c>
      <c r="AQ73" s="1028"/>
      <c r="AR73" s="1028"/>
      <c r="AS73" s="1028"/>
      <c r="AT73" s="1028"/>
      <c r="AU73" s="1028" t="s">
        <v>577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584</v>
      </c>
      <c r="C74" s="1032"/>
      <c r="D74" s="1032"/>
      <c r="E74" s="1032"/>
      <c r="F74" s="1032"/>
      <c r="G74" s="1032"/>
      <c r="H74" s="1032"/>
      <c r="I74" s="1032"/>
      <c r="J74" s="1032"/>
      <c r="K74" s="1032"/>
      <c r="L74" s="1032"/>
      <c r="M74" s="1032"/>
      <c r="N74" s="1032"/>
      <c r="O74" s="1032"/>
      <c r="P74" s="1033"/>
      <c r="Q74" s="1034">
        <v>192</v>
      </c>
      <c r="R74" s="1028"/>
      <c r="S74" s="1028"/>
      <c r="T74" s="1028"/>
      <c r="U74" s="1028"/>
      <c r="V74" s="1028">
        <v>133</v>
      </c>
      <c r="W74" s="1028"/>
      <c r="X74" s="1028"/>
      <c r="Y74" s="1028"/>
      <c r="Z74" s="1028"/>
      <c r="AA74" s="1028">
        <v>58</v>
      </c>
      <c r="AB74" s="1028"/>
      <c r="AC74" s="1028"/>
      <c r="AD74" s="1028"/>
      <c r="AE74" s="1028"/>
      <c r="AF74" s="1028">
        <v>58</v>
      </c>
      <c r="AG74" s="1028"/>
      <c r="AH74" s="1028"/>
      <c r="AI74" s="1028"/>
      <c r="AJ74" s="1028"/>
      <c r="AK74" s="1028" t="s">
        <v>577</v>
      </c>
      <c r="AL74" s="1028"/>
      <c r="AM74" s="1028"/>
      <c r="AN74" s="1028"/>
      <c r="AO74" s="1028"/>
      <c r="AP74" s="1028" t="s">
        <v>577</v>
      </c>
      <c r="AQ74" s="1028"/>
      <c r="AR74" s="1028"/>
      <c r="AS74" s="1028"/>
      <c r="AT74" s="1028"/>
      <c r="AU74" s="1028" t="s">
        <v>577</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585</v>
      </c>
      <c r="C75" s="1032"/>
      <c r="D75" s="1032"/>
      <c r="E75" s="1032"/>
      <c r="F75" s="1032"/>
      <c r="G75" s="1032"/>
      <c r="H75" s="1032"/>
      <c r="I75" s="1032"/>
      <c r="J75" s="1032"/>
      <c r="K75" s="1032"/>
      <c r="L75" s="1032"/>
      <c r="M75" s="1032"/>
      <c r="N75" s="1032"/>
      <c r="O75" s="1032"/>
      <c r="P75" s="1033"/>
      <c r="Q75" s="1035">
        <v>76</v>
      </c>
      <c r="R75" s="1036"/>
      <c r="S75" s="1036"/>
      <c r="T75" s="1036"/>
      <c r="U75" s="1037"/>
      <c r="V75" s="1038">
        <v>71</v>
      </c>
      <c r="W75" s="1036"/>
      <c r="X75" s="1036"/>
      <c r="Y75" s="1036"/>
      <c r="Z75" s="1037"/>
      <c r="AA75" s="1038">
        <v>5</v>
      </c>
      <c r="AB75" s="1036"/>
      <c r="AC75" s="1036"/>
      <c r="AD75" s="1036"/>
      <c r="AE75" s="1037"/>
      <c r="AF75" s="1038">
        <v>5</v>
      </c>
      <c r="AG75" s="1036"/>
      <c r="AH75" s="1036"/>
      <c r="AI75" s="1036"/>
      <c r="AJ75" s="1037"/>
      <c r="AK75" s="1038">
        <v>1</v>
      </c>
      <c r="AL75" s="1036"/>
      <c r="AM75" s="1036"/>
      <c r="AN75" s="1036"/>
      <c r="AO75" s="1037"/>
      <c r="AP75" s="1038" t="s">
        <v>577</v>
      </c>
      <c r="AQ75" s="1036"/>
      <c r="AR75" s="1036"/>
      <c r="AS75" s="1036"/>
      <c r="AT75" s="1037"/>
      <c r="AU75" s="1038" t="s">
        <v>577</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586</v>
      </c>
      <c r="C76" s="1032"/>
      <c r="D76" s="1032"/>
      <c r="E76" s="1032"/>
      <c r="F76" s="1032"/>
      <c r="G76" s="1032"/>
      <c r="H76" s="1032"/>
      <c r="I76" s="1032"/>
      <c r="J76" s="1032"/>
      <c r="K76" s="1032"/>
      <c r="L76" s="1032"/>
      <c r="M76" s="1032"/>
      <c r="N76" s="1032"/>
      <c r="O76" s="1032"/>
      <c r="P76" s="1033"/>
      <c r="Q76" s="1035">
        <v>111</v>
      </c>
      <c r="R76" s="1036"/>
      <c r="S76" s="1036"/>
      <c r="T76" s="1036"/>
      <c r="U76" s="1037"/>
      <c r="V76" s="1038">
        <v>74</v>
      </c>
      <c r="W76" s="1036"/>
      <c r="X76" s="1036"/>
      <c r="Y76" s="1036"/>
      <c r="Z76" s="1037"/>
      <c r="AA76" s="1038">
        <v>38</v>
      </c>
      <c r="AB76" s="1036"/>
      <c r="AC76" s="1036"/>
      <c r="AD76" s="1036"/>
      <c r="AE76" s="1037"/>
      <c r="AF76" s="1038">
        <v>38</v>
      </c>
      <c r="AG76" s="1036"/>
      <c r="AH76" s="1036"/>
      <c r="AI76" s="1036"/>
      <c r="AJ76" s="1037"/>
      <c r="AK76" s="1038" t="s">
        <v>577</v>
      </c>
      <c r="AL76" s="1036"/>
      <c r="AM76" s="1036"/>
      <c r="AN76" s="1036"/>
      <c r="AO76" s="1037"/>
      <c r="AP76" s="1038" t="s">
        <v>577</v>
      </c>
      <c r="AQ76" s="1036"/>
      <c r="AR76" s="1036"/>
      <c r="AS76" s="1036"/>
      <c r="AT76" s="1037"/>
      <c r="AU76" s="1038" t="s">
        <v>577</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587</v>
      </c>
      <c r="C77" s="1032"/>
      <c r="D77" s="1032"/>
      <c r="E77" s="1032"/>
      <c r="F77" s="1032"/>
      <c r="G77" s="1032"/>
      <c r="H77" s="1032"/>
      <c r="I77" s="1032"/>
      <c r="J77" s="1032"/>
      <c r="K77" s="1032"/>
      <c r="L77" s="1032"/>
      <c r="M77" s="1032"/>
      <c r="N77" s="1032"/>
      <c r="O77" s="1032"/>
      <c r="P77" s="1033"/>
      <c r="Q77" s="1035">
        <v>2548</v>
      </c>
      <c r="R77" s="1036"/>
      <c r="S77" s="1036"/>
      <c r="T77" s="1036"/>
      <c r="U77" s="1037"/>
      <c r="V77" s="1038">
        <v>2213</v>
      </c>
      <c r="W77" s="1036"/>
      <c r="X77" s="1036"/>
      <c r="Y77" s="1036"/>
      <c r="Z77" s="1037"/>
      <c r="AA77" s="1038">
        <v>335</v>
      </c>
      <c r="AB77" s="1036"/>
      <c r="AC77" s="1036"/>
      <c r="AD77" s="1036"/>
      <c r="AE77" s="1037"/>
      <c r="AF77" s="1038">
        <v>335</v>
      </c>
      <c r="AG77" s="1036"/>
      <c r="AH77" s="1036"/>
      <c r="AI77" s="1036"/>
      <c r="AJ77" s="1037"/>
      <c r="AK77" s="1038">
        <v>138</v>
      </c>
      <c r="AL77" s="1036"/>
      <c r="AM77" s="1036"/>
      <c r="AN77" s="1036"/>
      <c r="AO77" s="1037"/>
      <c r="AP77" s="1038" t="s">
        <v>577</v>
      </c>
      <c r="AQ77" s="1036"/>
      <c r="AR77" s="1036"/>
      <c r="AS77" s="1036"/>
      <c r="AT77" s="1037"/>
      <c r="AU77" s="1038" t="s">
        <v>577</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588</v>
      </c>
      <c r="C78" s="1032"/>
      <c r="D78" s="1032"/>
      <c r="E78" s="1032"/>
      <c r="F78" s="1032"/>
      <c r="G78" s="1032"/>
      <c r="H78" s="1032"/>
      <c r="I78" s="1032"/>
      <c r="J78" s="1032"/>
      <c r="K78" s="1032"/>
      <c r="L78" s="1032"/>
      <c r="M78" s="1032"/>
      <c r="N78" s="1032"/>
      <c r="O78" s="1032"/>
      <c r="P78" s="1033"/>
      <c r="Q78" s="1034">
        <v>659115</v>
      </c>
      <c r="R78" s="1028"/>
      <c r="S78" s="1028"/>
      <c r="T78" s="1028"/>
      <c r="U78" s="1028"/>
      <c r="V78" s="1028">
        <v>635247</v>
      </c>
      <c r="W78" s="1028"/>
      <c r="X78" s="1028"/>
      <c r="Y78" s="1028"/>
      <c r="Z78" s="1028"/>
      <c r="AA78" s="1028">
        <v>23868</v>
      </c>
      <c r="AB78" s="1028"/>
      <c r="AC78" s="1028"/>
      <c r="AD78" s="1028"/>
      <c r="AE78" s="1028"/>
      <c r="AF78" s="1028">
        <v>23868</v>
      </c>
      <c r="AG78" s="1028"/>
      <c r="AH78" s="1028"/>
      <c r="AI78" s="1028"/>
      <c r="AJ78" s="1028"/>
      <c r="AK78" s="1028">
        <v>3257</v>
      </c>
      <c r="AL78" s="1028"/>
      <c r="AM78" s="1028"/>
      <c r="AN78" s="1028"/>
      <c r="AO78" s="1028"/>
      <c r="AP78" s="1028" t="s">
        <v>577</v>
      </c>
      <c r="AQ78" s="1028"/>
      <c r="AR78" s="1028"/>
      <c r="AS78" s="1028"/>
      <c r="AT78" s="1028"/>
      <c r="AU78" s="1028" t="s">
        <v>577</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387</v>
      </c>
      <c r="B88" s="1001" t="s">
        <v>416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33218</v>
      </c>
      <c r="AG88" s="1016"/>
      <c r="AH88" s="1016"/>
      <c r="AI88" s="1016"/>
      <c r="AJ88" s="1016"/>
      <c r="AK88" s="1020"/>
      <c r="AL88" s="1020"/>
      <c r="AM88" s="1020"/>
      <c r="AN88" s="1020"/>
      <c r="AO88" s="1020"/>
      <c r="AP88" s="1016">
        <v>20031</v>
      </c>
      <c r="AQ88" s="1016"/>
      <c r="AR88" s="1016"/>
      <c r="AS88" s="1016"/>
      <c r="AT88" s="1016"/>
      <c r="AU88" s="1016">
        <v>454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01" t="s">
        <v>417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425</v>
      </c>
      <c r="AB109" s="951"/>
      <c r="AC109" s="951"/>
      <c r="AD109" s="951"/>
      <c r="AE109" s="952"/>
      <c r="AF109" s="953" t="s">
        <v>426</v>
      </c>
      <c r="AG109" s="951"/>
      <c r="AH109" s="951"/>
      <c r="AI109" s="951"/>
      <c r="AJ109" s="952"/>
      <c r="AK109" s="953" t="s">
        <v>303</v>
      </c>
      <c r="AL109" s="951"/>
      <c r="AM109" s="951"/>
      <c r="AN109" s="951"/>
      <c r="AO109" s="952"/>
      <c r="AP109" s="953" t="s">
        <v>427</v>
      </c>
      <c r="AQ109" s="951"/>
      <c r="AR109" s="951"/>
      <c r="AS109" s="951"/>
      <c r="AT109" s="982"/>
      <c r="AU109" s="950" t="s">
        <v>424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425</v>
      </c>
      <c r="BR109" s="951"/>
      <c r="BS109" s="951"/>
      <c r="BT109" s="951"/>
      <c r="BU109" s="952"/>
      <c r="BV109" s="953" t="s">
        <v>426</v>
      </c>
      <c r="BW109" s="951"/>
      <c r="BX109" s="951"/>
      <c r="BY109" s="951"/>
      <c r="BZ109" s="952"/>
      <c r="CA109" s="953" t="s">
        <v>303</v>
      </c>
      <c r="CB109" s="951"/>
      <c r="CC109" s="951"/>
      <c r="CD109" s="951"/>
      <c r="CE109" s="952"/>
      <c r="CF109" s="989" t="s">
        <v>427</v>
      </c>
      <c r="CG109" s="989"/>
      <c r="CH109" s="989"/>
      <c r="CI109" s="989"/>
      <c r="CJ109" s="989"/>
      <c r="CK109" s="953" t="s">
        <v>428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425</v>
      </c>
      <c r="DH109" s="951"/>
      <c r="DI109" s="951"/>
      <c r="DJ109" s="951"/>
      <c r="DK109" s="952"/>
      <c r="DL109" s="953" t="s">
        <v>426</v>
      </c>
      <c r="DM109" s="951"/>
      <c r="DN109" s="951"/>
      <c r="DO109" s="951"/>
      <c r="DP109" s="952"/>
      <c r="DQ109" s="953" t="s">
        <v>303</v>
      </c>
      <c r="DR109" s="951"/>
      <c r="DS109" s="951"/>
      <c r="DT109" s="951"/>
      <c r="DU109" s="952"/>
      <c r="DV109" s="953" t="s">
        <v>427</v>
      </c>
      <c r="DW109" s="951"/>
      <c r="DX109" s="951"/>
      <c r="DY109" s="951"/>
      <c r="DZ109" s="982"/>
    </row>
    <row r="110" spans="1:131" s="248" customFormat="1" ht="26.25" customHeight="1" x14ac:dyDescent="0.15">
      <c r="A110" s="853" t="s">
        <v>429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313163</v>
      </c>
      <c r="AB110" s="944"/>
      <c r="AC110" s="944"/>
      <c r="AD110" s="944"/>
      <c r="AE110" s="945"/>
      <c r="AF110" s="946">
        <v>335557</v>
      </c>
      <c r="AG110" s="944"/>
      <c r="AH110" s="944"/>
      <c r="AI110" s="944"/>
      <c r="AJ110" s="945"/>
      <c r="AK110" s="946">
        <v>336378</v>
      </c>
      <c r="AL110" s="944"/>
      <c r="AM110" s="944"/>
      <c r="AN110" s="944"/>
      <c r="AO110" s="945"/>
      <c r="AP110" s="947">
        <v>14</v>
      </c>
      <c r="AQ110" s="948"/>
      <c r="AR110" s="948"/>
      <c r="AS110" s="948"/>
      <c r="AT110" s="949"/>
      <c r="AU110" s="983" t="s">
        <v>73</v>
      </c>
      <c r="AV110" s="984"/>
      <c r="AW110" s="984"/>
      <c r="AX110" s="984"/>
      <c r="AY110" s="984"/>
      <c r="AZ110" s="909" t="s">
        <v>430</v>
      </c>
      <c r="BA110" s="854"/>
      <c r="BB110" s="854"/>
      <c r="BC110" s="854"/>
      <c r="BD110" s="854"/>
      <c r="BE110" s="854"/>
      <c r="BF110" s="854"/>
      <c r="BG110" s="854"/>
      <c r="BH110" s="854"/>
      <c r="BI110" s="854"/>
      <c r="BJ110" s="854"/>
      <c r="BK110" s="854"/>
      <c r="BL110" s="854"/>
      <c r="BM110" s="854"/>
      <c r="BN110" s="854"/>
      <c r="BO110" s="854"/>
      <c r="BP110" s="855"/>
      <c r="BQ110" s="910">
        <v>3221727</v>
      </c>
      <c r="BR110" s="891"/>
      <c r="BS110" s="891"/>
      <c r="BT110" s="891"/>
      <c r="BU110" s="891"/>
      <c r="BV110" s="891">
        <v>3293843</v>
      </c>
      <c r="BW110" s="891"/>
      <c r="BX110" s="891"/>
      <c r="BY110" s="891"/>
      <c r="BZ110" s="891"/>
      <c r="CA110" s="891">
        <v>3425316</v>
      </c>
      <c r="CB110" s="891"/>
      <c r="CC110" s="891"/>
      <c r="CD110" s="891"/>
      <c r="CE110" s="891"/>
      <c r="CF110" s="915">
        <v>142.9</v>
      </c>
      <c r="CG110" s="916"/>
      <c r="CH110" s="916"/>
      <c r="CI110" s="916"/>
      <c r="CJ110" s="916"/>
      <c r="CK110" s="979" t="s">
        <v>431</v>
      </c>
      <c r="CL110" s="865"/>
      <c r="CM110" s="940" t="s">
        <v>432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433</v>
      </c>
      <c r="DH110" s="891"/>
      <c r="DI110" s="891"/>
      <c r="DJ110" s="891"/>
      <c r="DK110" s="891"/>
      <c r="DL110" s="891" t="s">
        <v>434</v>
      </c>
      <c r="DM110" s="891"/>
      <c r="DN110" s="891"/>
      <c r="DO110" s="891"/>
      <c r="DP110" s="891"/>
      <c r="DQ110" s="891" t="s">
        <v>434</v>
      </c>
      <c r="DR110" s="891"/>
      <c r="DS110" s="891"/>
      <c r="DT110" s="891"/>
      <c r="DU110" s="891"/>
      <c r="DV110" s="892" t="s">
        <v>434</v>
      </c>
      <c r="DW110" s="892"/>
      <c r="DX110" s="892"/>
      <c r="DY110" s="892"/>
      <c r="DZ110" s="893"/>
    </row>
    <row r="111" spans="1:131" s="248" customFormat="1" ht="26.25" customHeight="1" x14ac:dyDescent="0.15">
      <c r="A111" s="820" t="s">
        <v>435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433</v>
      </c>
      <c r="AB111" s="972"/>
      <c r="AC111" s="972"/>
      <c r="AD111" s="972"/>
      <c r="AE111" s="973"/>
      <c r="AF111" s="974" t="s">
        <v>433</v>
      </c>
      <c r="AG111" s="972"/>
      <c r="AH111" s="972"/>
      <c r="AI111" s="972"/>
      <c r="AJ111" s="973"/>
      <c r="AK111" s="974" t="s">
        <v>433</v>
      </c>
      <c r="AL111" s="972"/>
      <c r="AM111" s="972"/>
      <c r="AN111" s="972"/>
      <c r="AO111" s="973"/>
      <c r="AP111" s="975" t="s">
        <v>433</v>
      </c>
      <c r="AQ111" s="976"/>
      <c r="AR111" s="976"/>
      <c r="AS111" s="976"/>
      <c r="AT111" s="977"/>
      <c r="AU111" s="985"/>
      <c r="AV111" s="986"/>
      <c r="AW111" s="986"/>
      <c r="AX111" s="986"/>
      <c r="AY111" s="986"/>
      <c r="AZ111" s="861" t="s">
        <v>436</v>
      </c>
      <c r="BA111" s="796"/>
      <c r="BB111" s="796"/>
      <c r="BC111" s="796"/>
      <c r="BD111" s="796"/>
      <c r="BE111" s="796"/>
      <c r="BF111" s="796"/>
      <c r="BG111" s="796"/>
      <c r="BH111" s="796"/>
      <c r="BI111" s="796"/>
      <c r="BJ111" s="796"/>
      <c r="BK111" s="796"/>
      <c r="BL111" s="796"/>
      <c r="BM111" s="796"/>
      <c r="BN111" s="796"/>
      <c r="BO111" s="796"/>
      <c r="BP111" s="797"/>
      <c r="BQ111" s="862" t="s">
        <v>128</v>
      </c>
      <c r="BR111" s="863"/>
      <c r="BS111" s="863"/>
      <c r="BT111" s="863"/>
      <c r="BU111" s="863"/>
      <c r="BV111" s="863" t="s">
        <v>437</v>
      </c>
      <c r="BW111" s="863"/>
      <c r="BX111" s="863"/>
      <c r="BY111" s="863"/>
      <c r="BZ111" s="863"/>
      <c r="CA111" s="863" t="s">
        <v>128</v>
      </c>
      <c r="CB111" s="863"/>
      <c r="CC111" s="863"/>
      <c r="CD111" s="863"/>
      <c r="CE111" s="863"/>
      <c r="CF111" s="924" t="s">
        <v>128</v>
      </c>
      <c r="CG111" s="925"/>
      <c r="CH111" s="925"/>
      <c r="CI111" s="925"/>
      <c r="CJ111" s="925"/>
      <c r="CK111" s="980"/>
      <c r="CL111" s="867"/>
      <c r="CM111" s="870" t="s">
        <v>438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439</v>
      </c>
      <c r="DH111" s="863"/>
      <c r="DI111" s="863"/>
      <c r="DJ111" s="863"/>
      <c r="DK111" s="863"/>
      <c r="DL111" s="863" t="s">
        <v>128</v>
      </c>
      <c r="DM111" s="863"/>
      <c r="DN111" s="863"/>
      <c r="DO111" s="863"/>
      <c r="DP111" s="863"/>
      <c r="DQ111" s="863" t="s">
        <v>128</v>
      </c>
      <c r="DR111" s="863"/>
      <c r="DS111" s="863"/>
      <c r="DT111" s="863"/>
      <c r="DU111" s="863"/>
      <c r="DV111" s="840" t="s">
        <v>128</v>
      </c>
      <c r="DW111" s="840"/>
      <c r="DX111" s="840"/>
      <c r="DY111" s="840"/>
      <c r="DZ111" s="841"/>
    </row>
    <row r="112" spans="1:131" s="248" customFormat="1" ht="26.25" customHeight="1" x14ac:dyDescent="0.15">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128</v>
      </c>
      <c r="AG112" s="826"/>
      <c r="AH112" s="826"/>
      <c r="AI112" s="826"/>
      <c r="AJ112" s="827"/>
      <c r="AK112" s="828" t="s">
        <v>128</v>
      </c>
      <c r="AL112" s="826"/>
      <c r="AM112" s="826"/>
      <c r="AN112" s="826"/>
      <c r="AO112" s="827"/>
      <c r="AP112" s="873" t="s">
        <v>128</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459842</v>
      </c>
      <c r="BR112" s="863"/>
      <c r="BS112" s="863"/>
      <c r="BT112" s="863"/>
      <c r="BU112" s="863"/>
      <c r="BV112" s="863">
        <v>440335</v>
      </c>
      <c r="BW112" s="863"/>
      <c r="BX112" s="863"/>
      <c r="BY112" s="863"/>
      <c r="BZ112" s="863"/>
      <c r="CA112" s="863">
        <v>407688</v>
      </c>
      <c r="CB112" s="863"/>
      <c r="CC112" s="863"/>
      <c r="CD112" s="863"/>
      <c r="CE112" s="863"/>
      <c r="CF112" s="924">
        <v>17</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128</v>
      </c>
      <c r="DH112" s="863"/>
      <c r="DI112" s="863"/>
      <c r="DJ112" s="863"/>
      <c r="DK112" s="863"/>
      <c r="DL112" s="863" t="s">
        <v>439</v>
      </c>
      <c r="DM112" s="863"/>
      <c r="DN112" s="863"/>
      <c r="DO112" s="863"/>
      <c r="DP112" s="863"/>
      <c r="DQ112" s="863" t="s">
        <v>437</v>
      </c>
      <c r="DR112" s="863"/>
      <c r="DS112" s="863"/>
      <c r="DT112" s="863"/>
      <c r="DU112" s="863"/>
      <c r="DV112" s="840" t="s">
        <v>444</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50176</v>
      </c>
      <c r="AB113" s="972"/>
      <c r="AC113" s="972"/>
      <c r="AD113" s="972"/>
      <c r="AE113" s="973"/>
      <c r="AF113" s="974">
        <v>50211</v>
      </c>
      <c r="AG113" s="972"/>
      <c r="AH113" s="972"/>
      <c r="AI113" s="972"/>
      <c r="AJ113" s="973"/>
      <c r="AK113" s="974">
        <v>51239</v>
      </c>
      <c r="AL113" s="972"/>
      <c r="AM113" s="972"/>
      <c r="AN113" s="972"/>
      <c r="AO113" s="973"/>
      <c r="AP113" s="975">
        <v>2.1</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v>261644</v>
      </c>
      <c r="BR113" s="863"/>
      <c r="BS113" s="863"/>
      <c r="BT113" s="863"/>
      <c r="BU113" s="863"/>
      <c r="BV113" s="863">
        <v>482333</v>
      </c>
      <c r="BW113" s="863"/>
      <c r="BX113" s="863"/>
      <c r="BY113" s="863"/>
      <c r="BZ113" s="863"/>
      <c r="CA113" s="863">
        <v>453230</v>
      </c>
      <c r="CB113" s="863"/>
      <c r="CC113" s="863"/>
      <c r="CD113" s="863"/>
      <c r="CE113" s="863"/>
      <c r="CF113" s="924">
        <v>18.899999999999999</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448</v>
      </c>
      <c r="DH113" s="826"/>
      <c r="DI113" s="826"/>
      <c r="DJ113" s="826"/>
      <c r="DK113" s="827"/>
      <c r="DL113" s="828" t="s">
        <v>407</v>
      </c>
      <c r="DM113" s="826"/>
      <c r="DN113" s="826"/>
      <c r="DO113" s="826"/>
      <c r="DP113" s="827"/>
      <c r="DQ113" s="828" t="s">
        <v>448</v>
      </c>
      <c r="DR113" s="826"/>
      <c r="DS113" s="826"/>
      <c r="DT113" s="826"/>
      <c r="DU113" s="827"/>
      <c r="DV113" s="873" t="s">
        <v>128</v>
      </c>
      <c r="DW113" s="874"/>
      <c r="DX113" s="874"/>
      <c r="DY113" s="874"/>
      <c r="DZ113" s="875"/>
    </row>
    <row r="114" spans="1:130" s="248" customFormat="1" ht="26.25" customHeight="1" x14ac:dyDescent="0.15">
      <c r="A114" s="967"/>
      <c r="B114" s="968"/>
      <c r="C114" s="796" t="s">
        <v>449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36346</v>
      </c>
      <c r="AB114" s="826"/>
      <c r="AC114" s="826"/>
      <c r="AD114" s="826"/>
      <c r="AE114" s="827"/>
      <c r="AF114" s="828">
        <v>43817</v>
      </c>
      <c r="AG114" s="826"/>
      <c r="AH114" s="826"/>
      <c r="AI114" s="826"/>
      <c r="AJ114" s="827"/>
      <c r="AK114" s="828">
        <v>32084</v>
      </c>
      <c r="AL114" s="826"/>
      <c r="AM114" s="826"/>
      <c r="AN114" s="826"/>
      <c r="AO114" s="827"/>
      <c r="AP114" s="873">
        <v>1.3</v>
      </c>
      <c r="AQ114" s="874"/>
      <c r="AR114" s="874"/>
      <c r="AS114" s="874"/>
      <c r="AT114" s="875"/>
      <c r="AU114" s="985"/>
      <c r="AV114" s="986"/>
      <c r="AW114" s="986"/>
      <c r="AX114" s="986"/>
      <c r="AY114" s="986"/>
      <c r="AZ114" s="861" t="s">
        <v>450</v>
      </c>
      <c r="BA114" s="796"/>
      <c r="BB114" s="796"/>
      <c r="BC114" s="796"/>
      <c r="BD114" s="796"/>
      <c r="BE114" s="796"/>
      <c r="BF114" s="796"/>
      <c r="BG114" s="796"/>
      <c r="BH114" s="796"/>
      <c r="BI114" s="796"/>
      <c r="BJ114" s="796"/>
      <c r="BK114" s="796"/>
      <c r="BL114" s="796"/>
      <c r="BM114" s="796"/>
      <c r="BN114" s="796"/>
      <c r="BO114" s="796"/>
      <c r="BP114" s="797"/>
      <c r="BQ114" s="862">
        <v>989792</v>
      </c>
      <c r="BR114" s="863"/>
      <c r="BS114" s="863"/>
      <c r="BT114" s="863"/>
      <c r="BU114" s="863"/>
      <c r="BV114" s="863">
        <v>926509</v>
      </c>
      <c r="BW114" s="863"/>
      <c r="BX114" s="863"/>
      <c r="BY114" s="863"/>
      <c r="BZ114" s="863"/>
      <c r="CA114" s="863">
        <v>946125</v>
      </c>
      <c r="CB114" s="863"/>
      <c r="CC114" s="863"/>
      <c r="CD114" s="863"/>
      <c r="CE114" s="863"/>
      <c r="CF114" s="924">
        <v>39.5</v>
      </c>
      <c r="CG114" s="925"/>
      <c r="CH114" s="925"/>
      <c r="CI114" s="925"/>
      <c r="CJ114" s="925"/>
      <c r="CK114" s="980"/>
      <c r="CL114" s="867"/>
      <c r="CM114" s="870" t="s">
        <v>451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434</v>
      </c>
      <c r="DH114" s="826"/>
      <c r="DI114" s="826"/>
      <c r="DJ114" s="826"/>
      <c r="DK114" s="827"/>
      <c r="DL114" s="828" t="s">
        <v>128</v>
      </c>
      <c r="DM114" s="826"/>
      <c r="DN114" s="826"/>
      <c r="DO114" s="826"/>
      <c r="DP114" s="827"/>
      <c r="DQ114" s="828" t="s">
        <v>407</v>
      </c>
      <c r="DR114" s="826"/>
      <c r="DS114" s="826"/>
      <c r="DT114" s="826"/>
      <c r="DU114" s="827"/>
      <c r="DV114" s="873" t="s">
        <v>128</v>
      </c>
      <c r="DW114" s="874"/>
      <c r="DX114" s="874"/>
      <c r="DY114" s="874"/>
      <c r="DZ114" s="875"/>
    </row>
    <row r="115" spans="1:130" s="248" customFormat="1" ht="26.25" customHeight="1" x14ac:dyDescent="0.15">
      <c r="A115" s="967"/>
      <c r="B115" s="968"/>
      <c r="C115" s="796" t="s">
        <v>452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128</v>
      </c>
      <c r="AB115" s="972"/>
      <c r="AC115" s="972"/>
      <c r="AD115" s="972"/>
      <c r="AE115" s="973"/>
      <c r="AF115" s="974" t="s">
        <v>128</v>
      </c>
      <c r="AG115" s="972"/>
      <c r="AH115" s="972"/>
      <c r="AI115" s="972"/>
      <c r="AJ115" s="973"/>
      <c r="AK115" s="974" t="s">
        <v>437</v>
      </c>
      <c r="AL115" s="972"/>
      <c r="AM115" s="972"/>
      <c r="AN115" s="972"/>
      <c r="AO115" s="973"/>
      <c r="AP115" s="975" t="s">
        <v>128</v>
      </c>
      <c r="AQ115" s="976"/>
      <c r="AR115" s="976"/>
      <c r="AS115" s="976"/>
      <c r="AT115" s="977"/>
      <c r="AU115" s="985"/>
      <c r="AV115" s="986"/>
      <c r="AW115" s="986"/>
      <c r="AX115" s="986"/>
      <c r="AY115" s="986"/>
      <c r="AZ115" s="861" t="s">
        <v>453</v>
      </c>
      <c r="BA115" s="796"/>
      <c r="BB115" s="796"/>
      <c r="BC115" s="796"/>
      <c r="BD115" s="796"/>
      <c r="BE115" s="796"/>
      <c r="BF115" s="796"/>
      <c r="BG115" s="796"/>
      <c r="BH115" s="796"/>
      <c r="BI115" s="796"/>
      <c r="BJ115" s="796"/>
      <c r="BK115" s="796"/>
      <c r="BL115" s="796"/>
      <c r="BM115" s="796"/>
      <c r="BN115" s="796"/>
      <c r="BO115" s="796"/>
      <c r="BP115" s="797"/>
      <c r="BQ115" s="862" t="s">
        <v>128</v>
      </c>
      <c r="BR115" s="863"/>
      <c r="BS115" s="863"/>
      <c r="BT115" s="863"/>
      <c r="BU115" s="863"/>
      <c r="BV115" s="863" t="s">
        <v>128</v>
      </c>
      <c r="BW115" s="863"/>
      <c r="BX115" s="863"/>
      <c r="BY115" s="863"/>
      <c r="BZ115" s="863"/>
      <c r="CA115" s="863" t="s">
        <v>128</v>
      </c>
      <c r="CB115" s="863"/>
      <c r="CC115" s="863"/>
      <c r="CD115" s="863"/>
      <c r="CE115" s="863"/>
      <c r="CF115" s="924" t="s">
        <v>439</v>
      </c>
      <c r="CG115" s="925"/>
      <c r="CH115" s="925"/>
      <c r="CI115" s="925"/>
      <c r="CJ115" s="925"/>
      <c r="CK115" s="980"/>
      <c r="CL115" s="867"/>
      <c r="CM115" s="861" t="s">
        <v>454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128</v>
      </c>
      <c r="DH115" s="826"/>
      <c r="DI115" s="826"/>
      <c r="DJ115" s="826"/>
      <c r="DK115" s="827"/>
      <c r="DL115" s="828" t="s">
        <v>128</v>
      </c>
      <c r="DM115" s="826"/>
      <c r="DN115" s="826"/>
      <c r="DO115" s="826"/>
      <c r="DP115" s="827"/>
      <c r="DQ115" s="828" t="s">
        <v>437</v>
      </c>
      <c r="DR115" s="826"/>
      <c r="DS115" s="826"/>
      <c r="DT115" s="826"/>
      <c r="DU115" s="827"/>
      <c r="DV115" s="873" t="s">
        <v>407</v>
      </c>
      <c r="DW115" s="874"/>
      <c r="DX115" s="874"/>
      <c r="DY115" s="874"/>
      <c r="DZ115" s="875"/>
    </row>
    <row r="116" spans="1:130" s="248" customFormat="1" ht="26.25" customHeight="1" x14ac:dyDescent="0.15">
      <c r="A116" s="969"/>
      <c r="B116" s="970"/>
      <c r="C116" s="929" t="s">
        <v>455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128</v>
      </c>
      <c r="AB116" s="826"/>
      <c r="AC116" s="826"/>
      <c r="AD116" s="826"/>
      <c r="AE116" s="827"/>
      <c r="AF116" s="828" t="s">
        <v>128</v>
      </c>
      <c r="AG116" s="826"/>
      <c r="AH116" s="826"/>
      <c r="AI116" s="826"/>
      <c r="AJ116" s="827"/>
      <c r="AK116" s="828" t="s">
        <v>448</v>
      </c>
      <c r="AL116" s="826"/>
      <c r="AM116" s="826"/>
      <c r="AN116" s="826"/>
      <c r="AO116" s="827"/>
      <c r="AP116" s="873" t="s">
        <v>128</v>
      </c>
      <c r="AQ116" s="874"/>
      <c r="AR116" s="874"/>
      <c r="AS116" s="874"/>
      <c r="AT116" s="875"/>
      <c r="AU116" s="985"/>
      <c r="AV116" s="986"/>
      <c r="AW116" s="986"/>
      <c r="AX116" s="986"/>
      <c r="AY116" s="986"/>
      <c r="AZ116" s="912" t="s">
        <v>456</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128</v>
      </c>
      <c r="BW116" s="863"/>
      <c r="BX116" s="863"/>
      <c r="BY116" s="863"/>
      <c r="BZ116" s="863"/>
      <c r="CA116" s="863" t="s">
        <v>439</v>
      </c>
      <c r="CB116" s="863"/>
      <c r="CC116" s="863"/>
      <c r="CD116" s="863"/>
      <c r="CE116" s="863"/>
      <c r="CF116" s="924" t="s">
        <v>434</v>
      </c>
      <c r="CG116" s="925"/>
      <c r="CH116" s="925"/>
      <c r="CI116" s="925"/>
      <c r="CJ116" s="925"/>
      <c r="CK116" s="980"/>
      <c r="CL116" s="867"/>
      <c r="CM116" s="870" t="s">
        <v>457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128</v>
      </c>
      <c r="DH116" s="826"/>
      <c r="DI116" s="826"/>
      <c r="DJ116" s="826"/>
      <c r="DK116" s="827"/>
      <c r="DL116" s="828" t="s">
        <v>128</v>
      </c>
      <c r="DM116" s="826"/>
      <c r="DN116" s="826"/>
      <c r="DO116" s="826"/>
      <c r="DP116" s="827"/>
      <c r="DQ116" s="828" t="s">
        <v>128</v>
      </c>
      <c r="DR116" s="826"/>
      <c r="DS116" s="826"/>
      <c r="DT116" s="826"/>
      <c r="DU116" s="827"/>
      <c r="DV116" s="873" t="s">
        <v>434</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458</v>
      </c>
      <c r="Z117" s="952"/>
      <c r="AA117" s="957">
        <v>399685</v>
      </c>
      <c r="AB117" s="958"/>
      <c r="AC117" s="958"/>
      <c r="AD117" s="958"/>
      <c r="AE117" s="959"/>
      <c r="AF117" s="960">
        <v>429585</v>
      </c>
      <c r="AG117" s="958"/>
      <c r="AH117" s="958"/>
      <c r="AI117" s="958"/>
      <c r="AJ117" s="959"/>
      <c r="AK117" s="960">
        <v>419701</v>
      </c>
      <c r="AL117" s="958"/>
      <c r="AM117" s="958"/>
      <c r="AN117" s="958"/>
      <c r="AO117" s="959"/>
      <c r="AP117" s="961"/>
      <c r="AQ117" s="962"/>
      <c r="AR117" s="962"/>
      <c r="AS117" s="962"/>
      <c r="AT117" s="963"/>
      <c r="AU117" s="985"/>
      <c r="AV117" s="986"/>
      <c r="AW117" s="986"/>
      <c r="AX117" s="986"/>
      <c r="AY117" s="986"/>
      <c r="AZ117" s="912" t="s">
        <v>459</v>
      </c>
      <c r="BA117" s="913"/>
      <c r="BB117" s="913"/>
      <c r="BC117" s="913"/>
      <c r="BD117" s="913"/>
      <c r="BE117" s="913"/>
      <c r="BF117" s="913"/>
      <c r="BG117" s="913"/>
      <c r="BH117" s="913"/>
      <c r="BI117" s="913"/>
      <c r="BJ117" s="913"/>
      <c r="BK117" s="913"/>
      <c r="BL117" s="913"/>
      <c r="BM117" s="913"/>
      <c r="BN117" s="913"/>
      <c r="BO117" s="913"/>
      <c r="BP117" s="914"/>
      <c r="BQ117" s="862" t="s">
        <v>407</v>
      </c>
      <c r="BR117" s="863"/>
      <c r="BS117" s="863"/>
      <c r="BT117" s="863"/>
      <c r="BU117" s="863"/>
      <c r="BV117" s="863" t="s">
        <v>128</v>
      </c>
      <c r="BW117" s="863"/>
      <c r="BX117" s="863"/>
      <c r="BY117" s="863"/>
      <c r="BZ117" s="863"/>
      <c r="CA117" s="863" t="s">
        <v>437</v>
      </c>
      <c r="CB117" s="863"/>
      <c r="CC117" s="863"/>
      <c r="CD117" s="863"/>
      <c r="CE117" s="863"/>
      <c r="CF117" s="924" t="s">
        <v>407</v>
      </c>
      <c r="CG117" s="925"/>
      <c r="CH117" s="925"/>
      <c r="CI117" s="925"/>
      <c r="CJ117" s="925"/>
      <c r="CK117" s="980"/>
      <c r="CL117" s="867"/>
      <c r="CM117" s="870" t="s">
        <v>460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407</v>
      </c>
      <c r="DH117" s="826"/>
      <c r="DI117" s="826"/>
      <c r="DJ117" s="826"/>
      <c r="DK117" s="827"/>
      <c r="DL117" s="828" t="s">
        <v>128</v>
      </c>
      <c r="DM117" s="826"/>
      <c r="DN117" s="826"/>
      <c r="DO117" s="826"/>
      <c r="DP117" s="827"/>
      <c r="DQ117" s="828" t="s">
        <v>437</v>
      </c>
      <c r="DR117" s="826"/>
      <c r="DS117" s="826"/>
      <c r="DT117" s="826"/>
      <c r="DU117" s="827"/>
      <c r="DV117" s="873" t="s">
        <v>434</v>
      </c>
      <c r="DW117" s="874"/>
      <c r="DX117" s="874"/>
      <c r="DY117" s="874"/>
      <c r="DZ117" s="875"/>
    </row>
    <row r="118" spans="1:130" s="248" customFormat="1" ht="26.25" customHeight="1" x14ac:dyDescent="0.15">
      <c r="A118" s="950" t="s">
        <v>428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425</v>
      </c>
      <c r="AB118" s="951"/>
      <c r="AC118" s="951"/>
      <c r="AD118" s="951"/>
      <c r="AE118" s="952"/>
      <c r="AF118" s="953" t="s">
        <v>426</v>
      </c>
      <c r="AG118" s="951"/>
      <c r="AH118" s="951"/>
      <c r="AI118" s="951"/>
      <c r="AJ118" s="952"/>
      <c r="AK118" s="953" t="s">
        <v>303</v>
      </c>
      <c r="AL118" s="951"/>
      <c r="AM118" s="951"/>
      <c r="AN118" s="951"/>
      <c r="AO118" s="952"/>
      <c r="AP118" s="954" t="s">
        <v>427</v>
      </c>
      <c r="AQ118" s="955"/>
      <c r="AR118" s="955"/>
      <c r="AS118" s="955"/>
      <c r="AT118" s="956"/>
      <c r="AU118" s="985"/>
      <c r="AV118" s="986"/>
      <c r="AW118" s="986"/>
      <c r="AX118" s="986"/>
      <c r="AY118" s="986"/>
      <c r="AZ118" s="928" t="s">
        <v>461</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128</v>
      </c>
      <c r="BW118" s="894"/>
      <c r="BX118" s="894"/>
      <c r="BY118" s="894"/>
      <c r="BZ118" s="894"/>
      <c r="CA118" s="894" t="s">
        <v>434</v>
      </c>
      <c r="CB118" s="894"/>
      <c r="CC118" s="894"/>
      <c r="CD118" s="894"/>
      <c r="CE118" s="894"/>
      <c r="CF118" s="924" t="s">
        <v>128</v>
      </c>
      <c r="CG118" s="925"/>
      <c r="CH118" s="925"/>
      <c r="CI118" s="925"/>
      <c r="CJ118" s="925"/>
      <c r="CK118" s="980"/>
      <c r="CL118" s="867"/>
      <c r="CM118" s="870" t="s">
        <v>462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128</v>
      </c>
      <c r="DH118" s="826"/>
      <c r="DI118" s="826"/>
      <c r="DJ118" s="826"/>
      <c r="DK118" s="827"/>
      <c r="DL118" s="828" t="s">
        <v>128</v>
      </c>
      <c r="DM118" s="826"/>
      <c r="DN118" s="826"/>
      <c r="DO118" s="826"/>
      <c r="DP118" s="827"/>
      <c r="DQ118" s="828" t="s">
        <v>434</v>
      </c>
      <c r="DR118" s="826"/>
      <c r="DS118" s="826"/>
      <c r="DT118" s="826"/>
      <c r="DU118" s="827"/>
      <c r="DV118" s="873" t="s">
        <v>439</v>
      </c>
      <c r="DW118" s="874"/>
      <c r="DX118" s="874"/>
      <c r="DY118" s="874"/>
      <c r="DZ118" s="875"/>
    </row>
    <row r="119" spans="1:130" s="248" customFormat="1" ht="26.25" customHeight="1" x14ac:dyDescent="0.15">
      <c r="A119" s="864" t="s">
        <v>431</v>
      </c>
      <c r="B119" s="865"/>
      <c r="C119" s="940" t="s">
        <v>432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128</v>
      </c>
      <c r="AG119" s="944"/>
      <c r="AH119" s="944"/>
      <c r="AI119" s="944"/>
      <c r="AJ119" s="945"/>
      <c r="AK119" s="946" t="s">
        <v>128</v>
      </c>
      <c r="AL119" s="944"/>
      <c r="AM119" s="944"/>
      <c r="AN119" s="944"/>
      <c r="AO119" s="945"/>
      <c r="AP119" s="947" t="s">
        <v>407</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463</v>
      </c>
      <c r="BP119" s="927"/>
      <c r="BQ119" s="931">
        <v>4933005</v>
      </c>
      <c r="BR119" s="894"/>
      <c r="BS119" s="894"/>
      <c r="BT119" s="894"/>
      <c r="BU119" s="894"/>
      <c r="BV119" s="894">
        <v>5143020</v>
      </c>
      <c r="BW119" s="894"/>
      <c r="BX119" s="894"/>
      <c r="BY119" s="894"/>
      <c r="BZ119" s="894"/>
      <c r="CA119" s="894">
        <v>5232359</v>
      </c>
      <c r="CB119" s="894"/>
      <c r="CC119" s="894"/>
      <c r="CD119" s="894"/>
      <c r="CE119" s="894"/>
      <c r="CF119" s="792"/>
      <c r="CG119" s="793"/>
      <c r="CH119" s="793"/>
      <c r="CI119" s="793"/>
      <c r="CJ119" s="883"/>
      <c r="CK119" s="981"/>
      <c r="CL119" s="869"/>
      <c r="CM119" s="887" t="s">
        <v>464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128</v>
      </c>
      <c r="DH119" s="809"/>
      <c r="DI119" s="809"/>
      <c r="DJ119" s="809"/>
      <c r="DK119" s="810"/>
      <c r="DL119" s="811" t="s">
        <v>407</v>
      </c>
      <c r="DM119" s="809"/>
      <c r="DN119" s="809"/>
      <c r="DO119" s="809"/>
      <c r="DP119" s="810"/>
      <c r="DQ119" s="811" t="s">
        <v>437</v>
      </c>
      <c r="DR119" s="809"/>
      <c r="DS119" s="809"/>
      <c r="DT119" s="809"/>
      <c r="DU119" s="810"/>
      <c r="DV119" s="897" t="s">
        <v>128</v>
      </c>
      <c r="DW119" s="898"/>
      <c r="DX119" s="898"/>
      <c r="DY119" s="898"/>
      <c r="DZ119" s="899"/>
    </row>
    <row r="120" spans="1:130" s="248" customFormat="1" ht="26.25" customHeight="1" x14ac:dyDescent="0.15">
      <c r="A120" s="866"/>
      <c r="B120" s="867"/>
      <c r="C120" s="870" t="s">
        <v>438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128</v>
      </c>
      <c r="AG120" s="826"/>
      <c r="AH120" s="826"/>
      <c r="AI120" s="826"/>
      <c r="AJ120" s="827"/>
      <c r="AK120" s="828" t="s">
        <v>407</v>
      </c>
      <c r="AL120" s="826"/>
      <c r="AM120" s="826"/>
      <c r="AN120" s="826"/>
      <c r="AO120" s="827"/>
      <c r="AP120" s="873" t="s">
        <v>444</v>
      </c>
      <c r="AQ120" s="874"/>
      <c r="AR120" s="874"/>
      <c r="AS120" s="874"/>
      <c r="AT120" s="875"/>
      <c r="AU120" s="932" t="s">
        <v>465</v>
      </c>
      <c r="AV120" s="933"/>
      <c r="AW120" s="933"/>
      <c r="AX120" s="933"/>
      <c r="AY120" s="934"/>
      <c r="AZ120" s="909" t="s">
        <v>466</v>
      </c>
      <c r="BA120" s="854"/>
      <c r="BB120" s="854"/>
      <c r="BC120" s="854"/>
      <c r="BD120" s="854"/>
      <c r="BE120" s="854"/>
      <c r="BF120" s="854"/>
      <c r="BG120" s="854"/>
      <c r="BH120" s="854"/>
      <c r="BI120" s="854"/>
      <c r="BJ120" s="854"/>
      <c r="BK120" s="854"/>
      <c r="BL120" s="854"/>
      <c r="BM120" s="854"/>
      <c r="BN120" s="854"/>
      <c r="BO120" s="854"/>
      <c r="BP120" s="855"/>
      <c r="BQ120" s="910">
        <v>1997975</v>
      </c>
      <c r="BR120" s="891"/>
      <c r="BS120" s="891"/>
      <c r="BT120" s="891"/>
      <c r="BU120" s="891"/>
      <c r="BV120" s="891">
        <v>1655668</v>
      </c>
      <c r="BW120" s="891"/>
      <c r="BX120" s="891"/>
      <c r="BY120" s="891"/>
      <c r="BZ120" s="891"/>
      <c r="CA120" s="891">
        <v>1551832</v>
      </c>
      <c r="CB120" s="891"/>
      <c r="CC120" s="891"/>
      <c r="CD120" s="891"/>
      <c r="CE120" s="891"/>
      <c r="CF120" s="915">
        <v>64.7</v>
      </c>
      <c r="CG120" s="916"/>
      <c r="CH120" s="916"/>
      <c r="CI120" s="916"/>
      <c r="CJ120" s="916"/>
      <c r="CK120" s="917" t="s">
        <v>467</v>
      </c>
      <c r="CL120" s="901"/>
      <c r="CM120" s="901"/>
      <c r="CN120" s="901"/>
      <c r="CO120" s="902"/>
      <c r="CP120" s="921" t="s">
        <v>468</v>
      </c>
      <c r="CQ120" s="922"/>
      <c r="CR120" s="922"/>
      <c r="CS120" s="922"/>
      <c r="CT120" s="922"/>
      <c r="CU120" s="922"/>
      <c r="CV120" s="922"/>
      <c r="CW120" s="922"/>
      <c r="CX120" s="922"/>
      <c r="CY120" s="922"/>
      <c r="CZ120" s="922"/>
      <c r="DA120" s="922"/>
      <c r="DB120" s="922"/>
      <c r="DC120" s="922"/>
      <c r="DD120" s="922"/>
      <c r="DE120" s="922"/>
      <c r="DF120" s="923"/>
      <c r="DG120" s="910">
        <v>255728</v>
      </c>
      <c r="DH120" s="891"/>
      <c r="DI120" s="891"/>
      <c r="DJ120" s="891"/>
      <c r="DK120" s="891"/>
      <c r="DL120" s="891">
        <v>256330</v>
      </c>
      <c r="DM120" s="891"/>
      <c r="DN120" s="891"/>
      <c r="DO120" s="891"/>
      <c r="DP120" s="891"/>
      <c r="DQ120" s="891">
        <v>252564</v>
      </c>
      <c r="DR120" s="891"/>
      <c r="DS120" s="891"/>
      <c r="DT120" s="891"/>
      <c r="DU120" s="891"/>
      <c r="DV120" s="892">
        <v>10.5</v>
      </c>
      <c r="DW120" s="892"/>
      <c r="DX120" s="892"/>
      <c r="DY120" s="892"/>
      <c r="DZ120" s="893"/>
    </row>
    <row r="121" spans="1:130" s="248" customFormat="1" ht="26.25" customHeight="1" x14ac:dyDescent="0.15">
      <c r="A121" s="866"/>
      <c r="B121" s="867"/>
      <c r="C121" s="912" t="s">
        <v>469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128</v>
      </c>
      <c r="AB121" s="826"/>
      <c r="AC121" s="826"/>
      <c r="AD121" s="826"/>
      <c r="AE121" s="827"/>
      <c r="AF121" s="828" t="s">
        <v>128</v>
      </c>
      <c r="AG121" s="826"/>
      <c r="AH121" s="826"/>
      <c r="AI121" s="826"/>
      <c r="AJ121" s="827"/>
      <c r="AK121" s="828" t="s">
        <v>407</v>
      </c>
      <c r="AL121" s="826"/>
      <c r="AM121" s="826"/>
      <c r="AN121" s="826"/>
      <c r="AO121" s="827"/>
      <c r="AP121" s="873" t="s">
        <v>439</v>
      </c>
      <c r="AQ121" s="874"/>
      <c r="AR121" s="874"/>
      <c r="AS121" s="874"/>
      <c r="AT121" s="875"/>
      <c r="AU121" s="935"/>
      <c r="AV121" s="936"/>
      <c r="AW121" s="936"/>
      <c r="AX121" s="936"/>
      <c r="AY121" s="937"/>
      <c r="AZ121" s="861" t="s">
        <v>470</v>
      </c>
      <c r="BA121" s="796"/>
      <c r="BB121" s="796"/>
      <c r="BC121" s="796"/>
      <c r="BD121" s="796"/>
      <c r="BE121" s="796"/>
      <c r="BF121" s="796"/>
      <c r="BG121" s="796"/>
      <c r="BH121" s="796"/>
      <c r="BI121" s="796"/>
      <c r="BJ121" s="796"/>
      <c r="BK121" s="796"/>
      <c r="BL121" s="796"/>
      <c r="BM121" s="796"/>
      <c r="BN121" s="796"/>
      <c r="BO121" s="796"/>
      <c r="BP121" s="797"/>
      <c r="BQ121" s="862" t="s">
        <v>407</v>
      </c>
      <c r="BR121" s="863"/>
      <c r="BS121" s="863"/>
      <c r="BT121" s="863"/>
      <c r="BU121" s="863"/>
      <c r="BV121" s="863" t="s">
        <v>128</v>
      </c>
      <c r="BW121" s="863"/>
      <c r="BX121" s="863"/>
      <c r="BY121" s="863"/>
      <c r="BZ121" s="863"/>
      <c r="CA121" s="863" t="s">
        <v>439</v>
      </c>
      <c r="CB121" s="863"/>
      <c r="CC121" s="863"/>
      <c r="CD121" s="863"/>
      <c r="CE121" s="863"/>
      <c r="CF121" s="924" t="s">
        <v>407</v>
      </c>
      <c r="CG121" s="925"/>
      <c r="CH121" s="925"/>
      <c r="CI121" s="925"/>
      <c r="CJ121" s="925"/>
      <c r="CK121" s="918"/>
      <c r="CL121" s="904"/>
      <c r="CM121" s="904"/>
      <c r="CN121" s="904"/>
      <c r="CO121" s="905"/>
      <c r="CP121" s="884" t="s">
        <v>471</v>
      </c>
      <c r="CQ121" s="885"/>
      <c r="CR121" s="885"/>
      <c r="CS121" s="885"/>
      <c r="CT121" s="885"/>
      <c r="CU121" s="885"/>
      <c r="CV121" s="885"/>
      <c r="CW121" s="885"/>
      <c r="CX121" s="885"/>
      <c r="CY121" s="885"/>
      <c r="CZ121" s="885"/>
      <c r="DA121" s="885"/>
      <c r="DB121" s="885"/>
      <c r="DC121" s="885"/>
      <c r="DD121" s="885"/>
      <c r="DE121" s="885"/>
      <c r="DF121" s="886"/>
      <c r="DG121" s="862">
        <v>204114</v>
      </c>
      <c r="DH121" s="863"/>
      <c r="DI121" s="863"/>
      <c r="DJ121" s="863"/>
      <c r="DK121" s="863"/>
      <c r="DL121" s="863">
        <v>184005</v>
      </c>
      <c r="DM121" s="863"/>
      <c r="DN121" s="863"/>
      <c r="DO121" s="863"/>
      <c r="DP121" s="863"/>
      <c r="DQ121" s="863">
        <v>155124</v>
      </c>
      <c r="DR121" s="863"/>
      <c r="DS121" s="863"/>
      <c r="DT121" s="863"/>
      <c r="DU121" s="863"/>
      <c r="DV121" s="840">
        <v>6.5</v>
      </c>
      <c r="DW121" s="840"/>
      <c r="DX121" s="840"/>
      <c r="DY121" s="840"/>
      <c r="DZ121" s="841"/>
    </row>
    <row r="122" spans="1:130" s="248" customFormat="1" ht="26.25" customHeight="1" x14ac:dyDescent="0.15">
      <c r="A122" s="866"/>
      <c r="B122" s="867"/>
      <c r="C122" s="870" t="s">
        <v>451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407</v>
      </c>
      <c r="AB122" s="826"/>
      <c r="AC122" s="826"/>
      <c r="AD122" s="826"/>
      <c r="AE122" s="827"/>
      <c r="AF122" s="828" t="s">
        <v>444</v>
      </c>
      <c r="AG122" s="826"/>
      <c r="AH122" s="826"/>
      <c r="AI122" s="826"/>
      <c r="AJ122" s="827"/>
      <c r="AK122" s="828" t="s">
        <v>407</v>
      </c>
      <c r="AL122" s="826"/>
      <c r="AM122" s="826"/>
      <c r="AN122" s="826"/>
      <c r="AO122" s="827"/>
      <c r="AP122" s="873" t="s">
        <v>128</v>
      </c>
      <c r="AQ122" s="874"/>
      <c r="AR122" s="874"/>
      <c r="AS122" s="874"/>
      <c r="AT122" s="875"/>
      <c r="AU122" s="935"/>
      <c r="AV122" s="936"/>
      <c r="AW122" s="936"/>
      <c r="AX122" s="936"/>
      <c r="AY122" s="937"/>
      <c r="AZ122" s="928" t="s">
        <v>472</v>
      </c>
      <c r="BA122" s="929"/>
      <c r="BB122" s="929"/>
      <c r="BC122" s="929"/>
      <c r="BD122" s="929"/>
      <c r="BE122" s="929"/>
      <c r="BF122" s="929"/>
      <c r="BG122" s="929"/>
      <c r="BH122" s="929"/>
      <c r="BI122" s="929"/>
      <c r="BJ122" s="929"/>
      <c r="BK122" s="929"/>
      <c r="BL122" s="929"/>
      <c r="BM122" s="929"/>
      <c r="BN122" s="929"/>
      <c r="BO122" s="929"/>
      <c r="BP122" s="930"/>
      <c r="BQ122" s="931">
        <v>3270446</v>
      </c>
      <c r="BR122" s="894"/>
      <c r="BS122" s="894"/>
      <c r="BT122" s="894"/>
      <c r="BU122" s="894"/>
      <c r="BV122" s="894">
        <v>3117011</v>
      </c>
      <c r="BW122" s="894"/>
      <c r="BX122" s="894"/>
      <c r="BY122" s="894"/>
      <c r="BZ122" s="894"/>
      <c r="CA122" s="894">
        <v>3276887</v>
      </c>
      <c r="CB122" s="894"/>
      <c r="CC122" s="894"/>
      <c r="CD122" s="894"/>
      <c r="CE122" s="894"/>
      <c r="CF122" s="895">
        <v>136.69999999999999</v>
      </c>
      <c r="CG122" s="896"/>
      <c r="CH122" s="896"/>
      <c r="CI122" s="896"/>
      <c r="CJ122" s="896"/>
      <c r="CK122" s="918"/>
      <c r="CL122" s="904"/>
      <c r="CM122" s="904"/>
      <c r="CN122" s="904"/>
      <c r="CO122" s="905"/>
      <c r="CP122" s="884" t="s">
        <v>473</v>
      </c>
      <c r="CQ122" s="885"/>
      <c r="CR122" s="885"/>
      <c r="CS122" s="885"/>
      <c r="CT122" s="885"/>
      <c r="CU122" s="885"/>
      <c r="CV122" s="885"/>
      <c r="CW122" s="885"/>
      <c r="CX122" s="885"/>
      <c r="CY122" s="885"/>
      <c r="CZ122" s="885"/>
      <c r="DA122" s="885"/>
      <c r="DB122" s="885"/>
      <c r="DC122" s="885"/>
      <c r="DD122" s="885"/>
      <c r="DE122" s="885"/>
      <c r="DF122" s="886"/>
      <c r="DG122" s="862" t="s">
        <v>407</v>
      </c>
      <c r="DH122" s="863"/>
      <c r="DI122" s="863"/>
      <c r="DJ122" s="863"/>
      <c r="DK122" s="863"/>
      <c r="DL122" s="863" t="s">
        <v>128</v>
      </c>
      <c r="DM122" s="863"/>
      <c r="DN122" s="863"/>
      <c r="DO122" s="863"/>
      <c r="DP122" s="863"/>
      <c r="DQ122" s="863" t="s">
        <v>128</v>
      </c>
      <c r="DR122" s="863"/>
      <c r="DS122" s="863"/>
      <c r="DT122" s="863"/>
      <c r="DU122" s="863"/>
      <c r="DV122" s="840" t="s">
        <v>128</v>
      </c>
      <c r="DW122" s="840"/>
      <c r="DX122" s="840"/>
      <c r="DY122" s="840"/>
      <c r="DZ122" s="841"/>
    </row>
    <row r="123" spans="1:130" s="248" customFormat="1" ht="26.25" customHeight="1" x14ac:dyDescent="0.15">
      <c r="A123" s="866"/>
      <c r="B123" s="867"/>
      <c r="C123" s="870" t="s">
        <v>457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128</v>
      </c>
      <c r="AB123" s="826"/>
      <c r="AC123" s="826"/>
      <c r="AD123" s="826"/>
      <c r="AE123" s="827"/>
      <c r="AF123" s="828" t="s">
        <v>437</v>
      </c>
      <c r="AG123" s="826"/>
      <c r="AH123" s="826"/>
      <c r="AI123" s="826"/>
      <c r="AJ123" s="827"/>
      <c r="AK123" s="828" t="s">
        <v>128</v>
      </c>
      <c r="AL123" s="826"/>
      <c r="AM123" s="826"/>
      <c r="AN123" s="826"/>
      <c r="AO123" s="827"/>
      <c r="AP123" s="873" t="s">
        <v>128</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474</v>
      </c>
      <c r="BP123" s="927"/>
      <c r="BQ123" s="881">
        <v>5268421</v>
      </c>
      <c r="BR123" s="882"/>
      <c r="BS123" s="882"/>
      <c r="BT123" s="882"/>
      <c r="BU123" s="882"/>
      <c r="BV123" s="882">
        <v>4772679</v>
      </c>
      <c r="BW123" s="882"/>
      <c r="BX123" s="882"/>
      <c r="BY123" s="882"/>
      <c r="BZ123" s="882"/>
      <c r="CA123" s="882">
        <v>4828719</v>
      </c>
      <c r="CB123" s="882"/>
      <c r="CC123" s="882"/>
      <c r="CD123" s="882"/>
      <c r="CE123" s="882"/>
      <c r="CF123" s="792"/>
      <c r="CG123" s="793"/>
      <c r="CH123" s="793"/>
      <c r="CI123" s="793"/>
      <c r="CJ123" s="883"/>
      <c r="CK123" s="918"/>
      <c r="CL123" s="904"/>
      <c r="CM123" s="904"/>
      <c r="CN123" s="904"/>
      <c r="CO123" s="905"/>
      <c r="CP123" s="884" t="s">
        <v>475</v>
      </c>
      <c r="CQ123" s="885"/>
      <c r="CR123" s="885"/>
      <c r="CS123" s="885"/>
      <c r="CT123" s="885"/>
      <c r="CU123" s="885"/>
      <c r="CV123" s="885"/>
      <c r="CW123" s="885"/>
      <c r="CX123" s="885"/>
      <c r="CY123" s="885"/>
      <c r="CZ123" s="885"/>
      <c r="DA123" s="885"/>
      <c r="DB123" s="885"/>
      <c r="DC123" s="885"/>
      <c r="DD123" s="885"/>
      <c r="DE123" s="885"/>
      <c r="DF123" s="886"/>
      <c r="DG123" s="825" t="s">
        <v>128</v>
      </c>
      <c r="DH123" s="826"/>
      <c r="DI123" s="826"/>
      <c r="DJ123" s="826"/>
      <c r="DK123" s="827"/>
      <c r="DL123" s="828" t="s">
        <v>128</v>
      </c>
      <c r="DM123" s="826"/>
      <c r="DN123" s="826"/>
      <c r="DO123" s="826"/>
      <c r="DP123" s="827"/>
      <c r="DQ123" s="828" t="s">
        <v>407</v>
      </c>
      <c r="DR123" s="826"/>
      <c r="DS123" s="826"/>
      <c r="DT123" s="826"/>
      <c r="DU123" s="827"/>
      <c r="DV123" s="873" t="s">
        <v>444</v>
      </c>
      <c r="DW123" s="874"/>
      <c r="DX123" s="874"/>
      <c r="DY123" s="874"/>
      <c r="DZ123" s="875"/>
    </row>
    <row r="124" spans="1:130" s="248" customFormat="1" ht="26.25" customHeight="1" thickBot="1" x14ac:dyDescent="0.2">
      <c r="A124" s="866"/>
      <c r="B124" s="867"/>
      <c r="C124" s="870" t="s">
        <v>460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407</v>
      </c>
      <c r="AB124" s="826"/>
      <c r="AC124" s="826"/>
      <c r="AD124" s="826"/>
      <c r="AE124" s="827"/>
      <c r="AF124" s="828" t="s">
        <v>407</v>
      </c>
      <c r="AG124" s="826"/>
      <c r="AH124" s="826"/>
      <c r="AI124" s="826"/>
      <c r="AJ124" s="827"/>
      <c r="AK124" s="828" t="s">
        <v>407</v>
      </c>
      <c r="AL124" s="826"/>
      <c r="AM124" s="826"/>
      <c r="AN124" s="826"/>
      <c r="AO124" s="827"/>
      <c r="AP124" s="873" t="s">
        <v>407</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437</v>
      </c>
      <c r="BR124" s="880"/>
      <c r="BS124" s="880"/>
      <c r="BT124" s="880"/>
      <c r="BU124" s="880"/>
      <c r="BV124" s="880">
        <v>16.3</v>
      </c>
      <c r="BW124" s="880"/>
      <c r="BX124" s="880"/>
      <c r="BY124" s="880"/>
      <c r="BZ124" s="880"/>
      <c r="CA124" s="880">
        <v>16.8</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t="s">
        <v>128</v>
      </c>
      <c r="DH124" s="809"/>
      <c r="DI124" s="809"/>
      <c r="DJ124" s="809"/>
      <c r="DK124" s="810"/>
      <c r="DL124" s="811" t="s">
        <v>437</v>
      </c>
      <c r="DM124" s="809"/>
      <c r="DN124" s="809"/>
      <c r="DO124" s="809"/>
      <c r="DP124" s="810"/>
      <c r="DQ124" s="811" t="s">
        <v>128</v>
      </c>
      <c r="DR124" s="809"/>
      <c r="DS124" s="809"/>
      <c r="DT124" s="809"/>
      <c r="DU124" s="810"/>
      <c r="DV124" s="897" t="s">
        <v>444</v>
      </c>
      <c r="DW124" s="898"/>
      <c r="DX124" s="898"/>
      <c r="DY124" s="898"/>
      <c r="DZ124" s="899"/>
    </row>
    <row r="125" spans="1:130" s="248" customFormat="1" ht="26.25" customHeight="1" x14ac:dyDescent="0.15">
      <c r="A125" s="866"/>
      <c r="B125" s="867"/>
      <c r="C125" s="870" t="s">
        <v>462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444</v>
      </c>
      <c r="AB125" s="826"/>
      <c r="AC125" s="826"/>
      <c r="AD125" s="826"/>
      <c r="AE125" s="827"/>
      <c r="AF125" s="828" t="s">
        <v>128</v>
      </c>
      <c r="AG125" s="826"/>
      <c r="AH125" s="826"/>
      <c r="AI125" s="826"/>
      <c r="AJ125" s="827"/>
      <c r="AK125" s="828" t="s">
        <v>407</v>
      </c>
      <c r="AL125" s="826"/>
      <c r="AM125" s="826"/>
      <c r="AN125" s="826"/>
      <c r="AO125" s="827"/>
      <c r="AP125" s="873" t="s">
        <v>437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407</v>
      </c>
      <c r="DH125" s="891"/>
      <c r="DI125" s="891"/>
      <c r="DJ125" s="891"/>
      <c r="DK125" s="891"/>
      <c r="DL125" s="891" t="s">
        <v>407</v>
      </c>
      <c r="DM125" s="891"/>
      <c r="DN125" s="891"/>
      <c r="DO125" s="891"/>
      <c r="DP125" s="891"/>
      <c r="DQ125" s="891" t="s">
        <v>437</v>
      </c>
      <c r="DR125" s="891"/>
      <c r="DS125" s="891"/>
      <c r="DT125" s="891"/>
      <c r="DU125" s="891"/>
      <c r="DV125" s="892" t="s">
        <v>128</v>
      </c>
      <c r="DW125" s="892"/>
      <c r="DX125" s="892"/>
      <c r="DY125" s="892"/>
      <c r="DZ125" s="893"/>
    </row>
    <row r="126" spans="1:130" s="248" customFormat="1" ht="26.25" customHeight="1" thickBot="1" x14ac:dyDescent="0.2">
      <c r="A126" s="866"/>
      <c r="B126" s="867"/>
      <c r="C126" s="870" t="s">
        <v>464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437</v>
      </c>
      <c r="AB126" s="826"/>
      <c r="AC126" s="826"/>
      <c r="AD126" s="826"/>
      <c r="AE126" s="827"/>
      <c r="AF126" s="828" t="s">
        <v>444</v>
      </c>
      <c r="AG126" s="826"/>
      <c r="AH126" s="826"/>
      <c r="AI126" s="826"/>
      <c r="AJ126" s="827"/>
      <c r="AK126" s="828" t="s">
        <v>439</v>
      </c>
      <c r="AL126" s="826"/>
      <c r="AM126" s="826"/>
      <c r="AN126" s="826"/>
      <c r="AO126" s="827"/>
      <c r="AP126" s="873" t="s">
        <v>407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407</v>
      </c>
      <c r="DH126" s="863"/>
      <c r="DI126" s="863"/>
      <c r="DJ126" s="863"/>
      <c r="DK126" s="863"/>
      <c r="DL126" s="863" t="s">
        <v>128</v>
      </c>
      <c r="DM126" s="863"/>
      <c r="DN126" s="863"/>
      <c r="DO126" s="863"/>
      <c r="DP126" s="863"/>
      <c r="DQ126" s="863" t="s">
        <v>128</v>
      </c>
      <c r="DR126" s="863"/>
      <c r="DS126" s="863"/>
      <c r="DT126" s="863"/>
      <c r="DU126" s="863"/>
      <c r="DV126" s="840" t="s">
        <v>407</v>
      </c>
      <c r="DW126" s="840"/>
      <c r="DX126" s="840"/>
      <c r="DY126" s="840"/>
      <c r="DZ126" s="841"/>
    </row>
    <row r="127" spans="1:130" s="248" customFormat="1" ht="26.25" customHeight="1" x14ac:dyDescent="0.15">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128</v>
      </c>
      <c r="AB127" s="826"/>
      <c r="AC127" s="826"/>
      <c r="AD127" s="826"/>
      <c r="AE127" s="827"/>
      <c r="AF127" s="828" t="s">
        <v>437</v>
      </c>
      <c r="AG127" s="826"/>
      <c r="AH127" s="826"/>
      <c r="AI127" s="826"/>
      <c r="AJ127" s="827"/>
      <c r="AK127" s="828" t="s">
        <v>128</v>
      </c>
      <c r="AL127" s="826"/>
      <c r="AM127" s="826"/>
      <c r="AN127" s="826"/>
      <c r="AO127" s="827"/>
      <c r="AP127" s="873" t="s">
        <v>444</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407</v>
      </c>
      <c r="DH127" s="863"/>
      <c r="DI127" s="863"/>
      <c r="DJ127" s="863"/>
      <c r="DK127" s="863"/>
      <c r="DL127" s="863" t="s">
        <v>128</v>
      </c>
      <c r="DM127" s="863"/>
      <c r="DN127" s="863"/>
      <c r="DO127" s="863"/>
      <c r="DP127" s="863"/>
      <c r="DQ127" s="863" t="s">
        <v>407</v>
      </c>
      <c r="DR127" s="863"/>
      <c r="DS127" s="863"/>
      <c r="DT127" s="863"/>
      <c r="DU127" s="863"/>
      <c r="DV127" s="840" t="s">
        <v>128</v>
      </c>
      <c r="DW127" s="840"/>
      <c r="DX127" s="840"/>
      <c r="DY127" s="840"/>
      <c r="DZ127" s="841"/>
    </row>
    <row r="128" spans="1:130" s="248" customFormat="1" ht="26.25" customHeight="1" thickBot="1" x14ac:dyDescent="0.2">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t="s">
        <v>437</v>
      </c>
      <c r="AB128" s="847"/>
      <c r="AC128" s="847"/>
      <c r="AD128" s="847"/>
      <c r="AE128" s="848"/>
      <c r="AF128" s="849" t="s">
        <v>444</v>
      </c>
      <c r="AG128" s="847"/>
      <c r="AH128" s="847"/>
      <c r="AI128" s="847"/>
      <c r="AJ128" s="848"/>
      <c r="AK128" s="849" t="s">
        <v>128</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128</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t="s">
        <v>444</v>
      </c>
      <c r="DM128" s="837"/>
      <c r="DN128" s="837"/>
      <c r="DO128" s="837"/>
      <c r="DP128" s="837"/>
      <c r="DQ128" s="837" t="s">
        <v>439</v>
      </c>
      <c r="DR128" s="837"/>
      <c r="DS128" s="837"/>
      <c r="DT128" s="837"/>
      <c r="DU128" s="837"/>
      <c r="DV128" s="838" t="s">
        <v>128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2559919</v>
      </c>
      <c r="AB129" s="826"/>
      <c r="AC129" s="826"/>
      <c r="AD129" s="826"/>
      <c r="AE129" s="827"/>
      <c r="AF129" s="828">
        <v>2541825</v>
      </c>
      <c r="AG129" s="826"/>
      <c r="AH129" s="826"/>
      <c r="AI129" s="826"/>
      <c r="AJ129" s="827"/>
      <c r="AK129" s="828">
        <v>2682990</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128</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286192</v>
      </c>
      <c r="AB130" s="826"/>
      <c r="AC130" s="826"/>
      <c r="AD130" s="826"/>
      <c r="AE130" s="827"/>
      <c r="AF130" s="828">
        <v>275011</v>
      </c>
      <c r="AG130" s="826"/>
      <c r="AH130" s="826"/>
      <c r="AI130" s="826"/>
      <c r="AJ130" s="827"/>
      <c r="AK130" s="828">
        <v>285740</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5.7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2273727</v>
      </c>
      <c r="AB131" s="809"/>
      <c r="AC131" s="809"/>
      <c r="AD131" s="809"/>
      <c r="AE131" s="810"/>
      <c r="AF131" s="811">
        <v>2266814</v>
      </c>
      <c r="AG131" s="809"/>
      <c r="AH131" s="809"/>
      <c r="AI131" s="809"/>
      <c r="AJ131" s="810"/>
      <c r="AK131" s="811">
        <v>2397250</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v>16.8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499</v>
      </c>
      <c r="W132" s="786"/>
      <c r="X132" s="786"/>
      <c r="Y132" s="786"/>
      <c r="Z132" s="787"/>
      <c r="AA132" s="788">
        <v>4.9914963410000004</v>
      </c>
      <c r="AB132" s="789"/>
      <c r="AC132" s="789"/>
      <c r="AD132" s="789"/>
      <c r="AE132" s="790"/>
      <c r="AF132" s="791">
        <v>6.8189979420000002</v>
      </c>
      <c r="AG132" s="789"/>
      <c r="AH132" s="789"/>
      <c r="AI132" s="789"/>
      <c r="AJ132" s="790"/>
      <c r="AK132" s="791">
        <v>5.5881113779999998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500</v>
      </c>
      <c r="W133" s="765"/>
      <c r="X133" s="765"/>
      <c r="Y133" s="765"/>
      <c r="Z133" s="766"/>
      <c r="AA133" s="767">
        <v>4.7</v>
      </c>
      <c r="AB133" s="768"/>
      <c r="AC133" s="768"/>
      <c r="AD133" s="768"/>
      <c r="AE133" s="769"/>
      <c r="AF133" s="767">
        <v>5.4</v>
      </c>
      <c r="AG133" s="768"/>
      <c r="AH133" s="768"/>
      <c r="AI133" s="768"/>
      <c r="AJ133" s="769"/>
      <c r="AK133" s="767">
        <v>5.7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DSlsBpvXLSype0TGlpasRaz53I93y+GDG/bND0G0DLpXRem+Lw8oCtQrWEATRVY0VnHnOvBP86WoKNlLrU3Zw==" saltValue="ZF9rNpxSq5+iZBRnyKIM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1BAezFwapiEtrTd7l5L0Q/2oDE5yd94C7hF0IARTcPMg+DT3L8ThBGnyQgmiIIKg5KlRPVq24hXsXzUKR4MYg==" saltValue="Z8nz+uWgJP4bijcokAzc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6xFULhzXtm6QYpe+War8Q9yebYpWSQuhUiUno6lCSGDd/aWqJPBCq59WTBVlyD0tDat/CaeWD274TzioCufhA==" saltValue="PFVHzCCiIhBcDX8mjmCi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509</v>
      </c>
      <c r="AL9" s="1190"/>
      <c r="AM9" s="1190"/>
      <c r="AN9" s="1191"/>
      <c r="AO9" s="314">
        <v>901415</v>
      </c>
      <c r="AP9" s="314">
        <v>133464</v>
      </c>
      <c r="AQ9" s="315">
        <v>133274</v>
      </c>
      <c r="AR9" s="316">
        <v>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510</v>
      </c>
      <c r="AL10" s="1190"/>
      <c r="AM10" s="1190"/>
      <c r="AN10" s="1191"/>
      <c r="AO10" s="317">
        <v>139165</v>
      </c>
      <c r="AP10" s="317">
        <v>20605</v>
      </c>
      <c r="AQ10" s="318">
        <v>18858</v>
      </c>
      <c r="AR10" s="319">
        <v>9.3000000000000007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511</v>
      </c>
      <c r="AL11" s="1190"/>
      <c r="AM11" s="1190"/>
      <c r="AN11" s="1191"/>
      <c r="AO11" s="317">
        <v>29138</v>
      </c>
      <c r="AP11" s="317">
        <v>4314</v>
      </c>
      <c r="AQ11" s="318">
        <v>1196</v>
      </c>
      <c r="AR11" s="319">
        <v>260.7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512</v>
      </c>
      <c r="AL12" s="1190"/>
      <c r="AM12" s="1190"/>
      <c r="AN12" s="1191"/>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514</v>
      </c>
      <c r="AL13" s="1190"/>
      <c r="AM13" s="1190"/>
      <c r="AN13" s="1191"/>
      <c r="AO13" s="317">
        <v>47293</v>
      </c>
      <c r="AP13" s="317">
        <v>7002</v>
      </c>
      <c r="AQ13" s="318">
        <v>5360</v>
      </c>
      <c r="AR13" s="319">
        <v>30.6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515</v>
      </c>
      <c r="AL14" s="1190"/>
      <c r="AM14" s="1190"/>
      <c r="AN14" s="1191"/>
      <c r="AO14" s="317">
        <v>3436</v>
      </c>
      <c r="AP14" s="317">
        <v>509</v>
      </c>
      <c r="AQ14" s="318">
        <v>2713</v>
      </c>
      <c r="AR14" s="319">
        <v>-81.2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516</v>
      </c>
      <c r="AL15" s="1193"/>
      <c r="AM15" s="1193"/>
      <c r="AN15" s="1194"/>
      <c r="AO15" s="317">
        <v>-96885</v>
      </c>
      <c r="AP15" s="317">
        <v>-14345</v>
      </c>
      <c r="AQ15" s="318">
        <v>-11837</v>
      </c>
      <c r="AR15" s="319">
        <v>21.2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1023562</v>
      </c>
      <c r="AP16" s="317">
        <v>151549</v>
      </c>
      <c r="AQ16" s="318">
        <v>149564</v>
      </c>
      <c r="AR16" s="319">
        <v>1.3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521</v>
      </c>
      <c r="AL21" s="1196"/>
      <c r="AM21" s="1196"/>
      <c r="AN21" s="1197"/>
      <c r="AO21" s="330">
        <v>14.07</v>
      </c>
      <c r="AP21" s="331">
        <v>13.76</v>
      </c>
      <c r="AQ21" s="332">
        <v>0.31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522</v>
      </c>
      <c r="AL22" s="1196"/>
      <c r="AM22" s="1196"/>
      <c r="AN22" s="1197"/>
      <c r="AO22" s="335">
        <v>99.7</v>
      </c>
      <c r="AP22" s="336">
        <v>95.5</v>
      </c>
      <c r="AQ22" s="337">
        <v>4.2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526</v>
      </c>
      <c r="AL32" s="1179"/>
      <c r="AM32" s="1179"/>
      <c r="AN32" s="1180"/>
      <c r="AO32" s="345">
        <v>336378</v>
      </c>
      <c r="AP32" s="345">
        <v>49804</v>
      </c>
      <c r="AQ32" s="346">
        <v>71500</v>
      </c>
      <c r="AR32" s="347">
        <v>-30.3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527</v>
      </c>
      <c r="AL33" s="1179"/>
      <c r="AM33" s="1179"/>
      <c r="AN33" s="118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528</v>
      </c>
      <c r="AL34" s="1179"/>
      <c r="AM34" s="1179"/>
      <c r="AN34" s="1180"/>
      <c r="AO34" s="345" t="s">
        <v>513</v>
      </c>
      <c r="AP34" s="345" t="s">
        <v>513</v>
      </c>
      <c r="AQ34" s="346">
        <v>1</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529</v>
      </c>
      <c r="AL35" s="1179"/>
      <c r="AM35" s="1179"/>
      <c r="AN35" s="1180"/>
      <c r="AO35" s="345">
        <v>51239</v>
      </c>
      <c r="AP35" s="345">
        <v>7586</v>
      </c>
      <c r="AQ35" s="346">
        <v>19534</v>
      </c>
      <c r="AR35" s="347">
        <v>-61.2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530</v>
      </c>
      <c r="AL36" s="1179"/>
      <c r="AM36" s="1179"/>
      <c r="AN36" s="1180"/>
      <c r="AO36" s="345">
        <v>32084</v>
      </c>
      <c r="AP36" s="345">
        <v>4750</v>
      </c>
      <c r="AQ36" s="346">
        <v>5450</v>
      </c>
      <c r="AR36" s="347">
        <v>-12.8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531</v>
      </c>
      <c r="AL37" s="1179"/>
      <c r="AM37" s="1179"/>
      <c r="AN37" s="1180"/>
      <c r="AO37" s="345" t="s">
        <v>513</v>
      </c>
      <c r="AP37" s="345" t="s">
        <v>513</v>
      </c>
      <c r="AQ37" s="346">
        <v>1039</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532</v>
      </c>
      <c r="AL38" s="1176"/>
      <c r="AM38" s="1176"/>
      <c r="AN38" s="1177"/>
      <c r="AO38" s="348" t="s">
        <v>513</v>
      </c>
      <c r="AP38" s="348" t="s">
        <v>513</v>
      </c>
      <c r="AQ38" s="349">
        <v>9</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533</v>
      </c>
      <c r="AL39" s="1176"/>
      <c r="AM39" s="1176"/>
      <c r="AN39" s="1177"/>
      <c r="AO39" s="345" t="s">
        <v>513</v>
      </c>
      <c r="AP39" s="345" t="s">
        <v>513</v>
      </c>
      <c r="AQ39" s="346">
        <v>-2217</v>
      </c>
      <c r="AR39" s="347" t="s">
        <v>513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534</v>
      </c>
      <c r="AL40" s="1179"/>
      <c r="AM40" s="1179"/>
      <c r="AN40" s="1180"/>
      <c r="AO40" s="345">
        <v>-285740</v>
      </c>
      <c r="AP40" s="345">
        <v>-42307</v>
      </c>
      <c r="AQ40" s="346">
        <v>-63826</v>
      </c>
      <c r="AR40" s="347">
        <v>-33.700000000000003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133961</v>
      </c>
      <c r="AP41" s="345">
        <v>19834</v>
      </c>
      <c r="AQ41" s="346">
        <v>31490</v>
      </c>
      <c r="AR41" s="347">
        <v>-37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504</v>
      </c>
      <c r="AN49" s="1186" t="s">
        <v>538</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427762</v>
      </c>
      <c r="AN51" s="367">
        <v>58969</v>
      </c>
      <c r="AO51" s="368">
        <v>70.900000000000006</v>
      </c>
      <c r="AP51" s="369">
        <v>119882</v>
      </c>
      <c r="AQ51" s="370">
        <v>-6.8</v>
      </c>
      <c r="AR51" s="371">
        <v>77.7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305714</v>
      </c>
      <c r="AN52" s="375">
        <v>42144</v>
      </c>
      <c r="AO52" s="376">
        <v>69.2</v>
      </c>
      <c r="AP52" s="377">
        <v>66481</v>
      </c>
      <c r="AQ52" s="378">
        <v>8</v>
      </c>
      <c r="AR52" s="379">
        <v>61.2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388011</v>
      </c>
      <c r="AN53" s="367">
        <v>54267</v>
      </c>
      <c r="AO53" s="368">
        <v>-8</v>
      </c>
      <c r="AP53" s="369">
        <v>116162</v>
      </c>
      <c r="AQ53" s="370">
        <v>-3.1</v>
      </c>
      <c r="AR53" s="371">
        <v>-4.9000000000000004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259944</v>
      </c>
      <c r="AN54" s="375">
        <v>36356</v>
      </c>
      <c r="AO54" s="376">
        <v>-13.7</v>
      </c>
      <c r="AP54" s="377">
        <v>61562</v>
      </c>
      <c r="AQ54" s="378">
        <v>-7.4</v>
      </c>
      <c r="AR54" s="379">
        <v>-6.3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409815</v>
      </c>
      <c r="AN55" s="367">
        <v>57900</v>
      </c>
      <c r="AO55" s="368">
        <v>6.7</v>
      </c>
      <c r="AP55" s="369">
        <v>121449</v>
      </c>
      <c r="AQ55" s="370">
        <v>4.5999999999999996</v>
      </c>
      <c r="AR55" s="371">
        <v>2.1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283258</v>
      </c>
      <c r="AN56" s="375">
        <v>40019</v>
      </c>
      <c r="AO56" s="376">
        <v>10.1</v>
      </c>
      <c r="AP56" s="377">
        <v>62922</v>
      </c>
      <c r="AQ56" s="378">
        <v>2.2000000000000002</v>
      </c>
      <c r="AR56" s="379">
        <v>7.9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326102</v>
      </c>
      <c r="AN57" s="367">
        <v>47399</v>
      </c>
      <c r="AO57" s="368">
        <v>-18.100000000000001</v>
      </c>
      <c r="AP57" s="369">
        <v>145139</v>
      </c>
      <c r="AQ57" s="370">
        <v>19.5</v>
      </c>
      <c r="AR57" s="371">
        <v>-37.6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169213</v>
      </c>
      <c r="AN58" s="375">
        <v>24595</v>
      </c>
      <c r="AO58" s="376">
        <v>-38.5</v>
      </c>
      <c r="AP58" s="377">
        <v>83762</v>
      </c>
      <c r="AQ58" s="378">
        <v>33.1</v>
      </c>
      <c r="AR58" s="379">
        <v>-71.599999999999994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527472</v>
      </c>
      <c r="AN59" s="367">
        <v>78098</v>
      </c>
      <c r="AO59" s="368">
        <v>64.8</v>
      </c>
      <c r="AP59" s="369">
        <v>125391</v>
      </c>
      <c r="AQ59" s="370">
        <v>-13.6</v>
      </c>
      <c r="AR59" s="371">
        <v>78.400000000000006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127214</v>
      </c>
      <c r="AN60" s="375">
        <v>18835</v>
      </c>
      <c r="AO60" s="376">
        <v>-23.4</v>
      </c>
      <c r="AP60" s="377">
        <v>68516</v>
      </c>
      <c r="AQ60" s="378">
        <v>-18.2</v>
      </c>
      <c r="AR60" s="379">
        <v>-5.2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415832</v>
      </c>
      <c r="AN61" s="382">
        <v>59327</v>
      </c>
      <c r="AO61" s="383">
        <v>23.3</v>
      </c>
      <c r="AP61" s="384">
        <v>125605</v>
      </c>
      <c r="AQ61" s="385">
        <v>0.1</v>
      </c>
      <c r="AR61" s="371">
        <v>23.2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229069</v>
      </c>
      <c r="AN62" s="375">
        <v>32390</v>
      </c>
      <c r="AO62" s="376">
        <v>0.7</v>
      </c>
      <c r="AP62" s="377">
        <v>68649</v>
      </c>
      <c r="AQ62" s="378">
        <v>3.5</v>
      </c>
      <c r="AR62" s="379">
        <v>-2.8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h5aq39WgWRf3Ta6mhMu5jose8KzY2+tZ6D9xgXzhEqeqrjn/Ds066rldzx+jwxyf9PkubyVOG8PGQLwYrhH1g==" saltValue="hHF2+I1v65SaLPZIoaSrQ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rhvtZ+QpUeCIwGEnfETsOfGMUMoBi51t5AdDk5HwA6+qNlq6sHmgG0Ghxqm053RBDkLiss5U1cBYQSLFOhLjZA==" saltValue="FPK+DBJOdwGbK5Xv293J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GAOc9jwdMGnHFD1GQV326scz/K1FIbv2cijgtPcYVTnaflh0+wifH6pBunOzJnh2FLeRkzVfb4bdbGMX6F2XCg==" saltValue="+8uUojbjvxFWuKKXGXo6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0" t="s">
        <v>3</v>
      </c>
      <c r="D47" s="1200"/>
      <c r="E47" s="1201"/>
      <c r="F47" s="11">
        <v>33.29</v>
      </c>
      <c r="G47" s="12">
        <v>29.59</v>
      </c>
      <c r="H47" s="12">
        <v>28.11</v>
      </c>
      <c r="I47" s="12">
        <v>24.82</v>
      </c>
      <c r="J47" s="13">
        <v>18.690000000000001</v>
      </c>
    </row>
    <row r="48" spans="2:10" ht="57.75" customHeight="1" x14ac:dyDescent="0.15">
      <c r="B48" s="14"/>
      <c r="C48" s="1202" t="s">
        <v>4</v>
      </c>
      <c r="D48" s="1202"/>
      <c r="E48" s="1203"/>
      <c r="F48" s="15">
        <v>4.5999999999999996</v>
      </c>
      <c r="G48" s="16">
        <v>5.97</v>
      </c>
      <c r="H48" s="16">
        <v>4.4000000000000004</v>
      </c>
      <c r="I48" s="16">
        <v>1.49</v>
      </c>
      <c r="J48" s="17">
        <v>7.42</v>
      </c>
    </row>
    <row r="49" spans="2:10" ht="57.75" customHeight="1" thickBot="1" x14ac:dyDescent="0.2">
      <c r="B49" s="18"/>
      <c r="C49" s="1204" t="s">
        <v>5</v>
      </c>
      <c r="D49" s="1204"/>
      <c r="E49" s="1205"/>
      <c r="F49" s="19" t="s">
        <v>559</v>
      </c>
      <c r="G49" s="20" t="s">
        <v>560</v>
      </c>
      <c r="H49" s="20" t="s">
        <v>561</v>
      </c>
      <c r="I49" s="20" t="s">
        <v>562</v>
      </c>
      <c r="J49" s="21">
        <v>1.19</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Qf7ioxgCkMhlaCP47b1f3pXD8TsJEpBIFeBQPhPFSVLZ0HS1mtAT7jUqfZqKayRlVJB7tPJuWJV0Q3alTNu8Sg==" saltValue="j+aRVvk++CxMMaPcbOGg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2022-03-23T06:47:33Z</cp:lastPrinted>
  <dcterms:created xsi:type="dcterms:W3CDTF">2022-02-02T04:27:52Z</dcterms:created>
  <dcterms:modified xsi:type="dcterms:W3CDTF">2022-09-29T06:30:22Z</dcterms:modified>
  <cp:category/>
</cp:coreProperties>
</file>