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tabRatio="9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<sst xmlns="http://schemas.openxmlformats.org/spreadsheetml/2006/main" count="1140" uniqueCount="592">
  <si>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</si>
  <si>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</si>
  <si>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</si>
  <si>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</si>
  <si>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</si>
  <si>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</si>
  <si>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</si>
  <si>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</si>
  <si>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</si>
  <si>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</si>
  <si>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</si>
  <si>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</si>
  <si>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</si>
  <si>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</si>
  <si>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</si>
  <si>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</si>
  <si>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</si>
  <si>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</si>
  <si>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</si>
  <si>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</si>
  <si>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</si>
  <si>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</si>
  <si>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</si>
  <si>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</si>
  <si>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</si>
  <si>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</si>
  <si>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</si>
  <si>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</si>
  <si>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</si>
  <si>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</si>
  <si>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</si>
  <si>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</si>
  <si>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</si>
  <si>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</si>
  <si>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</si>
  <si>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</si>
  <si>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</si>
  <si>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</si>
  <si>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</si>
  <si>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</si>
  <si>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</si>
  <si>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</si>
  <si>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</si>
  <si>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</si>
  <si>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</si>
  <si>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</si>
  <si>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</si>
  <si>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</si>
  <si>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</si>
  <si>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</si>
  <si>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</si>
  <si>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</si>
  <si>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</si>
  <si>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</si>
  <si>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</si>
  <si>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</si>
  <si>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</si>
  <si>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</si>
  <si>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</si>
  <si>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</si>
  <si>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</si>
  <si>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</si>
  <si>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</si>
  <si>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</si>
  <si>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</si>
  <si>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</si>
  <si>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</si>
  <si>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</si>
  <si>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</si>
  <si>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</si>
  <si>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</si>
  <si>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</si>
  <si>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</si>
  <si>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</si>
  <si>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</si>
  <si>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</si>
  <si>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</si>
  <si>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</si>
  <si>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</si>
  <si>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</si>
  <si>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</si>
  <si>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</si>
  <si>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</si>
  <si>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</si>
  <si>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</si>
  <si>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</si>
  <si>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</si>
  <si>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</si>
  <si>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</si>
  <si>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</si>
  <si>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</si>
  <si>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</si>
  <si>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</si>
  <si>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</si>
  <si>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</si>
  <si>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</si>
  <si>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</si>
  <si>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</si>
  <si>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</si>
  <si>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</si>
  <si>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</si>
  <si>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</si>
  <si>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</si>
  <si>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</si>
  <si>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</si>
  <si>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</si>
  <si>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</si>
  <si>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</si>
  <si>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</si>
  <si>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</si>
  <si>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</si>
  <si>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</si>
  <si>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</si>
  <si>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</si>
  <si>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</si>
  <si>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</si>
  <si>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</si>
  <si>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</si>
  <si>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</si>
  <si>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</si>
  <si>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</si>
  <si>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</si>
  <si>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</si>
  <si>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</si>
  <si>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</si>
  <si>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</si>
  <si>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</si>
  <si>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</si>
  <si>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</si>
  <si>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</si>
  <si>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</si>
  <si>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</si>
  <si>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</si>
  <si>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</si>
  <si>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</si>
  <si>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</si>
  <si>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</si>
  <si>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</si>
  <si>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</si>
  <si>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</si>
  <si>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</si>
  <si>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</si>
  <si>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</si>
  <si>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</si>
  <si>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</si>
  <si>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</si>
  <si>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</si>
  <si>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</si>
  <si>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</si>
  <si>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</si>
  <si>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</si>
  <si>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</si>
  <si>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</si>
  <si>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</si>
  <si>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</si>
  <si>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</si>
  <si>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</si>
  <si>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</si>
  <si>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</si>
  <si>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</si>
  <si>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</si>
  <si>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</si>
  <si>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</si>
  <si>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</si>
  <si>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</si>
  <si>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</si>
  <si>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</si>
  <si>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</si>
  <si>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</si>
  <si>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</si>
  <si>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</si>
  <si>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</si>
  <si>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</si>
  <si>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</si>
  <si>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</si>
  <si>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</si>
  <si>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</si>
  <si>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</si>
  <si>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</si>
  <si>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</si>
  <si>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</si>
  <si>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</si>
  <si>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</si>
  <si>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</si>
  <si>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</si>
  <si>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</si>
  <si>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</si>
  <si>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</si>
  <si>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</si>
  <si>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</si>
  <si>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</si>
  <si>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</si>
  <si>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</si>
  <si>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</si>
  <si>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</si>
  <si>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</si>
  <si>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</si>
  <si>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</si>
  <si>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</si>
  <si>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</si>
  <si>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</si>
  <si>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</si>
  <si>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</si>
  <si>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</si>
  <si>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</si>
  <si>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</si>
  <si>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</si>
  <si>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</si>
  <si>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</si>
  <si>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千葉県長生村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</si>
  <si>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</si>
  <si>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</si>
  <si>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</si>
  <si>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</si>
  <si>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</si>
  <si>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</si>
  <si>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</si>
  <si>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</si>
  <si>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</si>
  <si>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</si>
  <si>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</si>
  <si>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</si>
  <si>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</si>
  <si>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</si>
  <si>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</si>
  <si>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</si>
  <si>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</si>
  <si>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</si>
  <si>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</si>
  <si>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</si>
  <si>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</si>
  <si>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</si>
  <si>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</si>
  <si>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</si>
  <si>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</si>
  <si>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</si>
  <si>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</si>
  <si>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</si>
  <si>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</si>
  <si>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</si>
  <si>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</si>
  <si>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</si>
  <si>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</si>
  <si>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</si>
  <si>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</si>
  <si>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</si>
  <si>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</si>
  <si>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</si>
  <si>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</si>
  <si>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</si>
  <si>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</si>
  <si>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</si>
  <si>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</si>
  <si>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</si>
  <si>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</si>
  <si>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</si>
  <si>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</si>
  <si>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</si>
  <si>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</si>
  <si>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</si>
  <si>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</si>
  <si>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</si>
  <si>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</si>
  <si>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</si>
  <si>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</si>
  <si>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</si>
  <si>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</si>
  <si>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</si>
  <si>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</si>
  <si>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</si>
  <si>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</si>
  <si>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</si>
  <si>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</si>
  <si>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</si>
  <si>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</si>
  <si>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</si>
  <si>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</si>
  <si>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</si>
  <si>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</si>
  <si>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</si>
  <si>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</si>
  <si>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</si>
  <si>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</si>
  <si>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</si>
  <si>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</si>
  <si>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</si>
  <si>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</si>
  <si>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</si>
  <si>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</si>
  <si>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</si>
  <si>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</si>
  <si>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</si>
  <si>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</si>
  <si>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</si>
  <si>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</si>
  <si>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</si>
  <si>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</si>
  <si>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</si>
  <si>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</si>
  <si>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</si>
  <si>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</si>
  <si>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</si>
  <si>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</si>
  <si>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</si>
  <si>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</si>
  <si>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</si>
  <si>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</si>
  <si>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</si>
  <si>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</si>
  <si>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</si>
  <si>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</si>
  <si>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</si>
  <si>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</si>
  <si>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</si>
  <si>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</si>
  <si>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</si>
  <si>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</si>
  <si>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</si>
  <si>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</si>
  <si>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</si>
  <si>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</si>
  <si>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</si>
  <si>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</si>
  <si>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</si>
  <si>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</si>
  <si>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</si>
  <si>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</si>
  <si>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</si>
  <si>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</si>
  <si>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</si>
  <si>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</si>
  <si>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</si>
  <si>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</si>
  <si>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</si>
  <si>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</si>
  <si>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</si>
  <si>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</si>
  <si>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</si>
  <si>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</si>
  <si>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</si>
  <si>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</si>
  <si>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</si>
  <si>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</si>
  <si>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</si>
  <si>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</si>
  <si>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</si>
  <si>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</si>
  <si>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</si>
  <si>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</si>
  <si>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</si>
  <si>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</si>
  <si>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</si>
  <si>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</si>
  <si>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</si>
  <si>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</si>
  <si>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</si>
  <si>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</si>
  <si>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</si>
  <si>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</si>
  <si>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千葉県長生村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</si>
  <si>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</si>
  <si>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</si>
  <si>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</si>
  <si>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</si>
  <si>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</si>
  <si>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</si>
  <si>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</si>
  <si>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</si>
  <si>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</si>
  <si>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</si>
  <si>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</si>
  <si>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</si>
  <si>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</si>
  <si>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</si>
  <si>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</si>
  <si>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</si>
  <si>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</si>
  <si>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</si>
  <si>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</si>
  <si>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</si>
  <si>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</si>
  <si>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</si>
  <si>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</si>
  <si>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</si>
  <si>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</si>
  <si>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</si>
  <si>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</si>
  <si>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</si>
  <si>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</si>
  <si>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</si>
  <si>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</si>
  <si>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</si>
  <si>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</si>
  <si>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</si>
  <si>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</si>
  <si>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</si>
  <si>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</si>
  <si>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</si>
  <si>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</si>
  <si>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</si>
  <si>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</si>
  <si>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</si>
  <si>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</si>
  <si>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</si>
  <si>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</si>
  <si>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</si>
  <si>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</si>
  <si>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</si>
  <si>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</si>
  <si>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</si>
  <si>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</si>
  <si>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</si>
  <si>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</si>
  <si>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</si>
  <si>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</si>
  <si>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</si>
  <si>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</si>
  <si>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</si>
  <si>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</si>
  <si>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</si>
  <si>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</si>
  <si>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</si>
  <si>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</si>
  <si>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</si>
  <si>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</si>
  <si>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</si>
  <si>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</si>
  <si>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</si>
  <si>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</si>
  <si>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</si>
  <si>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</si>
  <si>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</si>
  <si>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</si>
  <si>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</si>
  <si>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</si>
  <si>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</si>
  <si>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</si>
  <si>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</si>
  <si>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</si>
  <si>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</si>
  <si>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</si>
  <si>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</si>
  <si>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</si>
  <si>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</si>
  <si>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</si>
  <si>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</si>
  <si>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</si>
  <si>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</si>
  <si>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</si>
  <si>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</si>
  <si>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</si>
  <si>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</si>
  <si>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</si>
  <si>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</si>
  <si>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</si>
  <si>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</si>
  <si>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</si>
  <si>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</si>
  <si>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</si>
  <si>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</si>
  <si>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</si>
  <si>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</si>
  <si>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</si>
  <si>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</si>
  <si>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</si>
  <si>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</si>
  <si>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</si>
  <si>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</si>
  <si>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</si>
  <si>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</si>
  <si>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</si>
  <si>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</si>
  <si>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</si>
  <si>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</si>
  <si>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</si>
  <si>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</si>
  <si>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</si>
  <si>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</si>
  <si>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</si>
  <si>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</si>
  <si>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</si>
  <si>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</si>
  <si>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</si>
  <si>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</si>
  <si>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</si>
  <si>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</si>
  <si>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</si>
  <si>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</si>
  <si>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</si>
  <si>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</si>
  <si>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</si>
  <si>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</si>
  <si>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</si>
  <si>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</si>
  <si>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</si>
  <si>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</si>
  <si>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</si>
  <si>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</si>
  <si>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</si>
  <si>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</si>
  <si>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</si>
  <si>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</si>
  <si>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</si>
  <si>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</si>
  <si>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</si>
  <si>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</si>
  <si>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</si>
  <si>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</si>
  <si>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</si>
  <si>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</si>
  <si>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</si>
  <si>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</si>
  <si>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</si>
  <si>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</si>
  <si>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</si>
  <si>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</si>
  <si>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</si>
  <si>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</si>
  <si>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</si>
  <si>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</si>
  <si>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</si>
  <si>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</si>
  <si>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</si>
  <si>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</si>
  <si>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</si>
  <si>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</si>
  <si>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</si>
  <si>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</si>
  <si>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</si>
  <si>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</si>
  <si>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</si>
  <si>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</si>
  <si>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</si>
  <si>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</si>
  <si>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</si>
  <si>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</si>
  <si>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</si>
  <si>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</si>
  <si>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</si>
  <si>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</si>
  <si>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</si>
  <si>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</si>
  <si>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</si>
  <si>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</si>
  <si>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</si>
  <si>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0.80</t>
  </si>
  <si>
    <t>▲ 6.39</t>
  </si>
  <si>
    <t>▲ 0.17</t>
  </si>
  <si>
    <t>▲ 2.86</t>
  </si>
  <si>
    <t>一般会計</t>
  </si>
  <si>
    <t>国民健康保険特別会計</t>
  </si>
  <si>
    <t>介護保険特別会計</t>
  </si>
  <si>
    <t>公共下水道事業特別会計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</si>
  <si>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</si>
  <si>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</si>
  <si>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</si>
  <si>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</si>
  <si>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</si>
  <si>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</si>
  <si>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</si>
  <si>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</si>
  <si>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</si>
  <si>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</si>
  <si>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t>
    <rPh sb="0" eb="2">
      <t>イチノミヤ</t>
    </rPh>
    <rPh sb="2" eb="4">
      <t>セイエン</t>
    </rPh>
    <rPh sb="4" eb="6">
      <t>クミアイ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</si>
  <si>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</si>
  <si>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</si>
  <si>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</si>
  <si>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</si>
  <si>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教育施設整備基金</t>
    <rPh sb="0" eb="8">
      <t>キョウイクシセツセイビキキン</t>
    </rPh>
    <phoneticPr fontId="11"/>
  </si>
  <si>
    <t>八積駅周辺環境整備基金</t>
    <rPh sb="0" eb="11">
      <t>ヤツミエキシュウヘンカンキョウセイビキキン</t>
    </rPh>
    <phoneticPr fontId="11"/>
  </si>
  <si>
    <t>土地開発基金</t>
    <rPh sb="0" eb="2">
      <t>トチ</t>
    </rPh>
    <rPh sb="2" eb="4">
      <t>カイハツ</t>
    </rPh>
    <rPh sb="4" eb="6">
      <t>キキン</t>
    </rPh>
    <phoneticPr fontId="11"/>
  </si>
  <si>
    <t>ふるさと応援基金</t>
    <rPh sb="4" eb="6">
      <t>オウエン</t>
    </rPh>
    <rPh sb="6" eb="8">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</si>
  <si>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</si>
  <si>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</si>
  <si>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</si>
  <si>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</si>
  <si>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償還が進んだことにより比率は下がっているが、下水道事業の継続実施による下水道事業債の伸びや、津波避難施設建設事業、避難路整備による公共事業等債の借入れが影響し、類似団体平均に比べ高い水準にある。
有形固定資産減価償却率は低い状態だが、橋りょうの老朽化が公共施設の中で特に進んでいることから、今後は策定した長寿命化計画に基づき、伸びの抑制に取り組んでいく。</t>
    <rPh sb="8" eb="10">
      <t>ショウカン</t>
    </rPh>
    <rPh sb="11" eb="12">
      <t>スス</t>
    </rPh>
    <rPh sb="19" eb="21">
      <t>ヒリツ</t>
    </rPh>
    <rPh sb="22" eb="23">
      <t>サ</t>
    </rPh>
    <rPh sb="141" eb="142">
      <t>トク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</si>
  <si>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</si>
  <si>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</si>
  <si>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</si>
  <si>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</si>
  <si>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</si>
  <si>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</si>
  <si>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</si>
  <si>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に比しやや減少したが、下水処理場の長寿命化に伴う改修工事と下水道事業の継続実施の影響に加え、津波避難施設建設事業に係る起債の元金償還開始により、実質公債費比率が上昇している。一部事務組合で実施しているごみ焼却施設の長寿命化事業により、今後地方債の発行が予測されることから、引き続き実質公債費比率への影響を慎重に注視する必要がある。</t>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</si>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</sst>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FBDD-40D7-86AD-6579B9D7EC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43753</c:v>
                </c:pt>
                <c:pt idx="1">
                  <c:v>49127</c:v>
                </c:pt>
                <c:pt idx="2">
                  <c:v>76263</c:v>
                </c:pt>
                <c:pt idx="3">
                  <c:v>33988</c:v>
                </c:pt>
                <c:pt idx="4">
                  <c:v>23728</c:v>
                </c:pt>
              </c:numCache>
            </c:numRef>
          </c:val>
          <c:smooth val="0"/>
          <c:extLst>
            <c:ext xmlns:c16="http://schemas.microsoft.com/office/drawing/2014/chart" uri="{C3380CC4-5D6E-409C-BE32-E72D297353CC}">
              <c16:uniqueId val="{00000001-FBDD-40D7-86AD-6579B9D7EC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7.81</c:v>
                </c:pt>
                <c:pt idx="1">
                  <c:v>5.39</c:v>
                </c:pt>
                <c:pt idx="2">
                  <c:v>7.56</c:v>
                </c:pt>
                <c:pt idx="3">
                  <c:v>8.2200000000000006</c:v>
                </c:pt>
                <c:pt idx="4">
                  <c:v>8.65</c:v>
                </c:pt>
              </c:numCache>
            </c:numRef>
          </c:val>
          <c:extLst>
            <c:ext xmlns:c16="http://schemas.microsoft.com/office/drawing/2014/chart" uri="{C3380CC4-5D6E-409C-BE32-E72D297353CC}">
              <c16:uniqueId val="{00000000-E05E-48B2-997F-F2BB15267D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33.08</c:v>
                </c:pt>
                <c:pt idx="1">
                  <c:v>35.479999999999997</c:v>
                </c:pt>
                <c:pt idx="2">
                  <c:v>25.27</c:v>
                </c:pt>
                <c:pt idx="3">
                  <c:v>24.7</c:v>
                </c:pt>
                <c:pt idx="4">
                  <c:v>21.2</c:v>
                </c:pt>
              </c:numCache>
            </c:numRef>
          </c:val>
          <c:extLst>
            <c:ext xmlns:c16="http://schemas.microsoft.com/office/drawing/2014/chart" uri="{C3380CC4-5D6E-409C-BE32-E72D297353CC}">
              <c16:uniqueId val="{00000001-E05E-48B2-997F-F2BB15267D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3.94</c:v>
                </c:pt>
                <c:pt idx="1">
                  <c:v>-0.8</c:v>
                </c:pt>
                <c:pt idx="2">
                  <c:v>-6.39</c:v>
                </c:pt>
                <c:pt idx="3">
                  <c:v>-0.17</c:v>
                </c:pt>
                <c:pt idx="4">
                  <c:v>-2.86</c:v>
                </c:pt>
              </c:numCache>
            </c:numRef>
          </c:val>
          <c:smooth val="0"/>
          <c:extLst>
            <c:ext xmlns:c16="http://schemas.microsoft.com/office/drawing/2014/chart" uri="{C3380CC4-5D6E-409C-BE32-E72D297353CC}">
              <c16:uniqueId val="{00000002-E05E-48B2-997F-F2BB15267D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D2-4C50-AB20-E99FBD8B8F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D2-4C50-AB20-E99FBD8B8F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D2-4C50-AB20-E99FBD8B8F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D2-4C50-AB20-E99FBD8B8F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2D2-4C50-AB20-E99FBD8B8F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0.01</c:v>
                </c:pt>
                <c:pt idx="8">
                  <c:v>#N/A</c:v>
                </c:pt>
                <c:pt idx="9">
                  <c:v>0.03</c:v>
                </c:pt>
              </c:numCache>
            </c:numRef>
          </c:val>
          <c:extLst>
            <c:ext xmlns:c16="http://schemas.microsoft.com/office/drawing/2014/chart" uri="{C3380CC4-5D6E-409C-BE32-E72D297353CC}">
              <c16:uniqueId val="{00000005-02D2-4C50-AB20-E99FBD8B8FF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0.16</c:v>
                </c:pt>
                <c:pt idx="4">
                  <c:v>#N/A</c:v>
                </c:pt>
                <c:pt idx="5">
                  <c:v>0.19</c:v>
                </c:pt>
                <c:pt idx="6">
                  <c:v>#N/A</c:v>
                </c:pt>
                <c:pt idx="7">
                  <c:v>0.08</c:v>
                </c:pt>
                <c:pt idx="8">
                  <c:v>#N/A</c:v>
                </c:pt>
                <c:pt idx="9">
                  <c:v>0.16</c:v>
                </c:pt>
              </c:numCache>
            </c:numRef>
          </c:val>
          <c:extLst>
            <c:ext xmlns:c16="http://schemas.microsoft.com/office/drawing/2014/chart" uri="{C3380CC4-5D6E-409C-BE32-E72D297353CC}">
              <c16:uniqueId val="{00000006-02D2-4C50-AB20-E99FBD8B8FF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c:v>
                </c:pt>
                <c:pt idx="2">
                  <c:v>#N/A</c:v>
                </c:pt>
                <c:pt idx="3">
                  <c:v>1.55</c:v>
                </c:pt>
                <c:pt idx="4">
                  <c:v>#N/A</c:v>
                </c:pt>
                <c:pt idx="5">
                  <c:v>2.09</c:v>
                </c:pt>
                <c:pt idx="6">
                  <c:v>#N/A</c:v>
                </c:pt>
                <c:pt idx="7">
                  <c:v>3.25</c:v>
                </c:pt>
                <c:pt idx="8">
                  <c:v>#N/A</c:v>
                </c:pt>
                <c:pt idx="9">
                  <c:v>2.77</c:v>
                </c:pt>
              </c:numCache>
            </c:numRef>
          </c:val>
          <c:extLst>
            <c:ext xmlns:c16="http://schemas.microsoft.com/office/drawing/2014/chart" uri="{C3380CC4-5D6E-409C-BE32-E72D297353CC}">
              <c16:uniqueId val="{00000007-02D2-4C50-AB20-E99FBD8B8FF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5.23</c:v>
                </c:pt>
                <c:pt idx="2">
                  <c:v>#N/A</c:v>
                </c:pt>
                <c:pt idx="3">
                  <c:v>3.83</c:v>
                </c:pt>
                <c:pt idx="4">
                  <c:v>#N/A</c:v>
                </c:pt>
                <c:pt idx="5">
                  <c:v>2.88</c:v>
                </c:pt>
                <c:pt idx="6">
                  <c:v>#N/A</c:v>
                </c:pt>
                <c:pt idx="7">
                  <c:v>4.29</c:v>
                </c:pt>
                <c:pt idx="8">
                  <c:v>#N/A</c:v>
                </c:pt>
                <c:pt idx="9">
                  <c:v>5.33</c:v>
                </c:pt>
              </c:numCache>
            </c:numRef>
          </c:val>
          <c:extLst>
            <c:ext xmlns:c16="http://schemas.microsoft.com/office/drawing/2014/chart" uri="{C3380CC4-5D6E-409C-BE32-E72D297353CC}">
              <c16:uniqueId val="{00000008-02D2-4C50-AB20-E99FBD8B8F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c:v>
                </c:pt>
                <c:pt idx="2">
                  <c:v>#N/A</c:v>
                </c:pt>
                <c:pt idx="3">
                  <c:v>5.38</c:v>
                </c:pt>
                <c:pt idx="4">
                  <c:v>#N/A</c:v>
                </c:pt>
                <c:pt idx="5">
                  <c:v>7.55</c:v>
                </c:pt>
                <c:pt idx="6">
                  <c:v>#N/A</c:v>
                </c:pt>
                <c:pt idx="7">
                  <c:v>8.2100000000000009</c:v>
                </c:pt>
                <c:pt idx="8">
                  <c:v>#N/A</c:v>
                </c:pt>
                <c:pt idx="9">
                  <c:v>8.65</c:v>
                </c:pt>
              </c:numCache>
            </c:numRef>
          </c:val>
          <c:extLst>
            <c:ext xmlns:c16="http://schemas.microsoft.com/office/drawing/2014/chart" uri="{C3380CC4-5D6E-409C-BE32-E72D297353CC}">
              <c16:uniqueId val="{00000009-02D2-4C50-AB20-E99FBD8B8F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422</c:v>
                </c:pt>
                <c:pt idx="5">
                  <c:v>444</c:v>
                </c:pt>
                <c:pt idx="8">
                  <c:v>454</c:v>
                </c:pt>
                <c:pt idx="11">
                  <c:v>460</c:v>
                </c:pt>
                <c:pt idx="14">
                  <c:v>475</c:v>
                </c:pt>
              </c:numCache>
            </c:numRef>
          </c:val>
          <c:extLst>
            <c:ext xmlns:c16="http://schemas.microsoft.com/office/drawing/2014/chart" uri="{C3380CC4-5D6E-409C-BE32-E72D297353CC}">
              <c16:uniqueId val="{00000000-1449-4562-A91E-ECCA89E5C6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49-4562-A91E-ECCA89E5C6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49-4562-A91E-ECCA89E5C6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c:v>
                </c:pt>
                <c:pt idx="3">
                  <c:v>45</c:v>
                </c:pt>
                <c:pt idx="6">
                  <c:v>45</c:v>
                </c:pt>
                <c:pt idx="9">
                  <c:v>44</c:v>
                </c:pt>
                <c:pt idx="12">
                  <c:v>47</c:v>
                </c:pt>
              </c:numCache>
            </c:numRef>
          </c:val>
          <c:extLst>
            <c:ext xmlns:c16="http://schemas.microsoft.com/office/drawing/2014/chart" uri="{C3380CC4-5D6E-409C-BE32-E72D297353CC}">
              <c16:uniqueId val="{00000003-1449-4562-A91E-ECCA89E5C6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238</c:v>
                </c:pt>
                <c:pt idx="3">
                  <c:v>257</c:v>
                </c:pt>
                <c:pt idx="6">
                  <c:v>264</c:v>
                </c:pt>
                <c:pt idx="9">
                  <c:v>272</c:v>
                </c:pt>
                <c:pt idx="12">
                  <c:v>282</c:v>
                </c:pt>
              </c:numCache>
            </c:numRef>
          </c:val>
          <c:extLst>
            <c:ext xmlns:c16="http://schemas.microsoft.com/office/drawing/2014/chart" uri="{C3380CC4-5D6E-409C-BE32-E72D297353CC}">
              <c16:uniqueId val="{00000004-1449-4562-A91E-ECCA89E5C6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49-4562-A91E-ECCA89E5C6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49-4562-A91E-ECCA89E5C6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338</c:v>
                </c:pt>
                <c:pt idx="3">
                  <c:v>366</c:v>
                </c:pt>
                <c:pt idx="6">
                  <c:v>379</c:v>
                </c:pt>
                <c:pt idx="9">
                  <c:v>415</c:v>
                </c:pt>
                <c:pt idx="12">
                  <c:v>421</c:v>
                </c:pt>
              </c:numCache>
            </c:numRef>
          </c:val>
          <c:extLst>
            <c:ext xmlns:c16="http://schemas.microsoft.com/office/drawing/2014/chart" uri="{C3380CC4-5D6E-409C-BE32-E72D297353CC}">
              <c16:uniqueId val="{00000007-1449-4562-A91E-ECCA89E5C6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217</c:v>
                </c:pt>
                <c:pt idx="2">
                  <c:v>#N/A</c:v>
                </c:pt>
                <c:pt idx="3">
                  <c:v>#N/A</c:v>
                </c:pt>
                <c:pt idx="4">
                  <c:v>224</c:v>
                </c:pt>
                <c:pt idx="5">
                  <c:v>#N/A</c:v>
                </c:pt>
                <c:pt idx="6">
                  <c:v>#N/A</c:v>
                </c:pt>
                <c:pt idx="7">
                  <c:v>234</c:v>
                </c:pt>
                <c:pt idx="8">
                  <c:v>#N/A</c:v>
                </c:pt>
                <c:pt idx="9">
                  <c:v>#N/A</c:v>
                </c:pt>
                <c:pt idx="10">
                  <c:v>271</c:v>
                </c:pt>
                <c:pt idx="11">
                  <c:v>#N/A</c:v>
                </c:pt>
                <c:pt idx="12">
                  <c:v>#N/A</c:v>
                </c:pt>
                <c:pt idx="13">
                  <c:v>275</c:v>
                </c:pt>
                <c:pt idx="14">
                  <c:v>#N/A</c:v>
                </c:pt>
              </c:numCache>
            </c:numRef>
          </c:val>
          <c:smooth val="0"/>
          <c:extLst>
            <c:ext xmlns:c16="http://schemas.microsoft.com/office/drawing/2014/chart" uri="{C3380CC4-5D6E-409C-BE32-E72D297353CC}">
              <c16:uniqueId val="{00000008-1449-4562-A91E-ECCA89E5C6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4973</c:v>
                </c:pt>
                <c:pt idx="5">
                  <c:v>5124</c:v>
                </c:pt>
                <c:pt idx="8">
                  <c:v>5890</c:v>
                </c:pt>
                <c:pt idx="11">
                  <c:v>5840</c:v>
                </c:pt>
                <c:pt idx="14">
                  <c:v>5867</c:v>
                </c:pt>
              </c:numCache>
            </c:numRef>
          </c:val>
          <c:extLst>
            <c:ext xmlns:c16="http://schemas.microsoft.com/office/drawing/2014/chart" uri="{C3380CC4-5D6E-409C-BE32-E72D297353CC}">
              <c16:uniqueId val="{00000000-B0EB-4C3F-994D-D02BA7EF42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0EB-4C3F-994D-D02BA7EF42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2570</c:v>
                </c:pt>
                <c:pt idx="5">
                  <c:v>2596</c:v>
                </c:pt>
                <c:pt idx="8">
                  <c:v>2423</c:v>
                </c:pt>
                <c:pt idx="11">
                  <c:v>2450</c:v>
                </c:pt>
                <c:pt idx="14">
                  <c:v>2517</c:v>
                </c:pt>
              </c:numCache>
            </c:numRef>
          </c:val>
          <c:extLst>
            <c:ext xmlns:c16="http://schemas.microsoft.com/office/drawing/2014/chart" uri="{C3380CC4-5D6E-409C-BE32-E72D297353CC}">
              <c16:uniqueId val="{00000002-B0EB-4C3F-994D-D02BA7EF42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EB-4C3F-994D-D02BA7EF42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EB-4C3F-994D-D02BA7EF42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EB-4C3F-994D-D02BA7EF42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1172</c:v>
                </c:pt>
                <c:pt idx="3">
                  <c:v>1130</c:v>
                </c:pt>
                <c:pt idx="6">
                  <c:v>1079</c:v>
                </c:pt>
                <c:pt idx="9">
                  <c:v>1074</c:v>
                </c:pt>
                <c:pt idx="12">
                  <c:v>1023</c:v>
                </c:pt>
              </c:numCache>
            </c:numRef>
          </c:val>
          <c:extLst>
            <c:ext xmlns:c16="http://schemas.microsoft.com/office/drawing/2014/chart" uri="{C3380CC4-5D6E-409C-BE32-E72D297353CC}">
              <c16:uniqueId val="{00000006-B0EB-4C3F-994D-D02BA7EF42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374</c:v>
                </c:pt>
                <c:pt idx="3">
                  <c:v>351</c:v>
                </c:pt>
                <c:pt idx="6">
                  <c:v>347</c:v>
                </c:pt>
                <c:pt idx="9">
                  <c:v>381</c:v>
                </c:pt>
                <c:pt idx="12">
                  <c:v>392</c:v>
                </c:pt>
              </c:numCache>
            </c:numRef>
          </c:val>
          <c:extLst>
            <c:ext xmlns:c16="http://schemas.microsoft.com/office/drawing/2014/chart" uri="{C3380CC4-5D6E-409C-BE32-E72D297353CC}">
              <c16:uniqueId val="{00000007-B0EB-4C3F-994D-D02BA7EF42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3845</c:v>
                </c:pt>
                <c:pt idx="3">
                  <c:v>3807</c:v>
                </c:pt>
                <c:pt idx="6">
                  <c:v>3749</c:v>
                </c:pt>
                <c:pt idx="9">
                  <c:v>3751</c:v>
                </c:pt>
                <c:pt idx="12">
                  <c:v>3624</c:v>
                </c:pt>
              </c:numCache>
            </c:numRef>
          </c:val>
          <c:extLst>
            <c:ext xmlns:c16="http://schemas.microsoft.com/office/drawing/2014/chart" uri="{C3380CC4-5D6E-409C-BE32-E72D297353CC}">
              <c16:uniqueId val="{00000008-B0EB-4C3F-994D-D02BA7EF42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EB-4C3F-994D-D02BA7EF42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4393</c:v>
                </c:pt>
                <c:pt idx="3">
                  <c:v>4782</c:v>
                </c:pt>
                <c:pt idx="6">
                  <c:v>5054</c:v>
                </c:pt>
                <c:pt idx="9">
                  <c:v>4901</c:v>
                </c:pt>
                <c:pt idx="12">
                  <c:v>4851</c:v>
                </c:pt>
              </c:numCache>
            </c:numRef>
          </c:val>
          <c:extLst>
            <c:ext xmlns:c16="http://schemas.microsoft.com/office/drawing/2014/chart" uri="{C3380CC4-5D6E-409C-BE32-E72D297353CC}">
              <c16:uniqueId val="{0000000A-B0EB-4C3F-994D-D02BA7EF42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2241</c:v>
                </c:pt>
                <c:pt idx="2">
                  <c:v>#N/A</c:v>
                </c:pt>
                <c:pt idx="3">
                  <c:v>#N/A</c:v>
                </c:pt>
                <c:pt idx="4">
                  <c:v>2350</c:v>
                </c:pt>
                <c:pt idx="5">
                  <c:v>#N/A</c:v>
                </c:pt>
                <c:pt idx="6">
                  <c:v>#N/A</c:v>
                </c:pt>
                <c:pt idx="7">
                  <c:v>1916</c:v>
                </c:pt>
                <c:pt idx="8">
                  <c:v>#N/A</c:v>
                </c:pt>
                <c:pt idx="9">
                  <c:v>#N/A</c:v>
                </c:pt>
                <c:pt idx="10">
                  <c:v>1818</c:v>
                </c:pt>
                <c:pt idx="11">
                  <c:v>#N/A</c:v>
                </c:pt>
                <c:pt idx="12">
                  <c:v>#N/A</c:v>
                </c:pt>
                <c:pt idx="13">
                  <c:v>1506</c:v>
                </c:pt>
                <c:pt idx="14">
                  <c:v>#N/A</c:v>
                </c:pt>
              </c:numCache>
            </c:numRef>
          </c:val>
          <c:smooth val="0"/>
          <c:extLst>
            <c:ext xmlns:c16="http://schemas.microsoft.com/office/drawing/2014/chart" uri="{C3380CC4-5D6E-409C-BE32-E72D297353CC}">
              <c16:uniqueId val="{0000000B-B0EB-4C3F-994D-D02BA7EF42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897</c:v>
                </c:pt>
                <c:pt idx="1">
                  <c:v>870</c:v>
                </c:pt>
                <c:pt idx="2">
                  <c:v>751</c:v>
                </c:pt>
              </c:numCache>
            </c:numRef>
          </c:val>
          <c:extLst>
            <c:ext xmlns:c16="http://schemas.microsoft.com/office/drawing/2014/chart" uri="{C3380CC4-5D6E-409C-BE32-E72D297353CC}">
              <c16:uniqueId val="{00000000-2475-419E-9BB0-248791DBCF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2475-419E-9BB0-248791DBCF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950</c:v>
                </c:pt>
                <c:pt idx="1">
                  <c:v>996</c:v>
                </c:pt>
                <c:pt idx="2">
                  <c:v>1189</c:v>
                </c:pt>
              </c:numCache>
            </c:numRef>
          </c:val>
          <c:extLst>
            <c:ext xmlns:c16="http://schemas.microsoft.com/office/drawing/2014/chart" uri="{C3380CC4-5D6E-409C-BE32-E72D297353CC}">
              <c16:uniqueId val="{00000002-2475-419E-9BB0-248791DBCF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{A650D37C-8428-4117-ACC1-A467D2F813EC}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961-482B-8298-B8C10F1D8D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{2F6CD5D3-430F-4659-975C-E33FEDCA35BD}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61-482B-8298-B8C10F1D8D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{B7BEB9AB-44D9-4DBA-B9B7-1E3497DC5BF6}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61-482B-8298-B8C10F1D8D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{E25B5E45-F815-4A24-BA93-0E4C5E4C0A98}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61-482B-8298-B8C10F1D8D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{AB1A43A7-D1C9-4B09-8A73-8527FE793579}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61-482B-8298-B8C10F1D8D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{2F0E7551-CAD2-40BE-88F8-549933304FEE}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961-482B-8298-B8C10F1D8D7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{FEB6F495-70AC-44E8-81C1-88D568846936}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961-482B-8298-B8C10F1D8D7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{648CB75C-2C24-40B1-8ABB-C0BF6DD516AD}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961-482B-8298-B8C10F1D8D7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{C187A2C3-D8CB-4AA1-B9CA-A30F2FA619A5}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961-482B-8298-B8C10F1D8D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39.700000000000003</c:v>
                </c:pt>
                <c:pt idx="24">
                  <c:v>42.5</c:v>
                </c:pt>
                <c:pt idx="32">
                  <c:v>46.4</c:v>
                </c:pt>
              </c:numCache>
            </c:numRef>
          </c:xVal>
          <c:yVal>
            <c:numRef>
              <c:f>公会計指標分析・財政指標組合せ分析表!$BP$51:$DC$51</c:f>
              <c:numCache>
                <c:formatCode>#,##0.0;"▲ "#,##0.0</c:formatCode>
                <c:ptCount val="40"/>
                <c:pt idx="16">
                  <c:v>61.8</c:v>
                </c:pt>
                <c:pt idx="24">
                  <c:v>59.3</c:v>
                </c:pt>
                <c:pt idx="32">
                  <c:v>49</c:v>
                </c:pt>
              </c:numCache>
            </c:numRef>
          </c:yVal>
          <c:smooth val="0"/>
          <c:extLst>
            <c:ext xmlns:c16="http://schemas.microsoft.com/office/drawing/2014/chart" uri="{C3380CC4-5D6E-409C-BE32-E72D297353CC}">
              <c16:uniqueId val="{00000009-6961-482B-8298-B8C10F1D8D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{5B45C5CD-5370-423A-A2BF-F7D4F68B94DB}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961-482B-8298-B8C10F1D8D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{4425C1F9-ECE7-43D3-9AB8-A3342BCCE6CC}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61-482B-8298-B8C10F1D8D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{25DF71C0-687D-4CC6-8281-28368CB5E6D9}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61-482B-8298-B8C10F1D8D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{34B968DF-703B-40CB-BB5C-A1920C3C66CD}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61-482B-8298-B8C10F1D8D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{C9459BA1-3220-4D8F-A074-8817671CFFD4}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61-482B-8298-B8C10F1D8D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{F4D4E85B-7607-4E5D-B060-6696B9A4E5CA}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961-482B-8298-B8C10F1D8D7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{076016A7-2F2B-4CA6-ADCF-508BFAD03900}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961-482B-8298-B8C10F1D8D7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{46576C9F-B4BB-479B-9165-B396979A9587}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961-482B-8298-B8C10F1D8D7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{B1B0CC92-F35F-4C90-B3D0-BE67FA1DC341}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961-482B-8298-B8C10F1D8D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6961-482B-8298-B8C10F1D8D7B}"/>
            </c:ext>
          </c:extLst>
        </c:ser>
        <c:dLbls>
          <c:showLegendKey val="0"/>
          <c:showVal val="1"/>
          <c:showCatName val="0"/>
          <c:showSerName val="0"/>
          <c:showPercent val="0"/>
          <c:showBubbleSize val="0"/>
        </c:dLbls>
        <c:axId val="46179840"/>
        <c:axId val="46181760"/>
      </c:scatterChart>
      <c:valAx>
        <c:axId val="46179840"/>
        <c:scaling>
          <c:orientation val="minMax"/>
          <c:max val="60"/>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{1324AB16-086F-43DF-8C5B-785C73A83664}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0B-414A-B0F1-E1A839518E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{1035CF3C-AB07-4698-9883-B2AD67B19426}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0B-414A-B0F1-E1A839518E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{F2EFBC99-580D-4D39-AA2C-B6CF3FBDDC3E}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0B-414A-B0F1-E1A839518E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{745837EE-5A5B-4CCF-9ABA-06E1568F8F7D}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0B-414A-B0F1-E1A839518E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{3B797D7C-BBEC-46DD-B49D-BF59D85F49D3}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0B-414A-B0F1-E1A839518EC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{7FAC9BE7-EF54-4DE8-854A-C92FFBE07D36}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0B-414A-B0F1-E1A839518EC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{F25F5776-8EA7-436D-A790-F3B4AD96DDB7}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0B-414A-B0F1-E1A839518EC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{20B89C5A-6019-492D-9168-DE3AE933D7F7}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0B-414A-B0F1-E1A839518EC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{67E14F68-7B44-460C-87A4-9F8FCDD451DA}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0B-414A-B0F1-E1A839518E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7.4</c:v>
                </c:pt>
                <c:pt idx="16">
                  <c:v>7.4</c:v>
                </c:pt>
                <c:pt idx="24">
                  <c:v>8</c:v>
                </c:pt>
                <c:pt idx="32">
                  <c:v>8.4</c:v>
                </c:pt>
              </c:numCache>
            </c:numRef>
          </c:xVal>
          <c:yVal>
            <c:numRef>
              <c:f>公会計指標分析・財政指標組合せ分析表!$BP$73:$DC$73</c:f>
              <c:numCache>
                <c:formatCode>#,##0.0;"▲ "#,##0.0</c:formatCode>
                <c:ptCount val="40"/>
                <c:pt idx="0">
                  <c:v>73.400000000000006</c:v>
                </c:pt>
                <c:pt idx="8">
                  <c:v>79.2</c:v>
                </c:pt>
                <c:pt idx="16">
                  <c:v>61.8</c:v>
                </c:pt>
                <c:pt idx="24">
                  <c:v>59.3</c:v>
                </c:pt>
                <c:pt idx="32">
                  <c:v>49</c:v>
                </c:pt>
              </c:numCache>
            </c:numRef>
          </c:yVal>
          <c:smooth val="0"/>
          <c:extLst>
            <c:ext xmlns:c16="http://schemas.microsoft.com/office/drawing/2014/chart" uri="{C3380CC4-5D6E-409C-BE32-E72D297353CC}">
              <c16:uniqueId val="{00000009-C30B-414A-B0F1-E1A839518E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{D18197A8-5957-404B-AD07-3BB38BDE67FF}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0B-414A-B0F1-E1A839518E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{0B12DF24-D270-454F-878C-926B829B385D}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0B-414A-B0F1-E1A839518E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{9F20A2AD-E8CE-4CB9-BAD1-09F3E14244BB}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0B-414A-B0F1-E1A839518E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{21035EC9-1F3D-4622-B312-B1A4CC575D77}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0B-414A-B0F1-E1A839518E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{634DBD17-BDB6-49DA-BD77-031BCC525B5B}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0B-414A-B0F1-E1A839518EC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{F29097AD-05A6-451B-A313-A152BA71BD99}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0B-414A-B0F1-E1A839518EC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{5DBC613F-CFE7-4AFA-A0FA-257F00A4EFA5}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0B-414A-B0F1-E1A839518EC3}"/>
                </c:ext>
              </c:extLst>
            </c:dLbl>
            <c:dLbl>
              <c:idx val="24"/>
              <c:layout>
                <c:manualLayout>
                  <c:x val="-4.5160355153971238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{C6EBA261-4351-440A-B635-4876DD4EDBE6}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0B-414A-B0F1-E1A839518EC3}"/>
                </c:ext>
              </c:extLst>
            </c:dLbl>
            <c:dLbl>
              <c:idx val="32"/>
              <c:layout>
                <c:manualLayout>
                  <c:x val="-1.823562808425005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{97B512AA-B08F-4D79-8A16-8D7FCAD3F3A7}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0B-414A-B0F1-E1A839518E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C30B-414A-B0F1-E1A839518EC3}"/>
            </c:ext>
          </c:extLst>
        </c:ser>
        <c:dLbls>
          <c:showLegendKey val="0"/>
          <c:showVal val="1"/>
          <c:showCatName val="0"/>
          <c:showSerName val="0"/>
          <c:showPercent val="0"/>
          <c:showBubbleSize val="0"/>
        </c:dLbls>
        <c:axId val="84219776"/>
        <c:axId val="84234240"/>
      </c:scatterChart>
      <c:valAx>
        <c:axId val="8421977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公営企業債の元利償還金に対する繰入金は、下水処理場の長寿命化に伴う改修工事と、下水道事業の継続実施の影響で年々増加傾向にある。</a:t>
          </a:r>
        </a:p>
        <a:p>
          <a:r>
            <a:rPr kumimoji="1" lang="ja-JP" altLang="en-US" sz="1400">
              <a:latin typeface="ＭＳ ゴシック" pitchFamily="49" charset="-128"/>
              <a:ea typeface="ＭＳ ゴシック" pitchFamily="49" charset="-128"/>
            </a:rPr>
            <a:t>組合等が起こした地方債の元利償還金に対する負担金等は近年横ばいだが、一部事務組合で実施しているごみ焼却施設の長寿命化事業により、今後地方債の発行が予測される。</a:t>
          </a:r>
        </a:p>
        <a:p>
          <a:r>
            <a:rPr kumimoji="1" lang="ja-JP" altLang="en-US" sz="1400">
              <a:latin typeface="ＭＳ ゴシック" pitchFamily="49" charset="-128"/>
              <a:ea typeface="ＭＳ ゴシック" pitchFamily="49" charset="-128"/>
            </a:rPr>
            <a:t>今後も実質公債費比率への影響を慎重に注視する必要がある。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一般会計等に係る地方債の現在高は、津波避難施設建設事業に係る起債の元金償還開始により償還額が増加したことで、現在高が減少している。</a:t>
          </a:r>
        </a:p>
        <a:p>
          <a:r>
            <a:rPr kumimoji="1" lang="ja-JP" altLang="en-US" sz="1400">
              <a:latin typeface="ＭＳ ゴシック" pitchFamily="49" charset="-128"/>
              <a:ea typeface="ＭＳ ゴシック" pitchFamily="49" charset="-128"/>
            </a:rPr>
            <a:t>公営企業債等の繰入見込額について、過去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年度で減少傾向にあるが、下水道事業を継続で実施しているため、将来負担額に大きく影響している。</a:t>
          </a:r>
        </a:p>
        <a:p>
          <a:r>
            <a:rPr kumimoji="1" lang="ja-JP" altLang="en-US" sz="1400">
              <a:latin typeface="ＭＳ ゴシック" pitchFamily="49" charset="-128"/>
              <a:ea typeface="ＭＳ ゴシック" pitchFamily="49" charset="-128"/>
            </a:rPr>
            <a:t>基準財政需要額算入見込額は、臨時財政対策債、緊急防災・減災事業債、公共事業等債の発行により増加傾向にある。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年度は、地方債現在高の減少と充当可能基金の微増により、将来負担比率の分子が減少となっている。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財政調整基金は財源不足による取崩しにより減少しているが、ふるさと応援基金の伸びにより全体としては増加となっている。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ているふるさと応援基金の積立金財源はふるさと納税に係る寄附金であることから、寄附金に頼らない財政運営のために、義務的経費を中心に経費抑制に努め、財政均衡を図るなど、財政調整基金を一定額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教育施設整備基金：学校及び社会教育施設の建設・改修費用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八積駅周辺環境整備基金：駅周辺環境整備費用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土地開発基金：公共用地の先行取得費用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ふるさと応援基金：総合計画に掲げる各施策（福祉、教育、環境、産業）への事業費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地域福祉基金：福祉活動の促進、快適な生活環境の形成糖に係る事業費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ふるさと納税による寄附金の伸びを受け、積立額が増額となった。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他の基金については概ね前年度と同額となっている。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翌年度から八積駅周辺環境整備事業の開始により、八積駅周辺環境整備基金については、一般財源にあたる事業費への充当を行う。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また、寄附者の意思に沿った施策の早期発現に向け、ふるさと応援基金を取り崩し、各事業の成果につなげる。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近年の経常経費の伸びによる財源不足への充当により、積立額を上回る取り崩しのため、減少傾向にある。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義務的経費を中心に経費抑制に努め、財政均衡を図るなど、財政調整基金を一定額維持していく。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償還額の変動が小さいことから、取崩しを行わないため増減はない。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引き続き将来の償還ペースの平準化に努め、償還財源の不足が起きないよう留意していく。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14,471
14,380
28.29
5,921,459
5,601,762
306,753
3,545,090
4,850,824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類似団体平均、県平均に比べ下回っている。</a:t>
          </a:r>
        </a:p>
        <a:p>
          <a:r>
            <a:rPr kumimoji="1" lang="ja-JP" altLang="en-US" sz="1100">
              <a:latin typeface="ＭＳ Ｐゴシック" panose="020B0600070205080204" pitchFamily="50" charset="-128"/>
              <a:ea typeface="ＭＳ Ｐゴシック" panose="020B0600070205080204" pitchFamily="50" charset="-128"/>
            </a:rPr>
            <a:t>要因としては、平成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年度から順次実施している橋りょう長寿命化修繕による更新、平成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年度に完了した津波避難施設建設事業、平成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年度までに実施した避難路整備など、新規整備した大型の公共施設の増による。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162305</xdr:rowOff>
    </xdr:from>
    <xdr:ext cx="405111" cy="259045"/>
    <xdr:sp macro="" textlink="">
      <xdr:nvSpPr>
        <xdr:cNvPr id="71" name="有形固定資産減価償却率平均値テキスト"/>
        <xdr:cNvSpPr txBox="1"/>
      </xdr:nvSpPr>
      <xdr:spPr>
        <a:xfrm>
          <a:off x="4813300" y="5734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160474</xdr:rowOff>
    </xdr:from>
    <xdr:to>
      <xdr:col>23</xdr:col>
      <xdr:colOff>136525</xdr:colOff>
      <xdr:row>32</xdr:row>
      <xdr:rowOff>90624</xdr:rowOff>
    </xdr:to>
    <xdr:sp macro="" textlink="">
      <xdr:nvSpPr>
        <xdr:cNvPr id="80" name="楕円 79"/>
        <xdr:cNvSpPr/>
      </xdr:nvSpPr>
      <xdr:spPr>
        <a:xfrm>
          <a:off x="47117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138901</xdr:rowOff>
    </xdr:from>
    <xdr:ext cx="405111" cy="259045"/>
    <xdr:sp macro="" textlink="">
      <xdr:nvSpPr>
        <xdr:cNvPr id="81" name="有形固定資産減価償却率該当値テキスト"/>
        <xdr:cNvSpPr txBox="1"/>
      </xdr:nvSpPr>
      <xdr:spPr>
        <a:xfrm>
          <a:off x="48133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109311</xdr:rowOff>
    </xdr:from>
    <xdr:to>
      <xdr:col>19</xdr:col>
      <xdr:colOff>187325</xdr:colOff>
      <xdr:row>33</xdr:row>
      <xdr:rowOff>39461</xdr:rowOff>
    </xdr:to>
    <xdr:sp macro="" textlink="">
      <xdr:nvSpPr>
        <xdr:cNvPr id="82" name="楕円 81"/>
        <xdr:cNvSpPr/>
      </xdr:nvSpPr>
      <xdr:spPr>
        <a:xfrm>
          <a:off x="4000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160111</xdr:rowOff>
    </xdr:to>
    <xdr:cxnSp macro="">
      <xdr:nvCxnSpPr>
        <xdr:cNvPr id="83" name="直線コネクタ 82"/>
        <xdr:cNvCxnSpPr/>
      </xdr:nvCxnSpPr>
      <xdr:spPr>
        <a:xfrm flipV="1">
          <a:off x="4051300" y="6297749"/>
          <a:ext cx="7112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24221</xdr:rowOff>
    </xdr:from>
    <xdr:to>
      <xdr:col>15</xdr:col>
      <xdr:colOff>187325</xdr:colOff>
      <xdr:row>33</xdr:row>
      <xdr:rowOff>125820</xdr:rowOff>
    </xdr:to>
    <xdr:sp macro="" textlink="">
      <xdr:nvSpPr>
        <xdr:cNvPr id="84" name="楕円 83"/>
        <xdr:cNvSpPr/>
      </xdr:nvSpPr>
      <xdr:spPr>
        <a:xfrm>
          <a:off x="3238500" y="6453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160111</xdr:rowOff>
    </xdr:from>
    <xdr:to>
      <xdr:col>19</xdr:col>
      <xdr:colOff>136525</xdr:colOff>
      <xdr:row>33</xdr:row>
      <xdr:rowOff>75021</xdr:rowOff>
    </xdr:to>
    <xdr:cxnSp macro="">
      <xdr:nvCxnSpPr>
        <xdr:cNvPr id="85" name="直線コネクタ 84"/>
        <xdr:cNvCxnSpPr/>
      </xdr:nvCxnSpPr>
      <xdr:spPr>
        <a:xfrm flipV="1">
          <a:off x="3289300" y="6418036"/>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86"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30588</xdr:rowOff>
    </xdr:from>
    <xdr:ext cx="405111" cy="259045"/>
    <xdr:sp macro="" textlink="">
      <xdr:nvSpPr>
        <xdr:cNvPr id="88" name="n_1mainValue有形固定資産減価償却率"/>
        <xdr:cNvSpPr txBox="1"/>
      </xdr:nvSpPr>
      <xdr:spPr>
        <a:xfrm>
          <a:off x="38360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116948</xdr:rowOff>
    </xdr:from>
    <xdr:ext cx="405111" cy="259045"/>
    <xdr:sp macro="" textlink="">
      <xdr:nvSpPr>
        <xdr:cNvPr id="89" name="n_2mainValue有形固定資産減価償却率"/>
        <xdr:cNvSpPr txBox="1"/>
      </xdr:nvSpPr>
      <xdr:spPr>
        <a:xfrm>
          <a:off x="3086744" y="654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左記分析にある、津波避難施設建設事業を主とした大規模事業に係る起債により、平均を上回る年数となっている。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30" name="楕円 129"/>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31"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14,471
14,380
28.29
5,921,459
5,601,762
306,753
3,545,090
4,850,824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147320</xdr:rowOff>
    </xdr:from>
    <xdr:to>
      <xdr:col>24</xdr:col>
      <xdr:colOff>114300</xdr:colOff>
      <xdr:row>40</xdr:row>
      <xdr:rowOff>77470</xdr:rowOff>
    </xdr:to>
    <xdr:sp macro="" textlink="">
      <xdr:nvSpPr>
        <xdr:cNvPr id="70" name="楕円 69"/>
        <xdr:cNvSpPr/>
      </xdr:nvSpPr>
      <xdr:spPr>
        <a:xfrm>
          <a:off x="4584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125747</xdr:rowOff>
    </xdr:from>
    <xdr:ext cx="405111" cy="259045"/>
    <xdr:sp macro="" textlink="">
      <xdr:nvSpPr>
        <xdr:cNvPr id="71" name="【道路】&#10;有形固定資産減価償却率該当値テキスト"/>
        <xdr:cNvSpPr txBox="1"/>
      </xdr:nvSpPr>
      <xdr:spPr>
        <a:xfrm>
          <a:off x="4673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166370</xdr:rowOff>
    </xdr:from>
    <xdr:to>
      <xdr:col>20</xdr:col>
      <xdr:colOff>38100</xdr:colOff>
      <xdr:row>40</xdr:row>
      <xdr:rowOff>96520</xdr:rowOff>
    </xdr:to>
    <xdr:sp macro="" textlink="">
      <xdr:nvSpPr>
        <xdr:cNvPr id="72" name="楕円 71"/>
        <xdr:cNvSpPr/>
      </xdr:nvSpPr>
      <xdr:spPr>
        <a:xfrm>
          <a:off x="3746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26670</xdr:rowOff>
    </xdr:from>
    <xdr:to>
      <xdr:col>24</xdr:col>
      <xdr:colOff>63500</xdr:colOff>
      <xdr:row>40</xdr:row>
      <xdr:rowOff>45720</xdr:rowOff>
    </xdr:to>
    <xdr:cxnSp macro="">
      <xdr:nvCxnSpPr>
        <xdr:cNvPr id="73" name="直線コネクタ 72"/>
        <xdr:cNvCxnSpPr/>
      </xdr:nvCxnSpPr>
      <xdr:spPr>
        <a:xfrm flipV="1">
          <a:off x="3797300" y="6884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10160</xdr:rowOff>
    </xdr:from>
    <xdr:to>
      <xdr:col>15</xdr:col>
      <xdr:colOff>101600</xdr:colOff>
      <xdr:row>41</xdr:row>
      <xdr:rowOff>111760</xdr:rowOff>
    </xdr:to>
    <xdr:sp macro="" textlink="">
      <xdr:nvSpPr>
        <xdr:cNvPr id="74" name="楕円 73"/>
        <xdr:cNvSpPr/>
      </xdr:nvSpPr>
      <xdr:spPr>
        <a:xfrm>
          <a:off x="2857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45720</xdr:rowOff>
    </xdr:from>
    <xdr:to>
      <xdr:col>19</xdr:col>
      <xdr:colOff>177800</xdr:colOff>
      <xdr:row>41</xdr:row>
      <xdr:rowOff>60960</xdr:rowOff>
    </xdr:to>
    <xdr:cxnSp macro="">
      <xdr:nvCxnSpPr>
        <xdr:cNvPr id="75" name="直線コネクタ 74"/>
        <xdr:cNvCxnSpPr/>
      </xdr:nvCxnSpPr>
      <xdr:spPr>
        <a:xfrm flipV="1">
          <a:off x="2908300" y="690372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6"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87647</xdr:rowOff>
    </xdr:from>
    <xdr:ext cx="405111" cy="259045"/>
    <xdr:sp macro="" textlink="">
      <xdr:nvSpPr>
        <xdr:cNvPr id="78" name="n_1mainValue【道路】&#10;有形固定資産減価償却率"/>
        <xdr:cNvSpPr txBox="1"/>
      </xdr:nvSpPr>
      <xdr:spPr>
        <a:xfrm>
          <a:off x="3582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102887</xdr:rowOff>
    </xdr:from>
    <xdr:ext cx="405111" cy="259045"/>
    <xdr:sp macro="" textlink="">
      <xdr:nvSpPr>
        <xdr:cNvPr id="79" name="n_2mainValue【道路】&#10;有形固定資産減価償却率"/>
        <xdr:cNvSpPr txBox="1"/>
      </xdr:nvSpPr>
      <xdr:spPr>
        <a:xfrm>
          <a:off x="2705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10"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164127</xdr:rowOff>
    </xdr:from>
    <xdr:to>
      <xdr:col>55</xdr:col>
      <xdr:colOff>50800</xdr:colOff>
      <xdr:row>38</xdr:row>
      <xdr:rowOff>94277</xdr:rowOff>
    </xdr:to>
    <xdr:sp macro="" textlink="">
      <xdr:nvSpPr>
        <xdr:cNvPr id="119" name="楕円 118"/>
        <xdr:cNvSpPr/>
      </xdr:nvSpPr>
      <xdr:spPr>
        <a:xfrm>
          <a:off x="10426700" y="65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15555</xdr:rowOff>
    </xdr:from>
    <xdr:ext cx="534377" cy="259045"/>
    <xdr:sp macro="" textlink="">
      <xdr:nvSpPr>
        <xdr:cNvPr id="120" name="【道路】&#10;一人当たり延長該当値テキスト"/>
        <xdr:cNvSpPr txBox="1"/>
      </xdr:nvSpPr>
      <xdr:spPr>
        <a:xfrm>
          <a:off x="10515600" y="63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167001</xdr:rowOff>
    </xdr:from>
    <xdr:to>
      <xdr:col>50</xdr:col>
      <xdr:colOff>165100</xdr:colOff>
      <xdr:row>38</xdr:row>
      <xdr:rowOff>97151</xdr:rowOff>
    </xdr:to>
    <xdr:sp macro="" textlink="">
      <xdr:nvSpPr>
        <xdr:cNvPr id="121" name="楕円 120"/>
        <xdr:cNvSpPr/>
      </xdr:nvSpPr>
      <xdr:spPr>
        <a:xfrm>
          <a:off x="9588500" y="65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43477</xdr:rowOff>
    </xdr:from>
    <xdr:to>
      <xdr:col>55</xdr:col>
      <xdr:colOff>0</xdr:colOff>
      <xdr:row>38</xdr:row>
      <xdr:rowOff>46351</xdr:rowOff>
    </xdr:to>
    <xdr:cxnSp macro="">
      <xdr:nvCxnSpPr>
        <xdr:cNvPr id="122" name="直線コネクタ 121"/>
        <xdr:cNvCxnSpPr/>
      </xdr:nvCxnSpPr>
      <xdr:spPr>
        <a:xfrm flipV="1">
          <a:off x="9639300" y="6558577"/>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170202</xdr:rowOff>
    </xdr:from>
    <xdr:to>
      <xdr:col>46</xdr:col>
      <xdr:colOff>38100</xdr:colOff>
      <xdr:row>38</xdr:row>
      <xdr:rowOff>100352</xdr:rowOff>
    </xdr:to>
    <xdr:sp macro="" textlink="">
      <xdr:nvSpPr>
        <xdr:cNvPr id="123" name="楕円 122"/>
        <xdr:cNvSpPr/>
      </xdr:nvSpPr>
      <xdr:spPr>
        <a:xfrm>
          <a:off x="8699500" y="651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46351</xdr:rowOff>
    </xdr:from>
    <xdr:to>
      <xdr:col>50</xdr:col>
      <xdr:colOff>114300</xdr:colOff>
      <xdr:row>38</xdr:row>
      <xdr:rowOff>49552</xdr:rowOff>
    </xdr:to>
    <xdr:cxnSp macro="">
      <xdr:nvCxnSpPr>
        <xdr:cNvPr id="124" name="直線コネクタ 123"/>
        <xdr:cNvCxnSpPr/>
      </xdr:nvCxnSpPr>
      <xdr:spPr>
        <a:xfrm flipV="1">
          <a:off x="8750300" y="656145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25"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6"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113678</xdr:rowOff>
    </xdr:from>
    <xdr:ext cx="534377" cy="259045"/>
    <xdr:sp macro="" textlink="">
      <xdr:nvSpPr>
        <xdr:cNvPr id="127" name="n_1mainValue【道路】&#10;一人当たり延長"/>
        <xdr:cNvSpPr txBox="1"/>
      </xdr:nvSpPr>
      <xdr:spPr>
        <a:xfrm>
          <a:off x="9359411" y="62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116879</xdr:rowOff>
    </xdr:from>
    <xdr:ext cx="534377" cy="259045"/>
    <xdr:sp macro="" textlink="">
      <xdr:nvSpPr>
        <xdr:cNvPr id="128" name="n_2mainValue【道路】&#10;一人当たり延長"/>
        <xdr:cNvSpPr txBox="1"/>
      </xdr:nvSpPr>
      <xdr:spPr>
        <a:xfrm>
          <a:off x="8483111" y="628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66" name="楕円 165"/>
        <xdr:cNvSpPr/>
      </xdr:nvSpPr>
      <xdr:spPr>
        <a:xfrm>
          <a:off x="4584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2557</xdr:rowOff>
    </xdr:from>
    <xdr:ext cx="405111" cy="259045"/>
    <xdr:sp macro="" textlink="">
      <xdr:nvSpPr>
        <xdr:cNvPr id="167" name="【橋りょう・トンネル】&#10;有形固定資産減価償却率該当値テキスト"/>
        <xdr:cNvSpPr txBox="1"/>
      </xdr:nvSpPr>
      <xdr:spPr>
        <a:xfrm>
          <a:off x="4673600"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68" name="楕円 167"/>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30480</xdr:rowOff>
    </xdr:from>
    <xdr:to>
      <xdr:col>24</xdr:col>
      <xdr:colOff>63500</xdr:colOff>
      <xdr:row>57</xdr:row>
      <xdr:rowOff>57150</xdr:rowOff>
    </xdr:to>
    <xdr:cxnSp macro="">
      <xdr:nvCxnSpPr>
        <xdr:cNvPr id="169" name="直線コネクタ 168"/>
        <xdr:cNvCxnSpPr/>
      </xdr:nvCxnSpPr>
      <xdr:spPr>
        <a:xfrm flipV="1">
          <a:off x="3797300" y="9803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53975</xdr:rowOff>
    </xdr:from>
    <xdr:to>
      <xdr:col>15</xdr:col>
      <xdr:colOff>101600</xdr:colOff>
      <xdr:row>57</xdr:row>
      <xdr:rowOff>155575</xdr:rowOff>
    </xdr:to>
    <xdr:sp macro="" textlink="">
      <xdr:nvSpPr>
        <xdr:cNvPr id="170" name="楕円 169"/>
        <xdr:cNvSpPr/>
      </xdr:nvSpPr>
      <xdr:spPr>
        <a:xfrm>
          <a:off x="2857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104775</xdr:rowOff>
    </xdr:to>
    <xdr:cxnSp macro="">
      <xdr:nvCxnSpPr>
        <xdr:cNvPr id="171" name="直線コネクタ 170"/>
        <xdr:cNvCxnSpPr/>
      </xdr:nvCxnSpPr>
      <xdr:spPr>
        <a:xfrm flipV="1">
          <a:off x="2908300" y="9829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3"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74" name="n_1mainValue【橋りょう・トンネ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652</xdr:rowOff>
    </xdr:from>
    <xdr:ext cx="405111" cy="259045"/>
    <xdr:sp macro="" textlink="">
      <xdr:nvSpPr>
        <xdr:cNvPr id="175" name="n_2mainValue【橋りょう・トンネル】&#10;有形固定資産減価償却率"/>
        <xdr:cNvSpPr txBox="1"/>
      </xdr:nvSpPr>
      <xdr:spPr>
        <a:xfrm>
          <a:off x="2705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204"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106751</xdr:rowOff>
    </xdr:from>
    <xdr:to>
      <xdr:col>55</xdr:col>
      <xdr:colOff>50800</xdr:colOff>
      <xdr:row>61</xdr:row>
      <xdr:rowOff>36901</xdr:rowOff>
    </xdr:to>
    <xdr:sp macro="" textlink="">
      <xdr:nvSpPr>
        <xdr:cNvPr id="213" name="楕円 212"/>
        <xdr:cNvSpPr/>
      </xdr:nvSpPr>
      <xdr:spPr>
        <a:xfrm>
          <a:off x="10426700" y="103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129628</xdr:rowOff>
    </xdr:from>
    <xdr:ext cx="599010" cy="259045"/>
    <xdr:sp macro="" textlink="">
      <xdr:nvSpPr>
        <xdr:cNvPr id="214" name="【橋りょう・トンネル】&#10;一人当たり有形固定資産（償却資産）額該当値テキスト"/>
        <xdr:cNvSpPr txBox="1"/>
      </xdr:nvSpPr>
      <xdr:spPr>
        <a:xfrm>
          <a:off x="10515600" y="1024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116486</xdr:rowOff>
    </xdr:from>
    <xdr:to>
      <xdr:col>50</xdr:col>
      <xdr:colOff>165100</xdr:colOff>
      <xdr:row>61</xdr:row>
      <xdr:rowOff>46636</xdr:rowOff>
    </xdr:to>
    <xdr:sp macro="" textlink="">
      <xdr:nvSpPr>
        <xdr:cNvPr id="215" name="楕円 214"/>
        <xdr:cNvSpPr/>
      </xdr:nvSpPr>
      <xdr:spPr>
        <a:xfrm>
          <a:off x="9588500" y="104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157551</xdr:rowOff>
    </xdr:from>
    <xdr:to>
      <xdr:col>55</xdr:col>
      <xdr:colOff>0</xdr:colOff>
      <xdr:row>60</xdr:row>
      <xdr:rowOff>167286</xdr:rowOff>
    </xdr:to>
    <xdr:cxnSp macro="">
      <xdr:nvCxnSpPr>
        <xdr:cNvPr id="216" name="直線コネクタ 215"/>
        <xdr:cNvCxnSpPr/>
      </xdr:nvCxnSpPr>
      <xdr:spPr>
        <a:xfrm flipV="1">
          <a:off x="9639300" y="10444551"/>
          <a:ext cx="8382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107348</xdr:rowOff>
    </xdr:from>
    <xdr:to>
      <xdr:col>46</xdr:col>
      <xdr:colOff>38100</xdr:colOff>
      <xdr:row>61</xdr:row>
      <xdr:rowOff>37498</xdr:rowOff>
    </xdr:to>
    <xdr:sp macro="" textlink="">
      <xdr:nvSpPr>
        <xdr:cNvPr id="217" name="楕円 216"/>
        <xdr:cNvSpPr/>
      </xdr:nvSpPr>
      <xdr:spPr>
        <a:xfrm>
          <a:off x="8699500" y="103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158148</xdr:rowOff>
    </xdr:from>
    <xdr:to>
      <xdr:col>50</xdr:col>
      <xdr:colOff>114300</xdr:colOff>
      <xdr:row>60</xdr:row>
      <xdr:rowOff>167286</xdr:rowOff>
    </xdr:to>
    <xdr:cxnSp macro="">
      <xdr:nvCxnSpPr>
        <xdr:cNvPr id="218" name="直線コネクタ 217"/>
        <xdr:cNvCxnSpPr/>
      </xdr:nvCxnSpPr>
      <xdr:spPr>
        <a:xfrm>
          <a:off x="8750300" y="10445148"/>
          <a:ext cx="889000" cy="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19"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139533</xdr:rowOff>
    </xdr:from>
    <xdr:ext cx="599010" cy="259045"/>
    <xdr:sp macro="" textlink="">
      <xdr:nvSpPr>
        <xdr:cNvPr id="220" name="n_2aveValue【橋りょう・トンネル】&#10;一人当たり有形固定資産（償却資産）額"/>
        <xdr:cNvSpPr txBox="1"/>
      </xdr:nvSpPr>
      <xdr:spPr>
        <a:xfrm>
          <a:off x="8450795" y="1059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63163</xdr:rowOff>
    </xdr:from>
    <xdr:ext cx="599010" cy="259045"/>
    <xdr:sp macro="" textlink="">
      <xdr:nvSpPr>
        <xdr:cNvPr id="221" name="n_1mainValue【橋りょう・トンネル】&#10;一人当たり有形固定資産（償却資産）額"/>
        <xdr:cNvSpPr txBox="1"/>
      </xdr:nvSpPr>
      <xdr:spPr>
        <a:xfrm>
          <a:off x="9327095" y="101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54025</xdr:rowOff>
    </xdr:from>
    <xdr:ext cx="599010" cy="259045"/>
    <xdr:sp macro="" textlink="">
      <xdr:nvSpPr>
        <xdr:cNvPr id="222" name="n_2mainValue【橋りょう・トンネル】&#10;一人当たり有形固定資産（償却資産）額"/>
        <xdr:cNvSpPr txBox="1"/>
      </xdr:nvSpPr>
      <xdr:spPr>
        <a:xfrm>
          <a:off x="8450795" y="1016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50"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59" name="楕円 258"/>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69744" cy="259045"/>
    <xdr:sp macro="" textlink="">
      <xdr:nvSpPr>
        <xdr:cNvPr id="260" name="【公営住宅】&#10;有形固定資産減価償却率該当値テキスト"/>
        <xdr:cNvSpPr txBox="1"/>
      </xdr:nvSpPr>
      <xdr:spPr>
        <a:xfrm>
          <a:off x="4673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61" name="楕円 260"/>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38100</xdr:rowOff>
    </xdr:to>
    <xdr:cxnSp macro="">
      <xdr:nvCxnSpPr>
        <xdr:cNvPr id="262" name="直線コネクタ 261"/>
        <xdr:cNvCxnSpPr/>
      </xdr:nvCxnSpPr>
      <xdr:spPr>
        <a:xfrm>
          <a:off x="3797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263" name="楕円 262"/>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64" name="直線コネクタ 263"/>
        <xdr:cNvCxnSpPr/>
      </xdr:nvCxnSpPr>
      <xdr:spPr>
        <a:xfrm>
          <a:off x="2908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65"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66"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67"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68" name="n_2mainValue【公営住宅】&#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97" name="【公営住宅】&#10;一人当たり面積平均値テキスト"/>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42926</xdr:rowOff>
    </xdr:from>
    <xdr:to>
      <xdr:col>55</xdr:col>
      <xdr:colOff>50800</xdr:colOff>
      <xdr:row>86</xdr:row>
      <xdr:rowOff>144526</xdr:rowOff>
    </xdr:to>
    <xdr:sp macro="" textlink="">
      <xdr:nvSpPr>
        <xdr:cNvPr id="306" name="楕円 305"/>
        <xdr:cNvSpPr/>
      </xdr:nvSpPr>
      <xdr:spPr>
        <a:xfrm>
          <a:off x="10426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129303</xdr:rowOff>
    </xdr:from>
    <xdr:ext cx="469744" cy="259045"/>
    <xdr:sp macro="" textlink="">
      <xdr:nvSpPr>
        <xdr:cNvPr id="307" name="【公営住宅】&#10;一人当たり面積該当値テキスト"/>
        <xdr:cNvSpPr txBox="1"/>
      </xdr:nvSpPr>
      <xdr:spPr>
        <a:xfrm>
          <a:off x="10515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43307</xdr:rowOff>
    </xdr:from>
    <xdr:to>
      <xdr:col>50</xdr:col>
      <xdr:colOff>165100</xdr:colOff>
      <xdr:row>86</xdr:row>
      <xdr:rowOff>144907</xdr:rowOff>
    </xdr:to>
    <xdr:sp macro="" textlink="">
      <xdr:nvSpPr>
        <xdr:cNvPr id="308" name="楕円 307"/>
        <xdr:cNvSpPr/>
      </xdr:nvSpPr>
      <xdr:spPr>
        <a:xfrm>
          <a:off x="9588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93726</xdr:rowOff>
    </xdr:from>
    <xdr:to>
      <xdr:col>55</xdr:col>
      <xdr:colOff>0</xdr:colOff>
      <xdr:row>86</xdr:row>
      <xdr:rowOff>94107</xdr:rowOff>
    </xdr:to>
    <xdr:cxnSp macro="">
      <xdr:nvCxnSpPr>
        <xdr:cNvPr id="309" name="直線コネクタ 308"/>
        <xdr:cNvCxnSpPr/>
      </xdr:nvCxnSpPr>
      <xdr:spPr>
        <a:xfrm flipV="1">
          <a:off x="9639300" y="1483842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43307</xdr:rowOff>
    </xdr:from>
    <xdr:to>
      <xdr:col>46</xdr:col>
      <xdr:colOff>38100</xdr:colOff>
      <xdr:row>86</xdr:row>
      <xdr:rowOff>144907</xdr:rowOff>
    </xdr:to>
    <xdr:sp macro="" textlink="">
      <xdr:nvSpPr>
        <xdr:cNvPr id="310" name="楕円 309"/>
        <xdr:cNvSpPr/>
      </xdr:nvSpPr>
      <xdr:spPr>
        <a:xfrm>
          <a:off x="8699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94107</xdr:rowOff>
    </xdr:from>
    <xdr:to>
      <xdr:col>50</xdr:col>
      <xdr:colOff>114300</xdr:colOff>
      <xdr:row>86</xdr:row>
      <xdr:rowOff>94107</xdr:rowOff>
    </xdr:to>
    <xdr:cxnSp macro="">
      <xdr:nvCxnSpPr>
        <xdr:cNvPr id="311" name="直線コネクタ 310"/>
        <xdr:cNvCxnSpPr/>
      </xdr:nvCxnSpPr>
      <xdr:spPr>
        <a:xfrm>
          <a:off x="8750300" y="148388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312"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313"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136034</xdr:rowOff>
    </xdr:from>
    <xdr:ext cx="469744" cy="259045"/>
    <xdr:sp macro="" textlink="">
      <xdr:nvSpPr>
        <xdr:cNvPr id="314" name="n_1mainValue【公営住宅】&#10;一人当たり面積"/>
        <xdr:cNvSpPr txBox="1"/>
      </xdr:nvSpPr>
      <xdr:spPr>
        <a:xfrm>
          <a:off x="93917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136034</xdr:rowOff>
    </xdr:from>
    <xdr:ext cx="469744" cy="259045"/>
    <xdr:sp macro="" textlink="">
      <xdr:nvSpPr>
        <xdr:cNvPr id="315" name="n_2mainValue【公営住宅】&#10;一人当たり面積"/>
        <xdr:cNvSpPr txBox="1"/>
      </xdr:nvSpPr>
      <xdr:spPr>
        <a:xfrm>
          <a:off x="85154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56" name="直線コネクタ 355"/>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57"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58" name="直線コネクタ 357"/>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61"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62" name="フローチャート: 判断 361"/>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63" name="フローチャート: 判断 362"/>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64" name="フローチャート: 判断 363"/>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370" name="楕円 369"/>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12082</xdr:rowOff>
    </xdr:from>
    <xdr:ext cx="405111" cy="259045"/>
    <xdr:sp macro="" textlink="">
      <xdr:nvSpPr>
        <xdr:cNvPr id="371" name="【認定こども園・幼稚園・保育所】&#10;有形固定資産減価償却率該当値テキスト"/>
        <xdr:cNvSpPr txBox="1"/>
      </xdr:nvSpPr>
      <xdr:spPr>
        <a:xfrm>
          <a:off x="16357600"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372" name="楕円 371"/>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89535</xdr:rowOff>
    </xdr:to>
    <xdr:cxnSp macro="">
      <xdr:nvCxnSpPr>
        <xdr:cNvPr id="373" name="直線コネクタ 372"/>
        <xdr:cNvCxnSpPr/>
      </xdr:nvCxnSpPr>
      <xdr:spPr>
        <a:xfrm flipV="1">
          <a:off x="15481300" y="65551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374" name="楕円 373"/>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39</xdr:row>
      <xdr:rowOff>76200</xdr:rowOff>
    </xdr:to>
    <xdr:cxnSp macro="">
      <xdr:nvCxnSpPr>
        <xdr:cNvPr id="375" name="直線コネクタ 374"/>
        <xdr:cNvCxnSpPr/>
      </xdr:nvCxnSpPr>
      <xdr:spPr>
        <a:xfrm flipV="1">
          <a:off x="14592300" y="660463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76"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77"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378"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379" name="n_2mainValue【認定こども園・幼稚園・保育所】&#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03" name="直線コネクタ 402"/>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04"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05" name="直線コネクタ 404"/>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6"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7" name="直線コネクタ 406"/>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08"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09" name="フローチャート: 判断 408"/>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10" name="フローチャート: 判断 409"/>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11" name="フローチャート: 判断 410"/>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126365</xdr:rowOff>
    </xdr:from>
    <xdr:to>
      <xdr:col>116</xdr:col>
      <xdr:colOff>114300</xdr:colOff>
      <xdr:row>40</xdr:row>
      <xdr:rowOff>56515</xdr:rowOff>
    </xdr:to>
    <xdr:sp macro="" textlink="">
      <xdr:nvSpPr>
        <xdr:cNvPr id="417" name="楕円 416"/>
        <xdr:cNvSpPr/>
      </xdr:nvSpPr>
      <xdr:spPr>
        <a:xfrm>
          <a:off x="22110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104792</xdr:rowOff>
    </xdr:from>
    <xdr:ext cx="469744" cy="259045"/>
    <xdr:sp macro="" textlink="">
      <xdr:nvSpPr>
        <xdr:cNvPr id="418" name="【認定こども園・幼稚園・保育所】&#10;一人当たり面積該当値テキスト"/>
        <xdr:cNvSpPr txBox="1"/>
      </xdr:nvSpPr>
      <xdr:spPr>
        <a:xfrm>
          <a:off x="22199600"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132080</xdr:rowOff>
    </xdr:from>
    <xdr:to>
      <xdr:col>112</xdr:col>
      <xdr:colOff>38100</xdr:colOff>
      <xdr:row>40</xdr:row>
      <xdr:rowOff>62230</xdr:rowOff>
    </xdr:to>
    <xdr:sp macro="" textlink="">
      <xdr:nvSpPr>
        <xdr:cNvPr id="419" name="楕円 418"/>
        <xdr:cNvSpPr/>
      </xdr:nvSpPr>
      <xdr:spPr>
        <a:xfrm>
          <a:off x="2127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5715</xdr:rowOff>
    </xdr:from>
    <xdr:to>
      <xdr:col>116</xdr:col>
      <xdr:colOff>63500</xdr:colOff>
      <xdr:row>40</xdr:row>
      <xdr:rowOff>11430</xdr:rowOff>
    </xdr:to>
    <xdr:cxnSp macro="">
      <xdr:nvCxnSpPr>
        <xdr:cNvPr id="420" name="直線コネクタ 419"/>
        <xdr:cNvCxnSpPr/>
      </xdr:nvCxnSpPr>
      <xdr:spPr>
        <a:xfrm flipV="1">
          <a:off x="21323300" y="68637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132080</xdr:rowOff>
    </xdr:from>
    <xdr:to>
      <xdr:col>107</xdr:col>
      <xdr:colOff>101600</xdr:colOff>
      <xdr:row>40</xdr:row>
      <xdr:rowOff>62230</xdr:rowOff>
    </xdr:to>
    <xdr:sp macro="" textlink="">
      <xdr:nvSpPr>
        <xdr:cNvPr id="421" name="楕円 420"/>
        <xdr:cNvSpPr/>
      </xdr:nvSpPr>
      <xdr:spPr>
        <a:xfrm>
          <a:off x="20383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xdr:rowOff>
    </xdr:from>
    <xdr:to>
      <xdr:col>111</xdr:col>
      <xdr:colOff>177800</xdr:colOff>
      <xdr:row>40</xdr:row>
      <xdr:rowOff>11430</xdr:rowOff>
    </xdr:to>
    <xdr:cxnSp macro="">
      <xdr:nvCxnSpPr>
        <xdr:cNvPr id="422" name="直線コネクタ 421"/>
        <xdr:cNvCxnSpPr/>
      </xdr:nvCxnSpPr>
      <xdr:spPr>
        <a:xfrm>
          <a:off x="20434300" y="686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423"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24"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53357</xdr:rowOff>
    </xdr:from>
    <xdr:ext cx="469744" cy="259045"/>
    <xdr:sp macro="" textlink="">
      <xdr:nvSpPr>
        <xdr:cNvPr id="425" name="n_1mainValue【認定こども園・幼稚園・保育所】&#10;一人当たり面積"/>
        <xdr:cNvSpPr txBox="1"/>
      </xdr:nvSpPr>
      <xdr:spPr>
        <a:xfrm>
          <a:off x="210757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53357</xdr:rowOff>
    </xdr:from>
    <xdr:ext cx="469744" cy="259045"/>
    <xdr:sp macro="" textlink="">
      <xdr:nvSpPr>
        <xdr:cNvPr id="426" name="n_2mainValue【認定こども園・幼稚園・保育所】&#10;一人当たり面積"/>
        <xdr:cNvSpPr txBox="1"/>
      </xdr:nvSpPr>
      <xdr:spPr>
        <a:xfrm>
          <a:off x="201994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49" name="直線コネクタ 448"/>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50"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51" name="直線コネクタ 450"/>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52"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53" name="直線コネクタ 452"/>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454" name="【学校施設】&#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55" name="フローチャート: 判断 454"/>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56" name="フローチャート: 判断 455"/>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57" name="フローチャート: 判断 456"/>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26924</xdr:rowOff>
    </xdr:from>
    <xdr:to>
      <xdr:col>85</xdr:col>
      <xdr:colOff>177800</xdr:colOff>
      <xdr:row>59</xdr:row>
      <xdr:rowOff>128524</xdr:rowOff>
    </xdr:to>
    <xdr:sp macro="" textlink="">
      <xdr:nvSpPr>
        <xdr:cNvPr id="463" name="楕円 462"/>
        <xdr:cNvSpPr/>
      </xdr:nvSpPr>
      <xdr:spPr>
        <a:xfrm>
          <a:off x="162687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5351</xdr:rowOff>
    </xdr:from>
    <xdr:ext cx="405111" cy="259045"/>
    <xdr:sp macro="" textlink="">
      <xdr:nvSpPr>
        <xdr:cNvPr id="464" name="【学校施設】&#10;有形固定資産減価償却率該当値テキスト"/>
        <xdr:cNvSpPr txBox="1"/>
      </xdr:nvSpPr>
      <xdr:spPr>
        <a:xfrm>
          <a:off x="16357600"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77216</xdr:rowOff>
    </xdr:from>
    <xdr:to>
      <xdr:col>81</xdr:col>
      <xdr:colOff>101600</xdr:colOff>
      <xdr:row>60</xdr:row>
      <xdr:rowOff>7366</xdr:rowOff>
    </xdr:to>
    <xdr:sp macro="" textlink="">
      <xdr:nvSpPr>
        <xdr:cNvPr id="465" name="楕円 464"/>
        <xdr:cNvSpPr/>
      </xdr:nvSpPr>
      <xdr:spPr>
        <a:xfrm>
          <a:off x="154305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77724</xdr:rowOff>
    </xdr:from>
    <xdr:to>
      <xdr:col>85</xdr:col>
      <xdr:colOff>127000</xdr:colOff>
      <xdr:row>59</xdr:row>
      <xdr:rowOff>128016</xdr:rowOff>
    </xdr:to>
    <xdr:cxnSp macro="">
      <xdr:nvCxnSpPr>
        <xdr:cNvPr id="466" name="直線コネクタ 465"/>
        <xdr:cNvCxnSpPr/>
      </xdr:nvCxnSpPr>
      <xdr:spPr>
        <a:xfrm flipV="1">
          <a:off x="15481300" y="1019327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88646</xdr:rowOff>
    </xdr:from>
    <xdr:to>
      <xdr:col>76</xdr:col>
      <xdr:colOff>165100</xdr:colOff>
      <xdr:row>61</xdr:row>
      <xdr:rowOff>18796</xdr:rowOff>
    </xdr:to>
    <xdr:sp macro="" textlink="">
      <xdr:nvSpPr>
        <xdr:cNvPr id="467" name="楕円 466"/>
        <xdr:cNvSpPr/>
      </xdr:nvSpPr>
      <xdr:spPr>
        <a:xfrm>
          <a:off x="14541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128016</xdr:rowOff>
    </xdr:from>
    <xdr:to>
      <xdr:col>81</xdr:col>
      <xdr:colOff>50800</xdr:colOff>
      <xdr:row>60</xdr:row>
      <xdr:rowOff>139446</xdr:rowOff>
    </xdr:to>
    <xdr:cxnSp macro="">
      <xdr:nvCxnSpPr>
        <xdr:cNvPr id="468" name="直線コネクタ 467"/>
        <xdr:cNvCxnSpPr/>
      </xdr:nvCxnSpPr>
      <xdr:spPr>
        <a:xfrm flipV="1">
          <a:off x="14592300" y="1024356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69"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70"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169943</xdr:rowOff>
    </xdr:from>
    <xdr:ext cx="405111" cy="259045"/>
    <xdr:sp macro="" textlink="">
      <xdr:nvSpPr>
        <xdr:cNvPr id="471" name="n_1mainValue【学校施設】&#10;有形固定資産減価償却率"/>
        <xdr:cNvSpPr txBox="1"/>
      </xdr:nvSpPr>
      <xdr:spPr>
        <a:xfrm>
          <a:off x="15266044" y="1028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9923</xdr:rowOff>
    </xdr:from>
    <xdr:ext cx="405111" cy="259045"/>
    <xdr:sp macro="" textlink="">
      <xdr:nvSpPr>
        <xdr:cNvPr id="472" name="n_2mainValue【学校施設】&#10;有形固定資産減価償却率"/>
        <xdr:cNvSpPr txBox="1"/>
      </xdr:nvSpPr>
      <xdr:spPr>
        <a:xfrm>
          <a:off x="143897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95" name="直線コネクタ 494"/>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96"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97" name="直線コネクタ 49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98"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99" name="直線コネクタ 498"/>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71747</xdr:rowOff>
    </xdr:from>
    <xdr:ext cx="469744" cy="259045"/>
    <xdr:sp macro="" textlink="">
      <xdr:nvSpPr>
        <xdr:cNvPr id="500" name="【学校施設】&#10;一人当たり面積平均値テキスト"/>
        <xdr:cNvSpPr txBox="1"/>
      </xdr:nvSpPr>
      <xdr:spPr>
        <a:xfrm>
          <a:off x="22199600" y="1035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01" name="フローチャート: 判断 500"/>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02" name="フローチャート: 判断 501"/>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03" name="フローチャート: 判断 502"/>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43841</xdr:rowOff>
    </xdr:from>
    <xdr:to>
      <xdr:col>116</xdr:col>
      <xdr:colOff>114300</xdr:colOff>
      <xdr:row>62</xdr:row>
      <xdr:rowOff>145441</xdr:rowOff>
    </xdr:to>
    <xdr:sp macro="" textlink="">
      <xdr:nvSpPr>
        <xdr:cNvPr id="509" name="楕円 508"/>
        <xdr:cNvSpPr/>
      </xdr:nvSpPr>
      <xdr:spPr>
        <a:xfrm>
          <a:off x="221107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22268</xdr:rowOff>
    </xdr:from>
    <xdr:ext cx="469744" cy="259045"/>
    <xdr:sp macro="" textlink="">
      <xdr:nvSpPr>
        <xdr:cNvPr id="510" name="【学校施設】&#10;一人当たり面積該当値テキスト"/>
        <xdr:cNvSpPr txBox="1"/>
      </xdr:nvSpPr>
      <xdr:spPr>
        <a:xfrm>
          <a:off x="22199600" y="106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52527</xdr:rowOff>
    </xdr:from>
    <xdr:to>
      <xdr:col>112</xdr:col>
      <xdr:colOff>38100</xdr:colOff>
      <xdr:row>62</xdr:row>
      <xdr:rowOff>154127</xdr:rowOff>
    </xdr:to>
    <xdr:sp macro="" textlink="">
      <xdr:nvSpPr>
        <xdr:cNvPr id="511" name="楕円 510"/>
        <xdr:cNvSpPr/>
      </xdr:nvSpPr>
      <xdr:spPr>
        <a:xfrm>
          <a:off x="21272500" y="106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94641</xdr:rowOff>
    </xdr:from>
    <xdr:to>
      <xdr:col>116</xdr:col>
      <xdr:colOff>63500</xdr:colOff>
      <xdr:row>62</xdr:row>
      <xdr:rowOff>103327</xdr:rowOff>
    </xdr:to>
    <xdr:cxnSp macro="">
      <xdr:nvCxnSpPr>
        <xdr:cNvPr id="512" name="直線コネクタ 511"/>
        <xdr:cNvCxnSpPr/>
      </xdr:nvCxnSpPr>
      <xdr:spPr>
        <a:xfrm flipV="1">
          <a:off x="21323300" y="10724541"/>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55270</xdr:rowOff>
    </xdr:from>
    <xdr:to>
      <xdr:col>107</xdr:col>
      <xdr:colOff>101600</xdr:colOff>
      <xdr:row>62</xdr:row>
      <xdr:rowOff>156870</xdr:rowOff>
    </xdr:to>
    <xdr:sp macro="" textlink="">
      <xdr:nvSpPr>
        <xdr:cNvPr id="513" name="楕円 512"/>
        <xdr:cNvSpPr/>
      </xdr:nvSpPr>
      <xdr:spPr>
        <a:xfrm>
          <a:off x="20383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103327</xdr:rowOff>
    </xdr:from>
    <xdr:to>
      <xdr:col>111</xdr:col>
      <xdr:colOff>177800</xdr:colOff>
      <xdr:row>62</xdr:row>
      <xdr:rowOff>106070</xdr:rowOff>
    </xdr:to>
    <xdr:cxnSp macro="">
      <xdr:nvCxnSpPr>
        <xdr:cNvPr id="514" name="直線コネクタ 513"/>
        <xdr:cNvCxnSpPr/>
      </xdr:nvCxnSpPr>
      <xdr:spPr>
        <a:xfrm flipV="1">
          <a:off x="20434300" y="107332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515"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16"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145254</xdr:rowOff>
    </xdr:from>
    <xdr:ext cx="469744" cy="259045"/>
    <xdr:sp macro="" textlink="">
      <xdr:nvSpPr>
        <xdr:cNvPr id="517" name="n_1mainValue【学校施設】&#10;一人当たり面積"/>
        <xdr:cNvSpPr txBox="1"/>
      </xdr:nvSpPr>
      <xdr:spPr>
        <a:xfrm>
          <a:off x="21075727" y="1077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147997</xdr:rowOff>
    </xdr:from>
    <xdr:ext cx="469744" cy="259045"/>
    <xdr:sp macro="" textlink="">
      <xdr:nvSpPr>
        <xdr:cNvPr id="518" name="n_2mainValue【学校施設】&#10;一人当たり面積"/>
        <xdr:cNvSpPr txBox="1"/>
      </xdr:nvSpPr>
      <xdr:spPr>
        <a:xfrm>
          <a:off x="20199427" y="107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0" name="直線コネクタ 55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2" name="直線コネクタ 56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6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64" name="直線コネクタ 56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6" name="フローチャート: 判断 56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67" name="フローチャート: 判断 56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68" name="フローチャート: 判断 56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574" name="楕円 573"/>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80934</xdr:rowOff>
    </xdr:from>
    <xdr:ext cx="405111" cy="259045"/>
    <xdr:sp macro="" textlink="">
      <xdr:nvSpPr>
        <xdr:cNvPr id="575" name="【公民館】&#10;有形固定資産減価償却率該当値テキスト"/>
        <xdr:cNvSpPr txBox="1"/>
      </xdr:nvSpPr>
      <xdr:spPr>
        <a:xfrm>
          <a:off x="16357600" y="1705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92348</xdr:rowOff>
    </xdr:from>
    <xdr:to>
      <xdr:col>81</xdr:col>
      <xdr:colOff>101600</xdr:colOff>
      <xdr:row>101</xdr:row>
      <xdr:rowOff>22498</xdr:rowOff>
    </xdr:to>
    <xdr:sp macro="" textlink="">
      <xdr:nvSpPr>
        <xdr:cNvPr id="576" name="楕円 575"/>
        <xdr:cNvSpPr/>
      </xdr:nvSpPr>
      <xdr:spPr>
        <a:xfrm>
          <a:off x="15430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143148</xdr:rowOff>
    </xdr:to>
    <xdr:cxnSp macro="">
      <xdr:nvCxnSpPr>
        <xdr:cNvPr id="577" name="直線コネクタ 576"/>
        <xdr:cNvCxnSpPr/>
      </xdr:nvCxnSpPr>
      <xdr:spPr>
        <a:xfrm flipV="1">
          <a:off x="15481300" y="172538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58057</xdr:rowOff>
    </xdr:from>
    <xdr:to>
      <xdr:col>76</xdr:col>
      <xdr:colOff>165100</xdr:colOff>
      <xdr:row>102</xdr:row>
      <xdr:rowOff>159657</xdr:rowOff>
    </xdr:to>
    <xdr:sp macro="" textlink="">
      <xdr:nvSpPr>
        <xdr:cNvPr id="578" name="楕円 577"/>
        <xdr:cNvSpPr/>
      </xdr:nvSpPr>
      <xdr:spPr>
        <a:xfrm>
          <a:off x="14541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143148</xdr:rowOff>
    </xdr:from>
    <xdr:to>
      <xdr:col>81</xdr:col>
      <xdr:colOff>50800</xdr:colOff>
      <xdr:row>102</xdr:row>
      <xdr:rowOff>108857</xdr:rowOff>
    </xdr:to>
    <xdr:cxnSp macro="">
      <xdr:nvCxnSpPr>
        <xdr:cNvPr id="579" name="直線コネクタ 578"/>
        <xdr:cNvCxnSpPr/>
      </xdr:nvCxnSpPr>
      <xdr:spPr>
        <a:xfrm flipV="1">
          <a:off x="14592300" y="17288148"/>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80"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581"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39025</xdr:rowOff>
    </xdr:from>
    <xdr:ext cx="405111" cy="259045"/>
    <xdr:sp macro="" textlink="">
      <xdr:nvSpPr>
        <xdr:cNvPr id="582" name="n_1mainValue【公民館】&#10;有形固定資産減価償却率"/>
        <xdr:cNvSpPr txBox="1"/>
      </xdr:nvSpPr>
      <xdr:spPr>
        <a:xfrm>
          <a:off x="152660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4734</xdr:rowOff>
    </xdr:from>
    <xdr:ext cx="405111" cy="259045"/>
    <xdr:sp macro="" textlink="">
      <xdr:nvSpPr>
        <xdr:cNvPr id="583" name="n_2mainValue【公民館】&#10;有形固定資産減価償却率"/>
        <xdr:cNvSpPr txBox="1"/>
      </xdr:nvSpPr>
      <xdr:spPr>
        <a:xfrm>
          <a:off x="14389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7" name="直線コネクタ 606"/>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09" name="直線コネクタ 60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0"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1" name="直線コネクタ 610"/>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132097</xdr:rowOff>
    </xdr:from>
    <xdr:ext cx="469744" cy="259045"/>
    <xdr:sp macro="" textlink="">
      <xdr:nvSpPr>
        <xdr:cNvPr id="612" name="【公民館】&#10;一人当たり面積平均値テキスト"/>
        <xdr:cNvSpPr txBox="1"/>
      </xdr:nvSpPr>
      <xdr:spPr>
        <a:xfrm>
          <a:off x="22199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3" name="フローチャート: 判断 612"/>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4" name="フローチャート: 判断 613"/>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5" name="フローチャート: 判断 61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137161</xdr:rowOff>
    </xdr:from>
    <xdr:to>
      <xdr:col>116</xdr:col>
      <xdr:colOff>114300</xdr:colOff>
      <xdr:row>108</xdr:row>
      <xdr:rowOff>67311</xdr:rowOff>
    </xdr:to>
    <xdr:sp macro="" textlink="">
      <xdr:nvSpPr>
        <xdr:cNvPr id="621" name="楕円 620"/>
        <xdr:cNvSpPr/>
      </xdr:nvSpPr>
      <xdr:spPr>
        <a:xfrm>
          <a:off x="221107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52088</xdr:rowOff>
    </xdr:from>
    <xdr:ext cx="469744" cy="259045"/>
    <xdr:sp macro="" textlink="">
      <xdr:nvSpPr>
        <xdr:cNvPr id="622" name="【公民館】&#10;一人当たり面積該当値テキスト"/>
        <xdr:cNvSpPr txBox="1"/>
      </xdr:nvSpPr>
      <xdr:spPr>
        <a:xfrm>
          <a:off x="22199600" y="1839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138430</xdr:rowOff>
    </xdr:from>
    <xdr:to>
      <xdr:col>112</xdr:col>
      <xdr:colOff>38100</xdr:colOff>
      <xdr:row>108</xdr:row>
      <xdr:rowOff>68580</xdr:rowOff>
    </xdr:to>
    <xdr:sp macro="" textlink="">
      <xdr:nvSpPr>
        <xdr:cNvPr id="623" name="楕円 622"/>
        <xdr:cNvSpPr/>
      </xdr:nvSpPr>
      <xdr:spPr>
        <a:xfrm>
          <a:off x="21272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16511</xdr:rowOff>
    </xdr:from>
    <xdr:to>
      <xdr:col>116</xdr:col>
      <xdr:colOff>63500</xdr:colOff>
      <xdr:row>108</xdr:row>
      <xdr:rowOff>17780</xdr:rowOff>
    </xdr:to>
    <xdr:cxnSp macro="">
      <xdr:nvCxnSpPr>
        <xdr:cNvPr id="624" name="直線コネクタ 623"/>
        <xdr:cNvCxnSpPr/>
      </xdr:nvCxnSpPr>
      <xdr:spPr>
        <a:xfrm flipV="1">
          <a:off x="21323300" y="185331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625" name="楕円 624"/>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17780</xdr:rowOff>
    </xdr:from>
    <xdr:to>
      <xdr:col>111</xdr:col>
      <xdr:colOff>177800</xdr:colOff>
      <xdr:row>108</xdr:row>
      <xdr:rowOff>19050</xdr:rowOff>
    </xdr:to>
    <xdr:cxnSp macro="">
      <xdr:nvCxnSpPr>
        <xdr:cNvPr id="626" name="直線コネクタ 625"/>
        <xdr:cNvCxnSpPr/>
      </xdr:nvCxnSpPr>
      <xdr:spPr>
        <a:xfrm flipV="1">
          <a:off x="20434300" y="18534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627"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28"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59707</xdr:rowOff>
    </xdr:from>
    <xdr:ext cx="469744" cy="259045"/>
    <xdr:sp macro="" textlink="">
      <xdr:nvSpPr>
        <xdr:cNvPr id="629" name="n_1mainValue【公民館】&#10;一人当たり面積"/>
        <xdr:cNvSpPr txBox="1"/>
      </xdr:nvSpPr>
      <xdr:spPr>
        <a:xfrm>
          <a:off x="210757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630" name="n_2mainValue【公民館】&#10;一人当たり面積"/>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有形固定資産減価償却率が類似団体平均に比べ上回っている施設として、橋りょうについては、老朽化が進んでいるため、策定した長寿命化計画に基づき、緊急度の高いものから順次整備していく。</a:t>
          </a:r>
        </a:p>
        <a:p>
          <a:r>
            <a:rPr kumimoji="1" lang="ja-JP" altLang="en-US" sz="1300">
              <a:latin typeface="ＭＳ Ｐゴシック" panose="020B0600070205080204" pitchFamily="50" charset="-128"/>
              <a:ea typeface="ＭＳ Ｐゴシック" panose="020B0600070205080204" pitchFamily="50" charset="-128"/>
            </a:rPr>
            <a:t>また、減価償却を終えている公営住宅については、築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年近くが経過していることから、今年度中に建物調査を終え、その結果を踏まえ今後の維持管理の面から施設の存続を含めて方向性を検討していく。</a:t>
          </a:r>
        </a:p>
        <a:p>
          <a:r>
            <a:rPr kumimoji="1" lang="ja-JP" altLang="en-US" sz="1300">
              <a:latin typeface="ＭＳ Ｐゴシック" panose="020B0600070205080204" pitchFamily="50" charset="-128"/>
              <a:ea typeface="ＭＳ Ｐゴシック" panose="020B0600070205080204" pitchFamily="50" charset="-128"/>
            </a:rPr>
            <a:t>公民館は類似団体平均を上回っているが、令和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年度完成予定の建替えを実施することから、大幅な減少を見込んでいる。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14,471
14,380
28.29
5,921,459
5,601,762
306,753
3,545,090
4,850,824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40022</xdr:rowOff>
    </xdr:from>
    <xdr:ext cx="405111" cy="259045"/>
    <xdr:sp macro="" textlink="">
      <xdr:nvSpPr>
        <xdr:cNvPr id="82" name="n_2ave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88" name="楕円 87"/>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89" name="【体育館・プール】&#10;有形固定資産減価償却率該当値テキスト"/>
        <xdr:cNvSpPr txBox="1"/>
      </xdr:nvSpPr>
      <xdr:spPr>
        <a:xfrm>
          <a:off x="4673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124460</xdr:rowOff>
    </xdr:from>
    <xdr:to>
      <xdr:col>20</xdr:col>
      <xdr:colOff>38100</xdr:colOff>
      <xdr:row>58</xdr:row>
      <xdr:rowOff>54610</xdr:rowOff>
    </xdr:to>
    <xdr:sp macro="" textlink="">
      <xdr:nvSpPr>
        <xdr:cNvPr id="90" name="楕円 89"/>
        <xdr:cNvSpPr/>
      </xdr:nvSpPr>
      <xdr:spPr>
        <a:xfrm>
          <a:off x="3746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58</xdr:row>
      <xdr:rowOff>3810</xdr:rowOff>
    </xdr:to>
    <xdr:cxnSp macro="">
      <xdr:nvCxnSpPr>
        <xdr:cNvPr id="91" name="直線コネクタ 90"/>
        <xdr:cNvCxnSpPr/>
      </xdr:nvCxnSpPr>
      <xdr:spPr>
        <a:xfrm flipV="1">
          <a:off x="3797300" y="99060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92" name="楕円 91"/>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xdr:rowOff>
    </xdr:from>
    <xdr:to>
      <xdr:col>19</xdr:col>
      <xdr:colOff>177800</xdr:colOff>
      <xdr:row>59</xdr:row>
      <xdr:rowOff>45720</xdr:rowOff>
    </xdr:to>
    <xdr:cxnSp macro="">
      <xdr:nvCxnSpPr>
        <xdr:cNvPr id="93" name="直線コネクタ 92"/>
        <xdr:cNvCxnSpPr/>
      </xdr:nvCxnSpPr>
      <xdr:spPr>
        <a:xfrm flipV="1">
          <a:off x="2908300" y="994791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71137</xdr:rowOff>
    </xdr:from>
    <xdr:ext cx="405111" cy="259045"/>
    <xdr:sp macro="" textlink="">
      <xdr:nvSpPr>
        <xdr:cNvPr id="94" name="n_1mainValue【体育館・プール】&#10;有形固定資産減価償却率"/>
        <xdr:cNvSpPr txBox="1"/>
      </xdr:nvSpPr>
      <xdr:spPr>
        <a:xfrm>
          <a:off x="3582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95" name="n_2mainValue【体育館・プー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9" name="直線コネクタ 11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2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21" name="直線コネクタ 12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2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3" name="直線コネクタ 12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124" name="【体育館・プール】&#10;一人当たり面積平均値テキスト"/>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5" name="フローチャート: 判断 12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6" name="フローチャート: 判断 12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7"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8" name="フローチャート: 判断 127"/>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9"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135" name="楕円 134"/>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136" name="【体育館・プール】&#10;一人当たり面積該当値テキスト"/>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76835</xdr:rowOff>
    </xdr:from>
    <xdr:to>
      <xdr:col>50</xdr:col>
      <xdr:colOff>165100</xdr:colOff>
      <xdr:row>63</xdr:row>
      <xdr:rowOff>6985</xdr:rowOff>
    </xdr:to>
    <xdr:sp macro="" textlink="">
      <xdr:nvSpPr>
        <xdr:cNvPr id="137" name="楕円 136"/>
        <xdr:cNvSpPr/>
      </xdr:nvSpPr>
      <xdr:spPr>
        <a:xfrm>
          <a:off x="9588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127635</xdr:rowOff>
    </xdr:to>
    <xdr:cxnSp macro="">
      <xdr:nvCxnSpPr>
        <xdr:cNvPr id="138" name="直線コネクタ 137"/>
        <xdr:cNvCxnSpPr/>
      </xdr:nvCxnSpPr>
      <xdr:spPr>
        <a:xfrm flipV="1">
          <a:off x="9639300" y="107556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78740</xdr:rowOff>
    </xdr:from>
    <xdr:to>
      <xdr:col>46</xdr:col>
      <xdr:colOff>38100</xdr:colOff>
      <xdr:row>63</xdr:row>
      <xdr:rowOff>8890</xdr:rowOff>
    </xdr:to>
    <xdr:sp macro="" textlink="">
      <xdr:nvSpPr>
        <xdr:cNvPr id="139" name="楕円 138"/>
        <xdr:cNvSpPr/>
      </xdr:nvSpPr>
      <xdr:spPr>
        <a:xfrm>
          <a:off x="869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127635</xdr:rowOff>
    </xdr:from>
    <xdr:to>
      <xdr:col>50</xdr:col>
      <xdr:colOff>114300</xdr:colOff>
      <xdr:row>62</xdr:row>
      <xdr:rowOff>129540</xdr:rowOff>
    </xdr:to>
    <xdr:cxnSp macro="">
      <xdr:nvCxnSpPr>
        <xdr:cNvPr id="140" name="直線コネクタ 139"/>
        <xdr:cNvCxnSpPr/>
      </xdr:nvCxnSpPr>
      <xdr:spPr>
        <a:xfrm flipV="1">
          <a:off x="8750300" y="107575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169562</xdr:rowOff>
    </xdr:from>
    <xdr:ext cx="469744" cy="259045"/>
    <xdr:sp macro="" textlink="">
      <xdr:nvSpPr>
        <xdr:cNvPr id="141" name="n_1mainValue【体育館・プール】&#10;一人当たり面積"/>
        <xdr:cNvSpPr txBox="1"/>
      </xdr:nvSpPr>
      <xdr:spPr>
        <a:xfrm>
          <a:off x="93917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xdr:rowOff>
    </xdr:from>
    <xdr:ext cx="469744" cy="259045"/>
    <xdr:sp macro="" textlink="">
      <xdr:nvSpPr>
        <xdr:cNvPr id="142" name="n_2mainValue【体育館・プール】&#10;一人当たり面積"/>
        <xdr:cNvSpPr txBox="1"/>
      </xdr:nvSpPr>
      <xdr:spPr>
        <a:xfrm>
          <a:off x="8515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67" name="直線コネクタ 166"/>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68"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69" name="直線コネクタ 168"/>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7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71" name="直線コネクタ 17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72"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73" name="フローチャート: 判断 172"/>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74" name="フローチャート: 判断 173"/>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175"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176" name="フローチャート: 判断 175"/>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89552</xdr:rowOff>
    </xdr:from>
    <xdr:ext cx="405111" cy="259045"/>
    <xdr:sp macro="" textlink="">
      <xdr:nvSpPr>
        <xdr:cNvPr id="177" name="n_2aveValue【福祉施設】&#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183" name="楕円 182"/>
        <xdr:cNvSpPr/>
      </xdr:nvSpPr>
      <xdr:spPr>
        <a:xfrm>
          <a:off x="4584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27322</xdr:rowOff>
    </xdr:from>
    <xdr:ext cx="405111" cy="259045"/>
    <xdr:sp macro="" textlink="">
      <xdr:nvSpPr>
        <xdr:cNvPr id="184" name="【福祉施設】&#10;有形固定資産減価償却率該当値テキスト"/>
        <xdr:cNvSpPr txBox="1"/>
      </xdr:nvSpPr>
      <xdr:spPr>
        <a:xfrm>
          <a:off x="4673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185" name="楕円 184"/>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125730</xdr:rowOff>
    </xdr:to>
    <xdr:cxnSp macro="">
      <xdr:nvCxnSpPr>
        <xdr:cNvPr id="186" name="直線コネクタ 185"/>
        <xdr:cNvCxnSpPr/>
      </xdr:nvCxnSpPr>
      <xdr:spPr>
        <a:xfrm flipV="1">
          <a:off x="3797300" y="139426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187" name="楕円 186"/>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22861</xdr:rowOff>
    </xdr:to>
    <xdr:cxnSp macro="">
      <xdr:nvCxnSpPr>
        <xdr:cNvPr id="188" name="直線コネクタ 187"/>
        <xdr:cNvCxnSpPr/>
      </xdr:nvCxnSpPr>
      <xdr:spPr>
        <a:xfrm flipV="1">
          <a:off x="2908300" y="14013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189" name="n_1main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190" name="n_2mainValue【福祉施設】&#10;有形固定資産減価償却率"/>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14" name="直線コネクタ 213"/>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15"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16" name="直線コネクタ 215"/>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17"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18" name="直線コネクタ 217"/>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76852</xdr:rowOff>
    </xdr:from>
    <xdr:ext cx="469744" cy="259045"/>
    <xdr:sp macro="" textlink="">
      <xdr:nvSpPr>
        <xdr:cNvPr id="219" name="【福祉施設】&#10;一人当たり面積平均値テキスト"/>
        <xdr:cNvSpPr txBox="1"/>
      </xdr:nvSpPr>
      <xdr:spPr>
        <a:xfrm>
          <a:off x="10515600" y="14307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20" name="フローチャート: 判断 219"/>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21" name="フローチャート: 判断 220"/>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22"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23" name="フローチャート: 判断 222"/>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24"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114936</xdr:rowOff>
    </xdr:from>
    <xdr:to>
      <xdr:col>55</xdr:col>
      <xdr:colOff>50800</xdr:colOff>
      <xdr:row>86</xdr:row>
      <xdr:rowOff>45086</xdr:rowOff>
    </xdr:to>
    <xdr:sp macro="" textlink="">
      <xdr:nvSpPr>
        <xdr:cNvPr id="230" name="楕円 229"/>
        <xdr:cNvSpPr/>
      </xdr:nvSpPr>
      <xdr:spPr>
        <a:xfrm>
          <a:off x="104267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29863</xdr:rowOff>
    </xdr:from>
    <xdr:ext cx="469744" cy="259045"/>
    <xdr:sp macro="" textlink="">
      <xdr:nvSpPr>
        <xdr:cNvPr id="231" name="【福祉施設】&#10;一人当たり面積該当値テキスト"/>
        <xdr:cNvSpPr txBox="1"/>
      </xdr:nvSpPr>
      <xdr:spPr>
        <a:xfrm>
          <a:off x="10515600" y="1460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116839</xdr:rowOff>
    </xdr:from>
    <xdr:to>
      <xdr:col>50</xdr:col>
      <xdr:colOff>165100</xdr:colOff>
      <xdr:row>86</xdr:row>
      <xdr:rowOff>46989</xdr:rowOff>
    </xdr:to>
    <xdr:sp macro="" textlink="">
      <xdr:nvSpPr>
        <xdr:cNvPr id="232" name="楕円 231"/>
        <xdr:cNvSpPr/>
      </xdr:nvSpPr>
      <xdr:spPr>
        <a:xfrm>
          <a:off x="958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165736</xdr:rowOff>
    </xdr:from>
    <xdr:to>
      <xdr:col>55</xdr:col>
      <xdr:colOff>0</xdr:colOff>
      <xdr:row>85</xdr:row>
      <xdr:rowOff>167639</xdr:rowOff>
    </xdr:to>
    <xdr:cxnSp macro="">
      <xdr:nvCxnSpPr>
        <xdr:cNvPr id="233" name="直線コネクタ 232"/>
        <xdr:cNvCxnSpPr/>
      </xdr:nvCxnSpPr>
      <xdr:spPr>
        <a:xfrm flipV="1">
          <a:off x="9639300" y="147389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116839</xdr:rowOff>
    </xdr:from>
    <xdr:to>
      <xdr:col>46</xdr:col>
      <xdr:colOff>38100</xdr:colOff>
      <xdr:row>86</xdr:row>
      <xdr:rowOff>46989</xdr:rowOff>
    </xdr:to>
    <xdr:sp macro="" textlink="">
      <xdr:nvSpPr>
        <xdr:cNvPr id="234" name="楕円 233"/>
        <xdr:cNvSpPr/>
      </xdr:nvSpPr>
      <xdr:spPr>
        <a:xfrm>
          <a:off x="8699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167639</xdr:rowOff>
    </xdr:from>
    <xdr:to>
      <xdr:col>50</xdr:col>
      <xdr:colOff>114300</xdr:colOff>
      <xdr:row>85</xdr:row>
      <xdr:rowOff>167639</xdr:rowOff>
    </xdr:to>
    <xdr:cxnSp macro="">
      <xdr:nvCxnSpPr>
        <xdr:cNvPr id="235" name="直線コネクタ 234"/>
        <xdr:cNvCxnSpPr/>
      </xdr:nvCxnSpPr>
      <xdr:spPr>
        <a:xfrm>
          <a:off x="8750300" y="1474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38116</xdr:rowOff>
    </xdr:from>
    <xdr:ext cx="469744" cy="259045"/>
    <xdr:sp macro="" textlink="">
      <xdr:nvSpPr>
        <xdr:cNvPr id="236" name="n_1mainValue【福祉施設】&#10;一人当たり面積"/>
        <xdr:cNvSpPr txBox="1"/>
      </xdr:nvSpPr>
      <xdr:spPr>
        <a:xfrm>
          <a:off x="9391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38116</xdr:rowOff>
    </xdr:from>
    <xdr:ext cx="469744" cy="259045"/>
    <xdr:sp macro="" textlink="">
      <xdr:nvSpPr>
        <xdr:cNvPr id="237" name="n_2mainValue【福祉施設】&#10;一人当たり面積"/>
        <xdr:cNvSpPr txBox="1"/>
      </xdr:nvSpPr>
      <xdr:spPr>
        <a:xfrm>
          <a:off x="8515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8" name="テキスト ボックス 24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9" name="直線コネクタ 24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0" name="テキスト ボックス 24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1" name="直線コネクタ 25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2" name="テキスト ボックス 25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3" name="直線コネクタ 25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4" name="テキスト ボックス 25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5" name="直線コネクタ 25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6" name="テキスト ボックス 25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60" name="直線コネクタ 259"/>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61"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62" name="直線コネクタ 261"/>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63"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64" name="直線コネクタ 263"/>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65"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66" name="フローチャート: 判断 265"/>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67" name="フローチャート: 判断 266"/>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268"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269" name="フローチャート: 判断 268"/>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136414</xdr:rowOff>
    </xdr:from>
    <xdr:ext cx="405111" cy="259045"/>
    <xdr:sp macro="" textlink="">
      <xdr:nvSpPr>
        <xdr:cNvPr id="270" name="n_2aveValue【市民会館】&#10;有形固定資産減価償却率"/>
        <xdr:cNvSpPr txBox="1"/>
      </xdr:nvSpPr>
      <xdr:spPr>
        <a:xfrm>
          <a:off x="2705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29972</xdr:rowOff>
    </xdr:from>
    <xdr:to>
      <xdr:col>24</xdr:col>
      <xdr:colOff>114300</xdr:colOff>
      <xdr:row>103</xdr:row>
      <xdr:rowOff>131572</xdr:rowOff>
    </xdr:to>
    <xdr:sp macro="" textlink="">
      <xdr:nvSpPr>
        <xdr:cNvPr id="276" name="楕円 275"/>
        <xdr:cNvSpPr/>
      </xdr:nvSpPr>
      <xdr:spPr>
        <a:xfrm>
          <a:off x="45847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52849</xdr:rowOff>
    </xdr:from>
    <xdr:ext cx="405111" cy="259045"/>
    <xdr:sp macro="" textlink="">
      <xdr:nvSpPr>
        <xdr:cNvPr id="277" name="【市民会館】&#10;有形固定資産減価償却率該当値テキスト"/>
        <xdr:cNvSpPr txBox="1"/>
      </xdr:nvSpPr>
      <xdr:spPr>
        <a:xfrm>
          <a:off x="4673600" y="1754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77978</xdr:rowOff>
    </xdr:from>
    <xdr:to>
      <xdr:col>20</xdr:col>
      <xdr:colOff>38100</xdr:colOff>
      <xdr:row>104</xdr:row>
      <xdr:rowOff>8128</xdr:rowOff>
    </xdr:to>
    <xdr:sp macro="" textlink="">
      <xdr:nvSpPr>
        <xdr:cNvPr id="278" name="楕円 277"/>
        <xdr:cNvSpPr/>
      </xdr:nvSpPr>
      <xdr:spPr>
        <a:xfrm>
          <a:off x="3746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80772</xdr:rowOff>
    </xdr:from>
    <xdr:to>
      <xdr:col>24</xdr:col>
      <xdr:colOff>63500</xdr:colOff>
      <xdr:row>103</xdr:row>
      <xdr:rowOff>128778</xdr:rowOff>
    </xdr:to>
    <xdr:cxnSp macro="">
      <xdr:nvCxnSpPr>
        <xdr:cNvPr id="279" name="直線コネクタ 278"/>
        <xdr:cNvCxnSpPr/>
      </xdr:nvCxnSpPr>
      <xdr:spPr>
        <a:xfrm flipV="1">
          <a:off x="3797300" y="177401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157987</xdr:rowOff>
    </xdr:from>
    <xdr:to>
      <xdr:col>15</xdr:col>
      <xdr:colOff>101600</xdr:colOff>
      <xdr:row>104</xdr:row>
      <xdr:rowOff>88137</xdr:rowOff>
    </xdr:to>
    <xdr:sp macro="" textlink="">
      <xdr:nvSpPr>
        <xdr:cNvPr id="280" name="楕円 279"/>
        <xdr:cNvSpPr/>
      </xdr:nvSpPr>
      <xdr:spPr>
        <a:xfrm>
          <a:off x="2857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128778</xdr:rowOff>
    </xdr:from>
    <xdr:to>
      <xdr:col>19</xdr:col>
      <xdr:colOff>177800</xdr:colOff>
      <xdr:row>104</xdr:row>
      <xdr:rowOff>37337</xdr:rowOff>
    </xdr:to>
    <xdr:cxnSp macro="">
      <xdr:nvCxnSpPr>
        <xdr:cNvPr id="281" name="直線コネクタ 280"/>
        <xdr:cNvCxnSpPr/>
      </xdr:nvCxnSpPr>
      <xdr:spPr>
        <a:xfrm flipV="1">
          <a:off x="2908300" y="17788128"/>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24655</xdr:rowOff>
    </xdr:from>
    <xdr:ext cx="405111" cy="259045"/>
    <xdr:sp macro="" textlink="">
      <xdr:nvSpPr>
        <xdr:cNvPr id="282" name="n_1mainValue【市民会館】&#10;有形固定資産減価償却率"/>
        <xdr:cNvSpPr txBox="1"/>
      </xdr:nvSpPr>
      <xdr:spPr>
        <a:xfrm>
          <a:off x="35820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104664</xdr:rowOff>
    </xdr:from>
    <xdr:ext cx="405111" cy="259045"/>
    <xdr:sp macro="" textlink="">
      <xdr:nvSpPr>
        <xdr:cNvPr id="283" name="n_2mainValue【市民会館】&#10;有形固定資産減価償却率"/>
        <xdr:cNvSpPr txBox="1"/>
      </xdr:nvSpPr>
      <xdr:spPr>
        <a:xfrm>
          <a:off x="2705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4" name="直線コネクタ 29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5" name="テキスト ボックス 29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6" name="直線コネクタ 29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7" name="テキスト ボックス 29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8" name="直線コネクタ 29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9" name="テキスト ボックス 29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0" name="直線コネクタ 29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1" name="テキスト ボックス 30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2" name="直線コネクタ 30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3" name="テキスト ボックス 30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07" name="直線コネクタ 306"/>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08"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09" name="直線コネクタ 308"/>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10"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11" name="直線コネクタ 310"/>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38752</xdr:rowOff>
    </xdr:from>
    <xdr:ext cx="469744" cy="259045"/>
    <xdr:sp macro="" textlink="">
      <xdr:nvSpPr>
        <xdr:cNvPr id="312" name="【市民会館】&#10;一人当たり面積平均値テキスト"/>
        <xdr:cNvSpPr txBox="1"/>
      </xdr:nvSpPr>
      <xdr:spPr>
        <a:xfrm>
          <a:off x="10515600" y="17869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13" name="フローチャート: 判断 312"/>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14" name="フローチャート: 判断 313"/>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315"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16" name="フローチャート: 判断 315"/>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17"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69214</xdr:rowOff>
    </xdr:from>
    <xdr:to>
      <xdr:col>55</xdr:col>
      <xdr:colOff>50800</xdr:colOff>
      <xdr:row>105</xdr:row>
      <xdr:rowOff>170814</xdr:rowOff>
    </xdr:to>
    <xdr:sp macro="" textlink="">
      <xdr:nvSpPr>
        <xdr:cNvPr id="323" name="楕円 322"/>
        <xdr:cNvSpPr/>
      </xdr:nvSpPr>
      <xdr:spPr>
        <a:xfrm>
          <a:off x="10426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47641</xdr:rowOff>
    </xdr:from>
    <xdr:ext cx="469744" cy="259045"/>
    <xdr:sp macro="" textlink="">
      <xdr:nvSpPr>
        <xdr:cNvPr id="324" name="【市民会館】&#10;一人当たり面積該当値テキスト"/>
        <xdr:cNvSpPr txBox="1"/>
      </xdr:nvSpPr>
      <xdr:spPr>
        <a:xfrm>
          <a:off x="10515600" y="180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74930</xdr:rowOff>
    </xdr:from>
    <xdr:to>
      <xdr:col>50</xdr:col>
      <xdr:colOff>165100</xdr:colOff>
      <xdr:row>106</xdr:row>
      <xdr:rowOff>5080</xdr:rowOff>
    </xdr:to>
    <xdr:sp macro="" textlink="">
      <xdr:nvSpPr>
        <xdr:cNvPr id="325" name="楕円 324"/>
        <xdr:cNvSpPr/>
      </xdr:nvSpPr>
      <xdr:spPr>
        <a:xfrm>
          <a:off x="9588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120014</xdr:rowOff>
    </xdr:from>
    <xdr:to>
      <xdr:col>55</xdr:col>
      <xdr:colOff>0</xdr:colOff>
      <xdr:row>105</xdr:row>
      <xdr:rowOff>125730</xdr:rowOff>
    </xdr:to>
    <xdr:cxnSp macro="">
      <xdr:nvCxnSpPr>
        <xdr:cNvPr id="326" name="直線コネクタ 325"/>
        <xdr:cNvCxnSpPr/>
      </xdr:nvCxnSpPr>
      <xdr:spPr>
        <a:xfrm flipV="1">
          <a:off x="9639300" y="181222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76836</xdr:rowOff>
    </xdr:from>
    <xdr:to>
      <xdr:col>46</xdr:col>
      <xdr:colOff>38100</xdr:colOff>
      <xdr:row>106</xdr:row>
      <xdr:rowOff>6986</xdr:rowOff>
    </xdr:to>
    <xdr:sp macro="" textlink="">
      <xdr:nvSpPr>
        <xdr:cNvPr id="327" name="楕円 326"/>
        <xdr:cNvSpPr/>
      </xdr:nvSpPr>
      <xdr:spPr>
        <a:xfrm>
          <a:off x="8699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125730</xdr:rowOff>
    </xdr:from>
    <xdr:to>
      <xdr:col>50</xdr:col>
      <xdr:colOff>114300</xdr:colOff>
      <xdr:row>105</xdr:row>
      <xdr:rowOff>127636</xdr:rowOff>
    </xdr:to>
    <xdr:cxnSp macro="">
      <xdr:nvCxnSpPr>
        <xdr:cNvPr id="328" name="直線コネクタ 327"/>
        <xdr:cNvCxnSpPr/>
      </xdr:nvCxnSpPr>
      <xdr:spPr>
        <a:xfrm flipV="1">
          <a:off x="8750300" y="18127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329" name="n_1main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169563</xdr:rowOff>
    </xdr:from>
    <xdr:ext cx="469744" cy="259045"/>
    <xdr:sp macro="" textlink="">
      <xdr:nvSpPr>
        <xdr:cNvPr id="330" name="n_2mainValue【市民会館】&#10;一人当たり面積"/>
        <xdr:cNvSpPr txBox="1"/>
      </xdr:nvSpPr>
      <xdr:spPr>
        <a:xfrm>
          <a:off x="85154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1" name="テキスト ボックス 3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55" name="直線コネクタ 354"/>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56"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57" name="直線コネクタ 356"/>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58"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59" name="直線コネクタ 358"/>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360" name="【一般廃棄物処理施設】&#10;有形固定資産減価償却率平均値テキスト"/>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61" name="フローチャート: 判断 360"/>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62" name="フローチャート: 判断 361"/>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363"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64" name="フローチャート: 判断 363"/>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365"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10160</xdr:rowOff>
    </xdr:from>
    <xdr:to>
      <xdr:col>85</xdr:col>
      <xdr:colOff>177800</xdr:colOff>
      <xdr:row>39</xdr:row>
      <xdr:rowOff>111760</xdr:rowOff>
    </xdr:to>
    <xdr:sp macro="" textlink="">
      <xdr:nvSpPr>
        <xdr:cNvPr id="371" name="楕円 370"/>
        <xdr:cNvSpPr/>
      </xdr:nvSpPr>
      <xdr:spPr>
        <a:xfrm>
          <a:off x="16268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160037</xdr:rowOff>
    </xdr:from>
    <xdr:ext cx="405111" cy="259045"/>
    <xdr:sp macro="" textlink="">
      <xdr:nvSpPr>
        <xdr:cNvPr id="372" name="【一般廃棄物処理施設】&#10;有形固定資産減価償却率該当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118745</xdr:rowOff>
    </xdr:from>
    <xdr:to>
      <xdr:col>81</xdr:col>
      <xdr:colOff>101600</xdr:colOff>
      <xdr:row>39</xdr:row>
      <xdr:rowOff>48895</xdr:rowOff>
    </xdr:to>
    <xdr:sp macro="" textlink="">
      <xdr:nvSpPr>
        <xdr:cNvPr id="373" name="楕円 372"/>
        <xdr:cNvSpPr/>
      </xdr:nvSpPr>
      <xdr:spPr>
        <a:xfrm>
          <a:off x="1543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169545</xdr:rowOff>
    </xdr:from>
    <xdr:to>
      <xdr:col>85</xdr:col>
      <xdr:colOff>127000</xdr:colOff>
      <xdr:row>39</xdr:row>
      <xdr:rowOff>60960</xdr:rowOff>
    </xdr:to>
    <xdr:cxnSp macro="">
      <xdr:nvCxnSpPr>
        <xdr:cNvPr id="374" name="直線コネクタ 373"/>
        <xdr:cNvCxnSpPr/>
      </xdr:nvCxnSpPr>
      <xdr:spPr>
        <a:xfrm>
          <a:off x="15481300" y="66846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96520</xdr:rowOff>
    </xdr:to>
    <xdr:sp macro="" textlink="">
      <xdr:nvSpPr>
        <xdr:cNvPr id="375" name="楕円 374"/>
        <xdr:cNvSpPr/>
      </xdr:nvSpPr>
      <xdr:spPr>
        <a:xfrm>
          <a:off x="14541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169545</xdr:rowOff>
    </xdr:from>
    <xdr:to>
      <xdr:col>81</xdr:col>
      <xdr:colOff>50800</xdr:colOff>
      <xdr:row>39</xdr:row>
      <xdr:rowOff>45720</xdr:rowOff>
    </xdr:to>
    <xdr:cxnSp macro="">
      <xdr:nvCxnSpPr>
        <xdr:cNvPr id="376" name="直線コネクタ 375"/>
        <xdr:cNvCxnSpPr/>
      </xdr:nvCxnSpPr>
      <xdr:spPr>
        <a:xfrm flipV="1">
          <a:off x="14592300" y="66846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40022</xdr:rowOff>
    </xdr:from>
    <xdr:ext cx="405111" cy="259045"/>
    <xdr:sp macro="" textlink="">
      <xdr:nvSpPr>
        <xdr:cNvPr id="377" name="n_1mainValue【一般廃棄物処理施設】&#10;有形固定資産減価償却率"/>
        <xdr:cNvSpPr txBox="1"/>
      </xdr:nvSpPr>
      <xdr:spPr>
        <a:xfrm>
          <a:off x="15266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87647</xdr:rowOff>
    </xdr:from>
    <xdr:ext cx="405111" cy="259045"/>
    <xdr:sp macro="" textlink="">
      <xdr:nvSpPr>
        <xdr:cNvPr id="378" name="n_2mainValue【一般廃棄物処理施設】&#10;有形固定資産減価償却率"/>
        <xdr:cNvSpPr txBox="1"/>
      </xdr:nvSpPr>
      <xdr:spPr>
        <a:xfrm>
          <a:off x="14389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0" name="テキスト ボックス 38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2" name="テキスト ボックス 39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4" name="テキスト ボックス 39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6" name="テキスト ボックス 39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8" name="テキスト ボックス 3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00" name="直線コネクタ 399"/>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01"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02" name="直線コネクタ 401"/>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03"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04" name="直線コネクタ 403"/>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405" name="【一般廃棄物処理施設】&#10;一人当たり有形固定資産（償却資産）額平均値テキスト"/>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06" name="フローチャート: 判断 405"/>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07" name="フローチャート: 判断 406"/>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408"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409" name="フローチャート: 判断 408"/>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43884</xdr:rowOff>
    </xdr:from>
    <xdr:ext cx="599010" cy="259045"/>
    <xdr:sp macro="" textlink="">
      <xdr:nvSpPr>
        <xdr:cNvPr id="410" name="n_2aveValue【一般廃棄物処理施設】&#10;一人当たり有形固定資産（償却資産）額"/>
        <xdr:cNvSpPr txBox="1"/>
      </xdr:nvSpPr>
      <xdr:spPr>
        <a:xfrm>
          <a:off x="20134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113271</xdr:rowOff>
    </xdr:from>
    <xdr:to>
      <xdr:col>116</xdr:col>
      <xdr:colOff>114300</xdr:colOff>
      <xdr:row>40</xdr:row>
      <xdr:rowOff>43421</xdr:rowOff>
    </xdr:to>
    <xdr:sp macro="" textlink="">
      <xdr:nvSpPr>
        <xdr:cNvPr id="416" name="楕円 415"/>
        <xdr:cNvSpPr/>
      </xdr:nvSpPr>
      <xdr:spPr>
        <a:xfrm>
          <a:off x="22110700" y="67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91698</xdr:rowOff>
    </xdr:from>
    <xdr:ext cx="599010" cy="259045"/>
    <xdr:sp macro="" textlink="">
      <xdr:nvSpPr>
        <xdr:cNvPr id="417" name="【一般廃棄物処理施設】&#10;一人当たり有形固定資産（償却資産）額該当値テキスト"/>
        <xdr:cNvSpPr txBox="1"/>
      </xdr:nvSpPr>
      <xdr:spPr>
        <a:xfrm>
          <a:off x="22199600" y="677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125764</xdr:rowOff>
    </xdr:from>
    <xdr:to>
      <xdr:col>112</xdr:col>
      <xdr:colOff>38100</xdr:colOff>
      <xdr:row>40</xdr:row>
      <xdr:rowOff>55914</xdr:rowOff>
    </xdr:to>
    <xdr:sp macro="" textlink="">
      <xdr:nvSpPr>
        <xdr:cNvPr id="418" name="楕円 417"/>
        <xdr:cNvSpPr/>
      </xdr:nvSpPr>
      <xdr:spPr>
        <a:xfrm>
          <a:off x="21272500" y="68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164071</xdr:rowOff>
    </xdr:from>
    <xdr:to>
      <xdr:col>116</xdr:col>
      <xdr:colOff>63500</xdr:colOff>
      <xdr:row>40</xdr:row>
      <xdr:rowOff>5114</xdr:rowOff>
    </xdr:to>
    <xdr:cxnSp macro="">
      <xdr:nvCxnSpPr>
        <xdr:cNvPr id="419" name="直線コネクタ 418"/>
        <xdr:cNvCxnSpPr/>
      </xdr:nvCxnSpPr>
      <xdr:spPr>
        <a:xfrm flipV="1">
          <a:off x="21323300" y="6850621"/>
          <a:ext cx="8382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122068</xdr:rowOff>
    </xdr:from>
    <xdr:to>
      <xdr:col>107</xdr:col>
      <xdr:colOff>101600</xdr:colOff>
      <xdr:row>40</xdr:row>
      <xdr:rowOff>52218</xdr:rowOff>
    </xdr:to>
    <xdr:sp macro="" textlink="">
      <xdr:nvSpPr>
        <xdr:cNvPr id="420" name="楕円 419"/>
        <xdr:cNvSpPr/>
      </xdr:nvSpPr>
      <xdr:spPr>
        <a:xfrm>
          <a:off x="20383500" y="68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1418</xdr:rowOff>
    </xdr:from>
    <xdr:to>
      <xdr:col>111</xdr:col>
      <xdr:colOff>177800</xdr:colOff>
      <xdr:row>40</xdr:row>
      <xdr:rowOff>5114</xdr:rowOff>
    </xdr:to>
    <xdr:cxnSp macro="">
      <xdr:nvCxnSpPr>
        <xdr:cNvPr id="421" name="直線コネクタ 420"/>
        <xdr:cNvCxnSpPr/>
      </xdr:nvCxnSpPr>
      <xdr:spPr>
        <a:xfrm>
          <a:off x="20434300" y="685941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47041</xdr:rowOff>
    </xdr:from>
    <xdr:ext cx="599010" cy="259045"/>
    <xdr:sp macro="" textlink="">
      <xdr:nvSpPr>
        <xdr:cNvPr id="422" name="n_1mainValue【一般廃棄物処理施設】&#10;一人当たり有形固定資産（償却資産）額"/>
        <xdr:cNvSpPr txBox="1"/>
      </xdr:nvSpPr>
      <xdr:spPr>
        <a:xfrm>
          <a:off x="21011095" y="690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68745</xdr:rowOff>
    </xdr:from>
    <xdr:ext cx="599010" cy="259045"/>
    <xdr:sp macro="" textlink="">
      <xdr:nvSpPr>
        <xdr:cNvPr id="423" name="n_2mainValue【一般廃棄物処理施設】&#10;一人当たり有形固定資産（償却資産）額"/>
        <xdr:cNvSpPr txBox="1"/>
      </xdr:nvSpPr>
      <xdr:spPr>
        <a:xfrm>
          <a:off x="20134795" y="65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4" name="テキスト ボックス 43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5" name="直線コネクタ 4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6" name="テキスト ボックス 43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7" name="直線コネクタ 4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8" name="テキスト ボックス 4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1" name="直線コネクタ 4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2" name="テキスト ボックス 4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3" name="直線コネクタ 4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4" name="テキスト ボックス 44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48" name="直線コネクタ 447"/>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49"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50" name="直線コネクタ 449"/>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51"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52" name="直線コネクタ 45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453" name="【保健センター・保健所】&#10;有形固定資産減価償却率平均値テキスト"/>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54" name="フローチャート: 判断 453"/>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55" name="フローチャート: 判断 454"/>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456"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57" name="フローチャート: 判断 45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58"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464" name="楕円 463"/>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465" name="【保健センター・保健所】&#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466" name="楕円 465"/>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38100</xdr:rowOff>
    </xdr:to>
    <xdr:cxnSp macro="">
      <xdr:nvCxnSpPr>
        <xdr:cNvPr id="467" name="直線コネクタ 466"/>
        <xdr:cNvCxnSpPr/>
      </xdr:nvCxnSpPr>
      <xdr:spPr>
        <a:xfrm flipV="1">
          <a:off x="15481300" y="1062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468" name="楕円 467"/>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76200</xdr:rowOff>
    </xdr:to>
    <xdr:cxnSp macro="">
      <xdr:nvCxnSpPr>
        <xdr:cNvPr id="469" name="直線コネクタ 468"/>
        <xdr:cNvCxnSpPr/>
      </xdr:nvCxnSpPr>
      <xdr:spPr>
        <a:xfrm flipV="1">
          <a:off x="14592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80027</xdr:rowOff>
    </xdr:from>
    <xdr:ext cx="405111" cy="259045"/>
    <xdr:sp macro="" textlink="">
      <xdr:nvSpPr>
        <xdr:cNvPr id="470" name="n_1mainValue【保健センター・保健所】&#10;有形固定資産減価償却率"/>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471" name="n_2mainValue【保健センター・保健所】&#10;有形固定資産減価償却率"/>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95" name="直線コネクタ 494"/>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96"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97" name="直線コネクタ 496"/>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8"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9" name="直線コネクタ 49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00" name="【保健センター・保健所】&#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01" name="フローチャート: 判断 500"/>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02" name="フローチャート: 判断 501"/>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503"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504" name="フローチャート: 判断 503"/>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505"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11" name="楕円 510"/>
        <xdr:cNvSpPr/>
      </xdr:nvSpPr>
      <xdr:spPr>
        <a:xfrm>
          <a:off x="22110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148607</xdr:rowOff>
    </xdr:from>
    <xdr:ext cx="469744" cy="259045"/>
    <xdr:sp macro="" textlink="">
      <xdr:nvSpPr>
        <xdr:cNvPr id="512" name="【保健センター・保健所】&#10;一人当たり面積該当値テキスト"/>
        <xdr:cNvSpPr txBox="1"/>
      </xdr:nvSpPr>
      <xdr:spPr>
        <a:xfrm>
          <a:off x="221996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513" name="楕円 512"/>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49530</xdr:rowOff>
    </xdr:from>
    <xdr:to>
      <xdr:col>116</xdr:col>
      <xdr:colOff>63500</xdr:colOff>
      <xdr:row>62</xdr:row>
      <xdr:rowOff>53340</xdr:rowOff>
    </xdr:to>
    <xdr:cxnSp macro="">
      <xdr:nvCxnSpPr>
        <xdr:cNvPr id="514" name="直線コネクタ 513"/>
        <xdr:cNvCxnSpPr/>
      </xdr:nvCxnSpPr>
      <xdr:spPr>
        <a:xfrm flipV="1">
          <a:off x="21323300" y="10679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515" name="楕円 514"/>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53340</xdr:rowOff>
    </xdr:to>
    <xdr:cxnSp macro="">
      <xdr:nvCxnSpPr>
        <xdr:cNvPr id="516" name="直線コネクタ 515"/>
        <xdr:cNvCxnSpPr/>
      </xdr:nvCxnSpPr>
      <xdr:spPr>
        <a:xfrm>
          <a:off x="20434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517" name="n_1mainValue【保健センター・保健所】&#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18" name="n_2mainValue【保健センター・保健所】&#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44" name="直線コネクタ 543"/>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45"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46" name="直線コネクタ 54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4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48" name="直線コネクタ 54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104883</xdr:rowOff>
    </xdr:from>
    <xdr:ext cx="405111" cy="259045"/>
    <xdr:sp macro="" textlink="">
      <xdr:nvSpPr>
        <xdr:cNvPr id="549" name="【消防施設】&#10;有形固定資産減価償却率平均値テキスト"/>
        <xdr:cNvSpPr txBox="1"/>
      </xdr:nvSpPr>
      <xdr:spPr>
        <a:xfrm>
          <a:off x="16357600" y="1382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50" name="フローチャート: 判断 549"/>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51" name="フローチャート: 判断 550"/>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552"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53" name="フローチャート: 判断 552"/>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554"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560" name="楕円 559"/>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561" name="【消防施設】&#10;有形固定資産減価償却率該当値テキスト"/>
        <xdr:cNvSpPr txBox="1"/>
      </xdr:nvSpPr>
      <xdr:spPr>
        <a:xfrm>
          <a:off x="16357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562" name="楕円 561"/>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154032</xdr:rowOff>
    </xdr:from>
    <xdr:to>
      <xdr:col>85</xdr:col>
      <xdr:colOff>127000</xdr:colOff>
      <xdr:row>83</xdr:row>
      <xdr:rowOff>51163</xdr:rowOff>
    </xdr:to>
    <xdr:cxnSp macro="">
      <xdr:nvCxnSpPr>
        <xdr:cNvPr id="563" name="直線コネクタ 562"/>
        <xdr:cNvCxnSpPr/>
      </xdr:nvCxnSpPr>
      <xdr:spPr>
        <a:xfrm>
          <a:off x="15481300" y="142129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4" name="楕円 563"/>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26670</xdr:rowOff>
    </xdr:to>
    <xdr:cxnSp macro="">
      <xdr:nvCxnSpPr>
        <xdr:cNvPr id="565" name="直線コネクタ 564"/>
        <xdr:cNvCxnSpPr/>
      </xdr:nvCxnSpPr>
      <xdr:spPr>
        <a:xfrm flipV="1">
          <a:off x="14592300" y="142129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566"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67"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8" name="直線コネクタ 5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9" name="テキスト ボックス 5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0" name="直線コネクタ 5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1" name="テキスト ボックス 5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2" name="直線コネクタ 5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3" name="テキスト ボックス 5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4" name="直線コネクタ 5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5" name="テキスト ボックス 5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6" name="直線コネクタ 5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7" name="テキスト ボックス 5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8" name="直線コネクタ 5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9" name="テキスト ボックス 5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93" name="直線コネクタ 592"/>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94"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95" name="直線コネクタ 594"/>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96"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97" name="直線コネクタ 596"/>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598"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99" name="フローチャート: 判断 598"/>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0" name="フローチャート: 判断 59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01"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602" name="フローチャート: 判断 601"/>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603"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54248</xdr:rowOff>
    </xdr:from>
    <xdr:to>
      <xdr:col>116</xdr:col>
      <xdr:colOff>114300</xdr:colOff>
      <xdr:row>85</xdr:row>
      <xdr:rowOff>155848</xdr:rowOff>
    </xdr:to>
    <xdr:sp macro="" textlink="">
      <xdr:nvSpPr>
        <xdr:cNvPr id="609" name="楕円 608"/>
        <xdr:cNvSpPr/>
      </xdr:nvSpPr>
      <xdr:spPr>
        <a:xfrm>
          <a:off x="22110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32675</xdr:rowOff>
    </xdr:from>
    <xdr:ext cx="469744" cy="259045"/>
    <xdr:sp macro="" textlink="">
      <xdr:nvSpPr>
        <xdr:cNvPr id="610" name="【消防施設】&#10;一人当たり面積該当値テキスト"/>
        <xdr:cNvSpPr txBox="1"/>
      </xdr:nvSpPr>
      <xdr:spPr>
        <a:xfrm>
          <a:off x="22199600"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129358</xdr:rowOff>
    </xdr:from>
    <xdr:to>
      <xdr:col>112</xdr:col>
      <xdr:colOff>38100</xdr:colOff>
      <xdr:row>86</xdr:row>
      <xdr:rowOff>59508</xdr:rowOff>
    </xdr:to>
    <xdr:sp macro="" textlink="">
      <xdr:nvSpPr>
        <xdr:cNvPr id="611" name="楕円 610"/>
        <xdr:cNvSpPr/>
      </xdr:nvSpPr>
      <xdr:spPr>
        <a:xfrm>
          <a:off x="2127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105048</xdr:rowOff>
    </xdr:from>
    <xdr:to>
      <xdr:col>116</xdr:col>
      <xdr:colOff>63500</xdr:colOff>
      <xdr:row>86</xdr:row>
      <xdr:rowOff>8708</xdr:rowOff>
    </xdr:to>
    <xdr:cxnSp macro="">
      <xdr:nvCxnSpPr>
        <xdr:cNvPr id="612" name="直線コネクタ 611"/>
        <xdr:cNvCxnSpPr/>
      </xdr:nvCxnSpPr>
      <xdr:spPr>
        <a:xfrm flipV="1">
          <a:off x="21323300" y="14678298"/>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129358</xdr:rowOff>
    </xdr:from>
    <xdr:to>
      <xdr:col>107</xdr:col>
      <xdr:colOff>101600</xdr:colOff>
      <xdr:row>86</xdr:row>
      <xdr:rowOff>59508</xdr:rowOff>
    </xdr:to>
    <xdr:sp macro="" textlink="">
      <xdr:nvSpPr>
        <xdr:cNvPr id="613" name="楕円 612"/>
        <xdr:cNvSpPr/>
      </xdr:nvSpPr>
      <xdr:spPr>
        <a:xfrm>
          <a:off x="2038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xdr:rowOff>
    </xdr:from>
    <xdr:to>
      <xdr:col>111</xdr:col>
      <xdr:colOff>177800</xdr:colOff>
      <xdr:row>86</xdr:row>
      <xdr:rowOff>8708</xdr:rowOff>
    </xdr:to>
    <xdr:cxnSp macro="">
      <xdr:nvCxnSpPr>
        <xdr:cNvPr id="614" name="直線コネクタ 613"/>
        <xdr:cNvCxnSpPr/>
      </xdr:nvCxnSpPr>
      <xdr:spPr>
        <a:xfrm>
          <a:off x="20434300" y="1475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50635</xdr:rowOff>
    </xdr:from>
    <xdr:ext cx="469744" cy="259045"/>
    <xdr:sp macro="" textlink="">
      <xdr:nvSpPr>
        <xdr:cNvPr id="615" name="n_1mainValue【消防施設】&#10;一人当たり面積"/>
        <xdr:cNvSpPr txBox="1"/>
      </xdr:nvSpPr>
      <xdr:spPr>
        <a:xfrm>
          <a:off x="21075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50635</xdr:rowOff>
    </xdr:from>
    <xdr:ext cx="469744" cy="259045"/>
    <xdr:sp macro="" textlink="">
      <xdr:nvSpPr>
        <xdr:cNvPr id="616" name="n_2mainValue【消防施設】&#10;一人当たり面積"/>
        <xdr:cNvSpPr txBox="1"/>
      </xdr:nvSpPr>
      <xdr:spPr>
        <a:xfrm>
          <a:off x="20199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42" name="直線コネクタ 641"/>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43"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44" name="直線コネクタ 643"/>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45"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46" name="直線コネクタ 645"/>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47"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48" name="フローチャート: 判断 647"/>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49" name="フローチャート: 判断 648"/>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650"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51" name="フローチャート: 判断 65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652"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12337</xdr:rowOff>
    </xdr:from>
    <xdr:to>
      <xdr:col>85</xdr:col>
      <xdr:colOff>177800</xdr:colOff>
      <xdr:row>103</xdr:row>
      <xdr:rowOff>113937</xdr:rowOff>
    </xdr:to>
    <xdr:sp macro="" textlink="">
      <xdr:nvSpPr>
        <xdr:cNvPr id="658" name="楕円 657"/>
        <xdr:cNvSpPr/>
      </xdr:nvSpPr>
      <xdr:spPr>
        <a:xfrm>
          <a:off x="162687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35214</xdr:rowOff>
    </xdr:from>
    <xdr:ext cx="405111" cy="259045"/>
    <xdr:sp macro="" textlink="">
      <xdr:nvSpPr>
        <xdr:cNvPr id="659" name="【庁舎】&#10;有形固定資産減価償却率該当値テキスト"/>
        <xdr:cNvSpPr txBox="1"/>
      </xdr:nvSpPr>
      <xdr:spPr>
        <a:xfrm>
          <a:off x="16357600" y="1752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660" name="楕円 659"/>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63137</xdr:rowOff>
    </xdr:from>
    <xdr:to>
      <xdr:col>85</xdr:col>
      <xdr:colOff>127000</xdr:colOff>
      <xdr:row>103</xdr:row>
      <xdr:rowOff>103958</xdr:rowOff>
    </xdr:to>
    <xdr:cxnSp macro="">
      <xdr:nvCxnSpPr>
        <xdr:cNvPr id="661" name="直線コネクタ 660"/>
        <xdr:cNvCxnSpPr/>
      </xdr:nvCxnSpPr>
      <xdr:spPr>
        <a:xfrm flipV="1">
          <a:off x="15481300" y="1772248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76019</xdr:rowOff>
    </xdr:from>
    <xdr:to>
      <xdr:col>76</xdr:col>
      <xdr:colOff>165100</xdr:colOff>
      <xdr:row>105</xdr:row>
      <xdr:rowOff>6169</xdr:rowOff>
    </xdr:to>
    <xdr:sp macro="" textlink="">
      <xdr:nvSpPr>
        <xdr:cNvPr id="662" name="楕円 661"/>
        <xdr:cNvSpPr/>
      </xdr:nvSpPr>
      <xdr:spPr>
        <a:xfrm>
          <a:off x="14541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103958</xdr:rowOff>
    </xdr:from>
    <xdr:to>
      <xdr:col>81</xdr:col>
      <xdr:colOff>50800</xdr:colOff>
      <xdr:row>104</xdr:row>
      <xdr:rowOff>126819</xdr:rowOff>
    </xdr:to>
    <xdr:cxnSp macro="">
      <xdr:nvCxnSpPr>
        <xdr:cNvPr id="663" name="直線コネクタ 662"/>
        <xdr:cNvCxnSpPr/>
      </xdr:nvCxnSpPr>
      <xdr:spPr>
        <a:xfrm flipV="1">
          <a:off x="14592300" y="17763308"/>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64" name="n_1main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168746</xdr:rowOff>
    </xdr:from>
    <xdr:ext cx="405111" cy="259045"/>
    <xdr:sp macro="" textlink="">
      <xdr:nvSpPr>
        <xdr:cNvPr id="665" name="n_2mainValue【庁舎】&#10;有形固定資産減価償却率"/>
        <xdr:cNvSpPr txBox="1"/>
      </xdr:nvSpPr>
      <xdr:spPr>
        <a:xfrm>
          <a:off x="14389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91" name="直線コネクタ 690"/>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92"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93" name="直線コネクタ 692"/>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94"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95" name="直線コネクタ 694"/>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96"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97" name="フローチャート: 判断 696"/>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98" name="フローチャート: 判断 697"/>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699"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700" name="フローチャート: 判断 699"/>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701"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707" name="楕円 706"/>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142801</xdr:rowOff>
    </xdr:from>
    <xdr:ext cx="469744" cy="259045"/>
    <xdr:sp macro="" textlink="">
      <xdr:nvSpPr>
        <xdr:cNvPr id="708" name="【庁舎】&#10;一人当たり面積該当値テキスト"/>
        <xdr:cNvSpPr txBox="1"/>
      </xdr:nvSpPr>
      <xdr:spPr>
        <a:xfrm>
          <a:off x="22199600" y="183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09" name="楕円 708"/>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110489</xdr:rowOff>
    </xdr:to>
    <xdr:cxnSp macro="">
      <xdr:nvCxnSpPr>
        <xdr:cNvPr id="710" name="直線コネクタ 709"/>
        <xdr:cNvCxnSpPr/>
      </xdr:nvCxnSpPr>
      <xdr:spPr>
        <a:xfrm flipV="1">
          <a:off x="21323300" y="184523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60779</xdr:rowOff>
    </xdr:from>
    <xdr:to>
      <xdr:col>107</xdr:col>
      <xdr:colOff>101600</xdr:colOff>
      <xdr:row>107</xdr:row>
      <xdr:rowOff>162379</xdr:rowOff>
    </xdr:to>
    <xdr:sp macro="" textlink="">
      <xdr:nvSpPr>
        <xdr:cNvPr id="711" name="楕円 710"/>
        <xdr:cNvSpPr/>
      </xdr:nvSpPr>
      <xdr:spPr>
        <a:xfrm>
          <a:off x="203835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111579</xdr:rowOff>
    </xdr:to>
    <xdr:cxnSp macro="">
      <xdr:nvCxnSpPr>
        <xdr:cNvPr id="712" name="直線コネクタ 711"/>
        <xdr:cNvCxnSpPr/>
      </xdr:nvCxnSpPr>
      <xdr:spPr>
        <a:xfrm flipV="1">
          <a:off x="20434300" y="184556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713"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153506</xdr:rowOff>
    </xdr:from>
    <xdr:ext cx="469744" cy="259045"/>
    <xdr:sp macro="" textlink="">
      <xdr:nvSpPr>
        <xdr:cNvPr id="714" name="n_2mainValue【庁舎】&#10;一人当たり面積"/>
        <xdr:cNvSpPr txBox="1"/>
      </xdr:nvSpPr>
      <xdr:spPr>
        <a:xfrm>
          <a:off x="20199427" y="1849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体育館、福祉施設及び庁舎については、類似団体平均をやや上回る水準となっている。</a:t>
          </a:r>
        </a:p>
        <a:p>
          <a:r>
            <a:rPr kumimoji="1" lang="ja-JP" altLang="en-US" sz="1300">
              <a:latin typeface="ＭＳ Ｐゴシック" panose="020B0600070205080204" pitchFamily="50" charset="-128"/>
              <a:ea typeface="ＭＳ Ｐゴシック" panose="020B0600070205080204" pitchFamily="50" charset="-128"/>
            </a:rPr>
            <a:t>これらは一部施設で設備系統を中心に修繕等の維持管理費用が増加傾向にあることから、個別施設計画を策定することにより、必要な改修を計画的に行うなどの老朽化対策に取り組んでいくこととする。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14,471
14,380
28.29
5,921,459
5,601,762
306,753
3,545,090
4,850,824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近年は横ばいの状態が続いていたが、固定資産税を中心に税収が伸びたことから、前年度に比べ＋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類似団体内平均及び全国平均をわずかに上回ったが、依然として千葉県平均を下回っており、引き続き税収確保と徴収強化、行財政改革を推進し、財政基盤の強化に努める。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48381</xdr:rowOff>
    </xdr:to>
    <xdr:cxnSp macro="">
      <xdr:nvCxnSpPr>
        <xdr:cNvPr id="70" name="直線コネクタ 69"/>
        <xdr:cNvCxnSpPr/>
      </xdr:nvCxnSpPr>
      <xdr:spPr>
        <a:xfrm flipV="1">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xdr:cNvCxnSpPr/>
      </xdr:nvCxnSpPr>
      <xdr:spPr>
        <a:xfrm flipV="1">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71362</xdr:rowOff>
    </xdr:to>
    <xdr:cxnSp macro="">
      <xdr:nvCxnSpPr>
        <xdr:cNvPr id="76" name="直線コネクタ 75"/>
        <xdr:cNvCxnSpPr/>
      </xdr:nvCxnSpPr>
      <xdr:spPr>
        <a:xfrm flipV="1">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71362</xdr:rowOff>
    </xdr:to>
    <xdr:cxnSp macro="">
      <xdr:nvCxnSpPr>
        <xdr:cNvPr id="79" name="直線コネクタ 78"/>
        <xdr:cNvCxnSpPr/>
      </xdr:nvCxnSpPr>
      <xdr:spPr>
        <a:xfrm>
          <a:off x="1447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類似団体平均を上回り、前年度に比べ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人件費の上昇や民間への業務委託が進むことによる物件費の増加などが要因となっている。</a:t>
          </a:r>
        </a:p>
        <a:p>
          <a:r>
            <a:rPr kumimoji="1" lang="ja-JP" altLang="en-US" sz="1300">
              <a:latin typeface="ＭＳ Ｐゴシック" panose="020B0600070205080204" pitchFamily="50" charset="-128"/>
              <a:ea typeface="ＭＳ Ｐゴシック" panose="020B0600070205080204" pitchFamily="50" charset="-128"/>
            </a:rPr>
            <a:t>今後も経常経費が増加する傾向から、経費削減を図り財政の健全化に努める。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64</xdr:row>
      <xdr:rowOff>58674</xdr:rowOff>
    </xdr:to>
    <xdr:cxnSp macro="">
      <xdr:nvCxnSpPr>
        <xdr:cNvPr id="131" name="直線コネクタ 130"/>
        <xdr:cNvCxnSpPr/>
      </xdr:nvCxnSpPr>
      <xdr:spPr>
        <a:xfrm>
          <a:off x="4114800" y="1079017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160274</xdr:rowOff>
    </xdr:to>
    <xdr:cxnSp macro="">
      <xdr:nvCxnSpPr>
        <xdr:cNvPr id="134" name="直線コネクタ 133"/>
        <xdr:cNvCxnSpPr/>
      </xdr:nvCxnSpPr>
      <xdr:spPr>
        <a:xfrm>
          <a:off x="3225800" y="1055370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145796</xdr:rowOff>
    </xdr:to>
    <xdr:cxnSp macro="">
      <xdr:nvCxnSpPr>
        <xdr:cNvPr id="137" name="直線コネクタ 136"/>
        <xdr:cNvCxnSpPr/>
      </xdr:nvCxnSpPr>
      <xdr:spPr>
        <a:xfrm flipV="1">
          <a:off x="2336800" y="1055370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145796</xdr:rowOff>
    </xdr:to>
    <xdr:cxnSp macro="">
      <xdr:nvCxnSpPr>
        <xdr:cNvPr id="140" name="直線コネクタ 139"/>
        <xdr:cNvCxnSpPr/>
      </xdr:nvCxnSpPr>
      <xdr:spPr>
        <a:xfrm>
          <a:off x="1447800" y="1063574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0" name="楕円 149"/>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1"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2" name="楕円 151"/>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3" name="テキスト ボックス 152"/>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4" name="楕円 153"/>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5" name="テキスト ボックス 154"/>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6" name="楕円 155"/>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57" name="テキスト ボックス 156"/>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8" name="楕円 157"/>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59" name="テキスト ボックス 158"/>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類似団体内平均を下回る状況にあるが、前年度に比べ増加している状況にある。</a:t>
          </a:r>
        </a:p>
        <a:p>
          <a:r>
            <a:rPr kumimoji="1" lang="ja-JP" altLang="en-US" sz="1300">
              <a:latin typeface="ＭＳ Ｐゴシック" panose="020B0600070205080204" pitchFamily="50" charset="-128"/>
              <a:ea typeface="ＭＳ Ｐゴシック" panose="020B0600070205080204" pitchFamily="50" charset="-128"/>
            </a:rPr>
            <a:t>地籍調査事業、ふるさと納税に係る事業経費の増加に伴う影響で増加傾向にある。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43490</xdr:rowOff>
    </xdr:from>
    <xdr:to>
      <xdr:col>23</xdr:col>
      <xdr:colOff>133350</xdr:colOff>
      <xdr:row>81</xdr:row>
      <xdr:rowOff>83603</xdr:rowOff>
    </xdr:to>
    <xdr:cxnSp macro="">
      <xdr:nvCxnSpPr>
        <xdr:cNvPr id="194" name="直線コネクタ 193"/>
        <xdr:cNvCxnSpPr/>
      </xdr:nvCxnSpPr>
      <xdr:spPr>
        <a:xfrm>
          <a:off x="4114800" y="13930940"/>
          <a:ext cx="838200" cy="4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1685</xdr:rowOff>
    </xdr:from>
    <xdr:to>
      <xdr:col>19</xdr:col>
      <xdr:colOff>133350</xdr:colOff>
      <xdr:row>81</xdr:row>
      <xdr:rowOff>43490</xdr:rowOff>
    </xdr:to>
    <xdr:cxnSp macro="">
      <xdr:nvCxnSpPr>
        <xdr:cNvPr id="197" name="直線コネクタ 196"/>
        <xdr:cNvCxnSpPr/>
      </xdr:nvCxnSpPr>
      <xdr:spPr>
        <a:xfrm>
          <a:off x="3225800" y="13889135"/>
          <a:ext cx="889000" cy="4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153192</xdr:rowOff>
    </xdr:from>
    <xdr:to>
      <xdr:col>15</xdr:col>
      <xdr:colOff>82550</xdr:colOff>
      <xdr:row>81</xdr:row>
      <xdr:rowOff>1685</xdr:rowOff>
    </xdr:to>
    <xdr:cxnSp macro="">
      <xdr:nvCxnSpPr>
        <xdr:cNvPr id="200" name="直線コネクタ 199"/>
        <xdr:cNvCxnSpPr/>
      </xdr:nvCxnSpPr>
      <xdr:spPr>
        <a:xfrm>
          <a:off x="2336800" y="1386919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135203</xdr:rowOff>
    </xdr:from>
    <xdr:to>
      <xdr:col>11</xdr:col>
      <xdr:colOff>31750</xdr:colOff>
      <xdr:row>80</xdr:row>
      <xdr:rowOff>153192</xdr:rowOff>
    </xdr:to>
    <xdr:cxnSp macro="">
      <xdr:nvCxnSpPr>
        <xdr:cNvPr id="203" name="直線コネクタ 202"/>
        <xdr:cNvCxnSpPr/>
      </xdr:nvCxnSpPr>
      <xdr:spPr>
        <a:xfrm>
          <a:off x="1447800" y="13851203"/>
          <a:ext cx="889000" cy="1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32803</xdr:rowOff>
    </xdr:from>
    <xdr:to>
      <xdr:col>23</xdr:col>
      <xdr:colOff>184150</xdr:colOff>
      <xdr:row>81</xdr:row>
      <xdr:rowOff>134403</xdr:rowOff>
    </xdr:to>
    <xdr:sp macro="" textlink="">
      <xdr:nvSpPr>
        <xdr:cNvPr id="213" name="楕円 212"/>
        <xdr:cNvSpPr/>
      </xdr:nvSpPr>
      <xdr:spPr>
        <a:xfrm>
          <a:off x="4902200" y="139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49330</xdr:rowOff>
    </xdr:from>
    <xdr:ext cx="762000" cy="259045"/>
    <xdr:sp macro="" textlink="">
      <xdr:nvSpPr>
        <xdr:cNvPr id="214" name="人件費・物件費等の状況該当値テキスト"/>
        <xdr:cNvSpPr txBox="1"/>
      </xdr:nvSpPr>
      <xdr:spPr>
        <a:xfrm>
          <a:off x="5041900" y="1376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164140</xdr:rowOff>
    </xdr:from>
    <xdr:to>
      <xdr:col>19</xdr:col>
      <xdr:colOff>184150</xdr:colOff>
      <xdr:row>81</xdr:row>
      <xdr:rowOff>94290</xdr:rowOff>
    </xdr:to>
    <xdr:sp macro="" textlink="">
      <xdr:nvSpPr>
        <xdr:cNvPr id="215" name="楕円 214"/>
        <xdr:cNvSpPr/>
      </xdr:nvSpPr>
      <xdr:spPr>
        <a:xfrm>
          <a:off x="4064000" y="138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104467</xdr:rowOff>
    </xdr:from>
    <xdr:ext cx="736600" cy="259045"/>
    <xdr:sp macro="" textlink="">
      <xdr:nvSpPr>
        <xdr:cNvPr id="216" name="テキスト ボックス 215"/>
        <xdr:cNvSpPr txBox="1"/>
      </xdr:nvSpPr>
      <xdr:spPr>
        <a:xfrm>
          <a:off x="3733800" y="1364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122335</xdr:rowOff>
    </xdr:from>
    <xdr:to>
      <xdr:col>15</xdr:col>
      <xdr:colOff>133350</xdr:colOff>
      <xdr:row>81</xdr:row>
      <xdr:rowOff>52485</xdr:rowOff>
    </xdr:to>
    <xdr:sp macro="" textlink="">
      <xdr:nvSpPr>
        <xdr:cNvPr id="217" name="楕円 216"/>
        <xdr:cNvSpPr/>
      </xdr:nvSpPr>
      <xdr:spPr>
        <a:xfrm>
          <a:off x="3175000" y="138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62662</xdr:rowOff>
    </xdr:from>
    <xdr:ext cx="762000" cy="259045"/>
    <xdr:sp macro="" textlink="">
      <xdr:nvSpPr>
        <xdr:cNvPr id="218" name="テキスト ボックス 217"/>
        <xdr:cNvSpPr txBox="1"/>
      </xdr:nvSpPr>
      <xdr:spPr>
        <a:xfrm>
          <a:off x="2844800" y="1360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102392</xdr:rowOff>
    </xdr:from>
    <xdr:to>
      <xdr:col>11</xdr:col>
      <xdr:colOff>82550</xdr:colOff>
      <xdr:row>81</xdr:row>
      <xdr:rowOff>32542</xdr:rowOff>
    </xdr:to>
    <xdr:sp macro="" textlink="">
      <xdr:nvSpPr>
        <xdr:cNvPr id="219" name="楕円 218"/>
        <xdr:cNvSpPr/>
      </xdr:nvSpPr>
      <xdr:spPr>
        <a:xfrm>
          <a:off x="2286000" y="138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42719</xdr:rowOff>
    </xdr:from>
    <xdr:ext cx="762000" cy="259045"/>
    <xdr:sp macro="" textlink="">
      <xdr:nvSpPr>
        <xdr:cNvPr id="220" name="テキスト ボックス 219"/>
        <xdr:cNvSpPr txBox="1"/>
      </xdr:nvSpPr>
      <xdr:spPr>
        <a:xfrm>
          <a:off x="1955800" y="1358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84403</xdr:rowOff>
    </xdr:from>
    <xdr:to>
      <xdr:col>7</xdr:col>
      <xdr:colOff>31750</xdr:colOff>
      <xdr:row>81</xdr:row>
      <xdr:rowOff>14553</xdr:rowOff>
    </xdr:to>
    <xdr:sp macro="" textlink="">
      <xdr:nvSpPr>
        <xdr:cNvPr id="221" name="楕円 220"/>
        <xdr:cNvSpPr/>
      </xdr:nvSpPr>
      <xdr:spPr>
        <a:xfrm>
          <a:off x="1397000" y="138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24730</xdr:rowOff>
    </xdr:from>
    <xdr:ext cx="762000" cy="259045"/>
    <xdr:sp macro="" textlink="">
      <xdr:nvSpPr>
        <xdr:cNvPr id="222" name="テキスト ボックス 221"/>
        <xdr:cNvSpPr txBox="1"/>
      </xdr:nvSpPr>
      <xdr:spPr>
        <a:xfrm>
          <a:off x="1066800" y="135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人事院勧告による給与改定、給与構造改革により近年上昇し、昨年度と同水準となっている。</a:t>
          </a:r>
        </a:p>
        <a:p>
          <a:r>
            <a:rPr kumimoji="1" lang="ja-JP" altLang="en-US" sz="1300">
              <a:latin typeface="ＭＳ Ｐゴシック" panose="020B0600070205080204" pitchFamily="50" charset="-128"/>
              <a:ea typeface="ＭＳ Ｐゴシック" panose="020B0600070205080204" pitchFamily="50" charset="-128"/>
            </a:rPr>
            <a:t>人事院勧告と民間企業の給与水準を踏まえたうえで、給与改定等を実施し、引き続き適正化に努める。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149377</xdr:rowOff>
    </xdr:from>
    <xdr:to>
      <xdr:col>81</xdr:col>
      <xdr:colOff>44450</xdr:colOff>
      <xdr:row>88</xdr:row>
      <xdr:rowOff>149377</xdr:rowOff>
    </xdr:to>
    <xdr:cxnSp macro="">
      <xdr:nvCxnSpPr>
        <xdr:cNvPr id="258" name="直線コネクタ 257"/>
        <xdr:cNvCxnSpPr/>
      </xdr:nvCxnSpPr>
      <xdr:spPr>
        <a:xfrm>
          <a:off x="16179800" y="15236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149377</xdr:rowOff>
    </xdr:to>
    <xdr:cxnSp macro="">
      <xdr:nvCxnSpPr>
        <xdr:cNvPr id="261" name="直線コネクタ 260"/>
        <xdr:cNvCxnSpPr/>
      </xdr:nvCxnSpPr>
      <xdr:spPr>
        <a:xfrm>
          <a:off x="15290800" y="15007166"/>
          <a:ext cx="8890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87</xdr:row>
      <xdr:rowOff>91016</xdr:rowOff>
    </xdr:to>
    <xdr:cxnSp macro="">
      <xdr:nvCxnSpPr>
        <xdr:cNvPr id="264" name="直線コネクタ 263"/>
        <xdr:cNvCxnSpPr/>
      </xdr:nvCxnSpPr>
      <xdr:spPr>
        <a:xfrm>
          <a:off x="14401800" y="14467114"/>
          <a:ext cx="889000" cy="5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89202</xdr:rowOff>
    </xdr:to>
    <xdr:cxnSp macro="">
      <xdr:nvCxnSpPr>
        <xdr:cNvPr id="267" name="直線コネクタ 266"/>
        <xdr:cNvCxnSpPr/>
      </xdr:nvCxnSpPr>
      <xdr:spPr>
        <a:xfrm flipV="1">
          <a:off x="13512800" y="14467114"/>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7" name="楕円 276"/>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70654</xdr:rowOff>
    </xdr:from>
    <xdr:ext cx="762000" cy="259045"/>
    <xdr:sp macro="" textlink="">
      <xdr:nvSpPr>
        <xdr:cNvPr id="278" name="給与水準   （国との比較）該当値テキスト"/>
        <xdr:cNvSpPr txBox="1"/>
      </xdr:nvSpPr>
      <xdr:spPr>
        <a:xfrm>
          <a:off x="17106900" y="1515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79" name="楕円 278"/>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80" name="テキスト ボックス 279"/>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3" name="楕円 282"/>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4" name="テキスト ボックス 283"/>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6" name="テキスト ボックス 285"/>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人口減少の影響から、前年度に比べ微増しているが、類似団体内平均に比べ下回っている。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引き続き定員適正化計画に基づき、効率的な人員配置に努める。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27686</xdr:rowOff>
    </xdr:from>
    <xdr:to>
      <xdr:col>81</xdr:col>
      <xdr:colOff>44450</xdr:colOff>
      <xdr:row>61</xdr:row>
      <xdr:rowOff>32995</xdr:rowOff>
    </xdr:to>
    <xdr:cxnSp macro="">
      <xdr:nvCxnSpPr>
        <xdr:cNvPr id="318" name="直線コネクタ 317"/>
        <xdr:cNvCxnSpPr/>
      </xdr:nvCxnSpPr>
      <xdr:spPr>
        <a:xfrm>
          <a:off x="16179800" y="10486136"/>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19482</xdr:rowOff>
    </xdr:from>
    <xdr:to>
      <xdr:col>77</xdr:col>
      <xdr:colOff>44450</xdr:colOff>
      <xdr:row>61</xdr:row>
      <xdr:rowOff>27686</xdr:rowOff>
    </xdr:to>
    <xdr:cxnSp macro="">
      <xdr:nvCxnSpPr>
        <xdr:cNvPr id="321" name="直線コネクタ 320"/>
        <xdr:cNvCxnSpPr/>
      </xdr:nvCxnSpPr>
      <xdr:spPr>
        <a:xfrm>
          <a:off x="15290800" y="1047793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14656</xdr:rowOff>
    </xdr:from>
    <xdr:to>
      <xdr:col>72</xdr:col>
      <xdr:colOff>203200</xdr:colOff>
      <xdr:row>61</xdr:row>
      <xdr:rowOff>19482</xdr:rowOff>
    </xdr:to>
    <xdr:cxnSp macro="">
      <xdr:nvCxnSpPr>
        <xdr:cNvPr id="324" name="直線コネクタ 323"/>
        <xdr:cNvCxnSpPr/>
      </xdr:nvCxnSpPr>
      <xdr:spPr>
        <a:xfrm>
          <a:off x="14401800" y="104731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14656</xdr:rowOff>
    </xdr:from>
    <xdr:to>
      <xdr:col>68</xdr:col>
      <xdr:colOff>152400</xdr:colOff>
      <xdr:row>61</xdr:row>
      <xdr:rowOff>18999</xdr:rowOff>
    </xdr:to>
    <xdr:cxnSp macro="">
      <xdr:nvCxnSpPr>
        <xdr:cNvPr id="327" name="直線コネクタ 326"/>
        <xdr:cNvCxnSpPr/>
      </xdr:nvCxnSpPr>
      <xdr:spPr>
        <a:xfrm flipV="1">
          <a:off x="13512800" y="1047310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153645</xdr:rowOff>
    </xdr:from>
    <xdr:to>
      <xdr:col>81</xdr:col>
      <xdr:colOff>95250</xdr:colOff>
      <xdr:row>61</xdr:row>
      <xdr:rowOff>83795</xdr:rowOff>
    </xdr:to>
    <xdr:sp macro="" textlink="">
      <xdr:nvSpPr>
        <xdr:cNvPr id="337" name="楕円 336"/>
        <xdr:cNvSpPr/>
      </xdr:nvSpPr>
      <xdr:spPr>
        <a:xfrm>
          <a:off x="169672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170172</xdr:rowOff>
    </xdr:from>
    <xdr:ext cx="762000" cy="259045"/>
    <xdr:sp macro="" textlink="">
      <xdr:nvSpPr>
        <xdr:cNvPr id="338" name="定員管理の状況該当値テキスト"/>
        <xdr:cNvSpPr txBox="1"/>
      </xdr:nvSpPr>
      <xdr:spPr>
        <a:xfrm>
          <a:off x="17106900" y="1028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39" name="楕円 338"/>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40" name="テキスト ボックス 339"/>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140132</xdr:rowOff>
    </xdr:from>
    <xdr:to>
      <xdr:col>73</xdr:col>
      <xdr:colOff>44450</xdr:colOff>
      <xdr:row>61</xdr:row>
      <xdr:rowOff>70282</xdr:rowOff>
    </xdr:to>
    <xdr:sp macro="" textlink="">
      <xdr:nvSpPr>
        <xdr:cNvPr id="341" name="楕円 340"/>
        <xdr:cNvSpPr/>
      </xdr:nvSpPr>
      <xdr:spPr>
        <a:xfrm>
          <a:off x="15240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80459</xdr:rowOff>
    </xdr:from>
    <xdr:ext cx="762000" cy="259045"/>
    <xdr:sp macro="" textlink="">
      <xdr:nvSpPr>
        <xdr:cNvPr id="342" name="テキスト ボックス 341"/>
        <xdr:cNvSpPr txBox="1"/>
      </xdr:nvSpPr>
      <xdr:spPr>
        <a:xfrm>
          <a:off x="14909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135306</xdr:rowOff>
    </xdr:from>
    <xdr:to>
      <xdr:col>68</xdr:col>
      <xdr:colOff>203200</xdr:colOff>
      <xdr:row>61</xdr:row>
      <xdr:rowOff>65456</xdr:rowOff>
    </xdr:to>
    <xdr:sp macro="" textlink="">
      <xdr:nvSpPr>
        <xdr:cNvPr id="343" name="楕円 342"/>
        <xdr:cNvSpPr/>
      </xdr:nvSpPr>
      <xdr:spPr>
        <a:xfrm>
          <a:off x="14351000" y="10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75633</xdr:rowOff>
    </xdr:from>
    <xdr:ext cx="762000" cy="259045"/>
    <xdr:sp macro="" textlink="">
      <xdr:nvSpPr>
        <xdr:cNvPr id="344" name="テキスト ボックス 343"/>
        <xdr:cNvSpPr txBox="1"/>
      </xdr:nvSpPr>
      <xdr:spPr>
        <a:xfrm>
          <a:off x="14020800" y="1019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139649</xdr:rowOff>
    </xdr:from>
    <xdr:to>
      <xdr:col>64</xdr:col>
      <xdr:colOff>152400</xdr:colOff>
      <xdr:row>61</xdr:row>
      <xdr:rowOff>69799</xdr:rowOff>
    </xdr:to>
    <xdr:sp macro="" textlink="">
      <xdr:nvSpPr>
        <xdr:cNvPr id="345" name="楕円 344"/>
        <xdr:cNvSpPr/>
      </xdr:nvSpPr>
      <xdr:spPr>
        <a:xfrm>
          <a:off x="13462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79976</xdr:rowOff>
    </xdr:from>
    <xdr:ext cx="762000" cy="259045"/>
    <xdr:sp macro="" textlink="">
      <xdr:nvSpPr>
        <xdr:cNvPr id="346" name="テキスト ボックス 345"/>
        <xdr:cNvSpPr txBox="1"/>
      </xdr:nvSpPr>
      <xdr:spPr>
        <a:xfrm>
          <a:off x="13131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類似団体内平均とほぼ同水準となっているが、昨年度に比べ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％悪化している。津波避難施設建設事業に係る起債の元金償還開始により償還額が増額となったことが要因となっている。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42418</xdr:rowOff>
    </xdr:to>
    <xdr:cxnSp macro="">
      <xdr:nvCxnSpPr>
        <xdr:cNvPr id="378" name="直線コネクタ 377"/>
        <xdr:cNvCxnSpPr/>
      </xdr:nvCxnSpPr>
      <xdr:spPr>
        <a:xfrm>
          <a:off x="16179800" y="70332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3810</xdr:rowOff>
    </xdr:to>
    <xdr:cxnSp macro="">
      <xdr:nvCxnSpPr>
        <xdr:cNvPr id="381" name="直線コネクタ 380"/>
        <xdr:cNvCxnSpPr/>
      </xdr:nvCxnSpPr>
      <xdr:spPr>
        <a:xfrm>
          <a:off x="15290800" y="69753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117348</xdr:rowOff>
    </xdr:to>
    <xdr:cxnSp macro="">
      <xdr:nvCxnSpPr>
        <xdr:cNvPr id="384" name="直線コネクタ 383"/>
        <xdr:cNvCxnSpPr/>
      </xdr:nvCxnSpPr>
      <xdr:spPr>
        <a:xfrm>
          <a:off x="144018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136652</xdr:rowOff>
    </xdr:to>
    <xdr:cxnSp macro="">
      <xdr:nvCxnSpPr>
        <xdr:cNvPr id="387" name="直線コネクタ 386"/>
        <xdr:cNvCxnSpPr/>
      </xdr:nvCxnSpPr>
      <xdr:spPr>
        <a:xfrm flipV="1">
          <a:off x="13512800" y="697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7" name="楕円 396"/>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8"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9" name="楕円 398"/>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0" name="テキスト ボックス 399"/>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1" name="楕円 400"/>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2" name="テキスト ボックス 401"/>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3" name="楕円 402"/>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4" name="テキスト ボックス 403"/>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5" name="楕円 404"/>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6" name="テキスト ボックス 405"/>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ポイント改善されているが、類似団体内平均を上回っている状況にある。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主な要因としては、下水道事業の継続実施による下水道事業債の伸びや、津波避難施設建設事業、避難路整備による公共事業等債の借入れが影響している。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16</xdr:row>
      <xdr:rowOff>104436</xdr:rowOff>
    </xdr:to>
    <xdr:cxnSp macro="">
      <xdr:nvCxnSpPr>
        <xdr:cNvPr id="440" name="直線コネクタ 439"/>
        <xdr:cNvCxnSpPr/>
      </xdr:nvCxnSpPr>
      <xdr:spPr>
        <a:xfrm flipV="1">
          <a:off x="16179800" y="2764790"/>
          <a:ext cx="8382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104436</xdr:rowOff>
    </xdr:from>
    <xdr:to>
      <xdr:col>77</xdr:col>
      <xdr:colOff>44450</xdr:colOff>
      <xdr:row>16</xdr:row>
      <xdr:rowOff>124545</xdr:rowOff>
    </xdr:to>
    <xdr:cxnSp macro="">
      <xdr:nvCxnSpPr>
        <xdr:cNvPr id="443" name="直線コネクタ 442"/>
        <xdr:cNvCxnSpPr/>
      </xdr:nvCxnSpPr>
      <xdr:spPr>
        <a:xfrm flipV="1">
          <a:off x="15290800" y="284763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124545</xdr:rowOff>
    </xdr:from>
    <xdr:to>
      <xdr:col>72</xdr:col>
      <xdr:colOff>203200</xdr:colOff>
      <xdr:row>17</xdr:row>
      <xdr:rowOff>93049</xdr:rowOff>
    </xdr:to>
    <xdr:cxnSp macro="">
      <xdr:nvCxnSpPr>
        <xdr:cNvPr id="446" name="直線コネクタ 445"/>
        <xdr:cNvCxnSpPr/>
      </xdr:nvCxnSpPr>
      <xdr:spPr>
        <a:xfrm flipV="1">
          <a:off x="14401800" y="286774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46397</xdr:rowOff>
    </xdr:from>
    <xdr:to>
      <xdr:col>68</xdr:col>
      <xdr:colOff>152400</xdr:colOff>
      <xdr:row>17</xdr:row>
      <xdr:rowOff>93049</xdr:rowOff>
    </xdr:to>
    <xdr:cxnSp macro="">
      <xdr:nvCxnSpPr>
        <xdr:cNvPr id="449" name="直線コネクタ 448"/>
        <xdr:cNvCxnSpPr/>
      </xdr:nvCxnSpPr>
      <xdr:spPr>
        <a:xfrm>
          <a:off x="13512800" y="2961047"/>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142240</xdr:rowOff>
    </xdr:from>
    <xdr:to>
      <xdr:col>81</xdr:col>
      <xdr:colOff>95250</xdr:colOff>
      <xdr:row>16</xdr:row>
      <xdr:rowOff>72390</xdr:rowOff>
    </xdr:to>
    <xdr:sp macro="" textlink="">
      <xdr:nvSpPr>
        <xdr:cNvPr id="459" name="楕円 458"/>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114317</xdr:rowOff>
    </xdr:from>
    <xdr:ext cx="762000" cy="259045"/>
    <xdr:sp macro="" textlink="">
      <xdr:nvSpPr>
        <xdr:cNvPr id="460" name="将来負担の状況該当値テキスト"/>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53636</xdr:rowOff>
    </xdr:from>
    <xdr:to>
      <xdr:col>77</xdr:col>
      <xdr:colOff>95250</xdr:colOff>
      <xdr:row>16</xdr:row>
      <xdr:rowOff>155236</xdr:rowOff>
    </xdr:to>
    <xdr:sp macro="" textlink="">
      <xdr:nvSpPr>
        <xdr:cNvPr id="461" name="楕円 460"/>
        <xdr:cNvSpPr/>
      </xdr:nvSpPr>
      <xdr:spPr>
        <a:xfrm>
          <a:off x="16129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140013</xdr:rowOff>
    </xdr:from>
    <xdr:ext cx="736600" cy="259045"/>
    <xdr:sp macro="" textlink="">
      <xdr:nvSpPr>
        <xdr:cNvPr id="462" name="テキスト ボックス 461"/>
        <xdr:cNvSpPr txBox="1"/>
      </xdr:nvSpPr>
      <xdr:spPr>
        <a:xfrm>
          <a:off x="15798800" y="288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73745</xdr:rowOff>
    </xdr:from>
    <xdr:to>
      <xdr:col>73</xdr:col>
      <xdr:colOff>44450</xdr:colOff>
      <xdr:row>17</xdr:row>
      <xdr:rowOff>3895</xdr:rowOff>
    </xdr:to>
    <xdr:sp macro="" textlink="">
      <xdr:nvSpPr>
        <xdr:cNvPr id="463" name="楕円 462"/>
        <xdr:cNvSpPr/>
      </xdr:nvSpPr>
      <xdr:spPr>
        <a:xfrm>
          <a:off x="15240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160122</xdr:rowOff>
    </xdr:from>
    <xdr:ext cx="762000" cy="259045"/>
    <xdr:sp macro="" textlink="">
      <xdr:nvSpPr>
        <xdr:cNvPr id="464" name="テキスト ボックス 463"/>
        <xdr:cNvSpPr txBox="1"/>
      </xdr:nvSpPr>
      <xdr:spPr>
        <a:xfrm>
          <a:off x="14909800" y="290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42249</xdr:rowOff>
    </xdr:from>
    <xdr:to>
      <xdr:col>68</xdr:col>
      <xdr:colOff>203200</xdr:colOff>
      <xdr:row>17</xdr:row>
      <xdr:rowOff>143849</xdr:rowOff>
    </xdr:to>
    <xdr:sp macro="" textlink="">
      <xdr:nvSpPr>
        <xdr:cNvPr id="465" name="楕円 464"/>
        <xdr:cNvSpPr/>
      </xdr:nvSpPr>
      <xdr:spPr>
        <a:xfrm>
          <a:off x="14351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128626</xdr:rowOff>
    </xdr:from>
    <xdr:ext cx="762000" cy="259045"/>
    <xdr:sp macro="" textlink="">
      <xdr:nvSpPr>
        <xdr:cNvPr id="466" name="テキスト ボックス 465"/>
        <xdr:cNvSpPr txBox="1"/>
      </xdr:nvSpPr>
      <xdr:spPr>
        <a:xfrm>
          <a:off x="14020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167047</xdr:rowOff>
    </xdr:from>
    <xdr:to>
      <xdr:col>64</xdr:col>
      <xdr:colOff>152400</xdr:colOff>
      <xdr:row>17</xdr:row>
      <xdr:rowOff>97197</xdr:rowOff>
    </xdr:to>
    <xdr:sp macro="" textlink="">
      <xdr:nvSpPr>
        <xdr:cNvPr id="467" name="楕円 466"/>
        <xdr:cNvSpPr/>
      </xdr:nvSpPr>
      <xdr:spPr>
        <a:xfrm>
          <a:off x="13462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81974</xdr:rowOff>
    </xdr:from>
    <xdr:ext cx="762000" cy="259045"/>
    <xdr:sp macro="" textlink="">
      <xdr:nvSpPr>
        <xdr:cNvPr id="468" name="テキスト ボックス 467"/>
        <xdr:cNvSpPr txBox="1"/>
      </xdr:nvSpPr>
      <xdr:spPr>
        <a:xfrm>
          <a:off x="13131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14,471
14,380
28.29
5,921,459
5,601,762
306,753
3,545,090
4,850,824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給与構造改革による人件費の上昇から、類似団体内平均を上回る数値となっている。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定員適正化計画に基づき、引き続き適正な定員管理に努め、人件費の抑制を図る。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35560</xdr:rowOff>
    </xdr:to>
    <xdr:cxnSp macro="">
      <xdr:nvCxnSpPr>
        <xdr:cNvPr id="64" name="直線コネクタ 63"/>
        <xdr:cNvCxnSpPr/>
      </xdr:nvCxnSpPr>
      <xdr:spPr>
        <a:xfrm>
          <a:off x="3987800" y="64866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37</xdr:row>
      <xdr:rowOff>143002</xdr:rowOff>
    </xdr:to>
    <xdr:cxnSp macro="">
      <xdr:nvCxnSpPr>
        <xdr:cNvPr id="67" name="直線コネクタ 66"/>
        <xdr:cNvCxnSpPr/>
      </xdr:nvCxnSpPr>
      <xdr:spPr>
        <a:xfrm>
          <a:off x="3098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38</xdr:row>
      <xdr:rowOff>30988</xdr:rowOff>
    </xdr:to>
    <xdr:cxnSp macro="">
      <xdr:nvCxnSpPr>
        <xdr:cNvPr id="70" name="直線コネクタ 69"/>
        <xdr:cNvCxnSpPr/>
      </xdr:nvCxnSpPr>
      <xdr:spPr>
        <a:xfrm flipV="1">
          <a:off x="2209800" y="64683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30988</xdr:rowOff>
    </xdr:to>
    <xdr:cxnSp macro="">
      <xdr:nvCxnSpPr>
        <xdr:cNvPr id="73" name="直線コネクタ 72"/>
        <xdr:cNvCxnSpPr/>
      </xdr:nvCxnSpPr>
      <xdr:spPr>
        <a:xfrm>
          <a:off x="1320800" y="65140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類似団体と同様に増加傾向にある。地籍調査事業に係る委託料、ふるさと納税件数増加による需用費が伸びている。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98425</xdr:rowOff>
    </xdr:to>
    <xdr:cxnSp macro="">
      <xdr:nvCxnSpPr>
        <xdr:cNvPr id="129" name="直線コネクタ 128"/>
        <xdr:cNvCxnSpPr/>
      </xdr:nvCxnSpPr>
      <xdr:spPr>
        <a:xfrm>
          <a:off x="15671800" y="2813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69850</xdr:rowOff>
    </xdr:to>
    <xdr:cxnSp macro="">
      <xdr:nvCxnSpPr>
        <xdr:cNvPr id="132" name="直線コネクタ 131"/>
        <xdr:cNvCxnSpPr/>
      </xdr:nvCxnSpPr>
      <xdr:spPr>
        <a:xfrm>
          <a:off x="14782800" y="2679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3175</xdr:rowOff>
    </xdr:to>
    <xdr:cxnSp macro="">
      <xdr:nvCxnSpPr>
        <xdr:cNvPr id="135" name="直線コネクタ 134"/>
        <xdr:cNvCxnSpPr/>
      </xdr:nvCxnSpPr>
      <xdr:spPr>
        <a:xfrm flipV="1">
          <a:off x="13893800" y="26797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16</xdr:row>
      <xdr:rowOff>3175</xdr:rowOff>
    </xdr:to>
    <xdr:cxnSp macro="">
      <xdr:nvCxnSpPr>
        <xdr:cNvPr id="138" name="直線コネクタ 137"/>
        <xdr:cNvCxnSpPr/>
      </xdr:nvCxnSpPr>
      <xdr:spPr>
        <a:xfrm>
          <a:off x="13004800" y="26416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48" name="楕円 147"/>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64152</xdr:rowOff>
    </xdr:from>
    <xdr:ext cx="762000" cy="259045"/>
    <xdr:sp macro="" textlink="">
      <xdr:nvSpPr>
        <xdr:cNvPr id="149" name="物件費該当値テキスト"/>
        <xdr:cNvSpPr txBox="1"/>
      </xdr:nvSpPr>
      <xdr:spPr>
        <a:xfrm>
          <a:off x="165989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0" name="楕円 149"/>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51" name="テキスト ボックス 150"/>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123825</xdr:rowOff>
    </xdr:from>
    <xdr:to>
      <xdr:col>69</xdr:col>
      <xdr:colOff>142875</xdr:colOff>
      <xdr:row>16</xdr:row>
      <xdr:rowOff>53975</xdr:rowOff>
    </xdr:to>
    <xdr:sp macro="" textlink="">
      <xdr:nvSpPr>
        <xdr:cNvPr id="154" name="楕円 153"/>
        <xdr:cNvSpPr/>
      </xdr:nvSpPr>
      <xdr:spPr>
        <a:xfrm>
          <a:off x="138430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64152</xdr:rowOff>
    </xdr:from>
    <xdr:ext cx="762000" cy="259045"/>
    <xdr:sp macro="" textlink="">
      <xdr:nvSpPr>
        <xdr:cNvPr id="155" name="テキスト ボックス 154"/>
        <xdr:cNvSpPr txBox="1"/>
      </xdr:nvSpPr>
      <xdr:spPr>
        <a:xfrm>
          <a:off x="135128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類似団体内平均を下回っているが、前年度に比べ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％上昇している。</a:t>
          </a:r>
        </a:p>
        <a:p>
          <a:r>
            <a:rPr kumimoji="1" lang="ja-JP" altLang="en-US" sz="1300">
              <a:latin typeface="ＭＳ Ｐゴシック" panose="020B0600070205080204" pitchFamily="50" charset="-128"/>
              <a:ea typeface="ＭＳ Ｐゴシック" panose="020B0600070205080204" pitchFamily="50" charset="-128"/>
            </a:rPr>
            <a:t>今後も社会保障経費は増加傾向が見込まれるため、適正な財政運営に努める必要がある。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94343</xdr:rowOff>
    </xdr:to>
    <xdr:cxnSp macro="">
      <xdr:nvCxnSpPr>
        <xdr:cNvPr id="192" name="直線コネクタ 191"/>
        <xdr:cNvCxnSpPr/>
      </xdr:nvCxnSpPr>
      <xdr:spPr>
        <a:xfrm>
          <a:off x="3987800" y="95485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118835</xdr:rowOff>
    </xdr:to>
    <xdr:cxnSp macro="">
      <xdr:nvCxnSpPr>
        <xdr:cNvPr id="195" name="直線コネクタ 194"/>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118835</xdr:rowOff>
    </xdr:to>
    <xdr:cxnSp macro="">
      <xdr:nvCxnSpPr>
        <xdr:cNvPr id="198" name="直線コネクタ 197"/>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201" name="直線コネクタ 200"/>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1" name="楕円 210"/>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2"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同水準で推移している。全国平均、千葉県平均を上回っている要因として、下水道事業の維持管理や地方債の償還に係る一般会計からの繰出金を計上していることが影響している。繰出金が増加していることから、事業の適正化や料金体系の見直し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28702</xdr:rowOff>
    </xdr:to>
    <xdr:cxnSp macro="">
      <xdr:nvCxnSpPr>
        <xdr:cNvPr id="250" name="直線コネクタ 249"/>
        <xdr:cNvCxnSpPr/>
      </xdr:nvCxnSpPr>
      <xdr:spPr>
        <a:xfrm flipV="1">
          <a:off x="15671800" y="9796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28702</xdr:rowOff>
    </xdr:to>
    <xdr:cxnSp macro="">
      <xdr:nvCxnSpPr>
        <xdr:cNvPr id="253" name="直線コネクタ 252"/>
        <xdr:cNvCxnSpPr/>
      </xdr:nvCxnSpPr>
      <xdr:spPr>
        <a:xfrm>
          <a:off x="14782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24130</xdr:rowOff>
    </xdr:to>
    <xdr:cxnSp macro="">
      <xdr:nvCxnSpPr>
        <xdr:cNvPr id="256" name="直線コネクタ 255"/>
        <xdr:cNvCxnSpPr/>
      </xdr:nvCxnSpPr>
      <xdr:spPr>
        <a:xfrm flipV="1">
          <a:off x="13893800" y="9755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24130</xdr:rowOff>
    </xdr:to>
    <xdr:cxnSp macro="">
      <xdr:nvCxnSpPr>
        <xdr:cNvPr id="259" name="直線コネクタ 258"/>
        <xdr:cNvCxnSpPr/>
      </xdr:nvCxnSpPr>
      <xdr:spPr>
        <a:xfrm>
          <a:off x="13004800" y="9787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9" name="楕円 268"/>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0"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71" name="楕円 270"/>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64279</xdr:rowOff>
    </xdr:from>
    <xdr:ext cx="736600" cy="259045"/>
    <xdr:sp macro="" textlink="">
      <xdr:nvSpPr>
        <xdr:cNvPr id="272" name="テキスト ボックス 271"/>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73" name="楕円 272"/>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74" name="テキスト ボックス 273"/>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5" name="楕円 274"/>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6" name="テキスト ボックス 275"/>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77" name="楕円 276"/>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50563</xdr:rowOff>
    </xdr:from>
    <xdr:ext cx="762000" cy="259045"/>
    <xdr:sp macro="" textlink="">
      <xdr:nvSpPr>
        <xdr:cNvPr id="278" name="テキスト ボックス 277"/>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消防業務やごみ処理業務を一部事務組合で実施しているため、全国平均、千葉県平均を上回っている。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一部事務組合への負担金の増額の影響から、前年度に比べ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％上昇していることから、事業を注視し、適正化、廃止等を要請していく。</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143002</xdr:rowOff>
    </xdr:to>
    <xdr:cxnSp macro="">
      <xdr:nvCxnSpPr>
        <xdr:cNvPr id="308" name="直線コネクタ 307"/>
        <xdr:cNvCxnSpPr/>
      </xdr:nvCxnSpPr>
      <xdr:spPr>
        <a:xfrm>
          <a:off x="15671800" y="63814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37846</xdr:rowOff>
    </xdr:to>
    <xdr:cxnSp macro="">
      <xdr:nvCxnSpPr>
        <xdr:cNvPr id="311" name="直線コネクタ 310"/>
        <xdr:cNvCxnSpPr/>
      </xdr:nvCxnSpPr>
      <xdr:spPr>
        <a:xfrm>
          <a:off x="14782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46990</xdr:rowOff>
    </xdr:to>
    <xdr:cxnSp macro="">
      <xdr:nvCxnSpPr>
        <xdr:cNvPr id="314" name="直線コネクタ 313"/>
        <xdr:cNvCxnSpPr/>
      </xdr:nvCxnSpPr>
      <xdr:spPr>
        <a:xfrm flipV="1">
          <a:off x="13893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56134</xdr:rowOff>
    </xdr:to>
    <xdr:cxnSp macro="">
      <xdr:nvCxnSpPr>
        <xdr:cNvPr id="317" name="直線コネクタ 316"/>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7" name="楕円 326"/>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8"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9" name="楕円 328"/>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30" name="テキスト ボックス 329"/>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1" name="楕円 330"/>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2" name="テキスト ボックス 331"/>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3" name="楕円 332"/>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4" name="テキスト ボックス 333"/>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5" name="楕円 334"/>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6" name="テキスト ボックス 335"/>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類似団体内平均を下回っているが、津波避難施設建設事業に係る起債の元金償還開始により増加となっている。</a:t>
          </a:r>
        </a:p>
        <a:p>
          <a:r>
            <a:rPr kumimoji="1" lang="ja-JP" altLang="en-US" sz="1300">
              <a:latin typeface="ＭＳ Ｐゴシック" panose="020B0600070205080204" pitchFamily="50" charset="-128"/>
              <a:ea typeface="ＭＳ Ｐゴシック" panose="020B0600070205080204" pitchFamily="50" charset="-128"/>
            </a:rPr>
            <a:t>普通建設事業の精査をし、公債費の抑制、適正化に努める。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90424</xdr:rowOff>
    </xdr:to>
    <xdr:cxnSp macro="">
      <xdr:nvCxnSpPr>
        <xdr:cNvPr id="366" name="直線コネクタ 365"/>
        <xdr:cNvCxnSpPr/>
      </xdr:nvCxnSpPr>
      <xdr:spPr>
        <a:xfrm>
          <a:off x="3987800" y="13111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81280</xdr:rowOff>
    </xdr:to>
    <xdr:cxnSp macro="">
      <xdr:nvCxnSpPr>
        <xdr:cNvPr id="369" name="直線コネクタ 368"/>
        <xdr:cNvCxnSpPr/>
      </xdr:nvCxnSpPr>
      <xdr:spPr>
        <a:xfrm>
          <a:off x="3098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35561</xdr:rowOff>
    </xdr:to>
    <xdr:cxnSp macro="">
      <xdr:nvCxnSpPr>
        <xdr:cNvPr id="372" name="直線コネクタ 371"/>
        <xdr:cNvCxnSpPr/>
      </xdr:nvCxnSpPr>
      <xdr:spPr>
        <a:xfrm flipV="1">
          <a:off x="2209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35561</xdr:rowOff>
    </xdr:to>
    <xdr:cxnSp macro="">
      <xdr:nvCxnSpPr>
        <xdr:cNvPr id="375" name="直線コネクタ 374"/>
        <xdr:cNvCxnSpPr/>
      </xdr:nvCxnSpPr>
      <xdr:spPr>
        <a:xfrm>
          <a:off x="1320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5" name="楕円 384"/>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6"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7" name="楕円 38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8" name="テキスト ボックス 38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9" name="楕円 388"/>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0" name="テキスト ボックス 389"/>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1" name="楕円 390"/>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2" name="テキスト ボックス 391"/>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3" name="楕円 39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4" name="テキスト ボックス 39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経常収支比率に占める人件費、補助費等の割合が類似団体内平均よりも相対的に高くなっている。人件費の適正化や補助費等の見直しにより、経常収支比率の改善に努める。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78</xdr:row>
      <xdr:rowOff>44704</xdr:rowOff>
    </xdr:to>
    <xdr:cxnSp macro="">
      <xdr:nvCxnSpPr>
        <xdr:cNvPr id="425" name="直線コネクタ 424"/>
        <xdr:cNvCxnSpPr/>
      </xdr:nvCxnSpPr>
      <xdr:spPr>
        <a:xfrm>
          <a:off x="15671800" y="1319834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168148</xdr:rowOff>
    </xdr:to>
    <xdr:cxnSp macro="">
      <xdr:nvCxnSpPr>
        <xdr:cNvPr id="428" name="直線コネクタ 427"/>
        <xdr:cNvCxnSpPr/>
      </xdr:nvCxnSpPr>
      <xdr:spPr>
        <a:xfrm>
          <a:off x="14782800" y="13024613"/>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77</xdr:row>
      <xdr:rowOff>28702</xdr:rowOff>
    </xdr:to>
    <xdr:cxnSp macro="">
      <xdr:nvCxnSpPr>
        <xdr:cNvPr id="431" name="直線コネクタ 430"/>
        <xdr:cNvCxnSpPr/>
      </xdr:nvCxnSpPr>
      <xdr:spPr>
        <a:xfrm flipV="1">
          <a:off x="13893800" y="13024613"/>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28702</xdr:rowOff>
    </xdr:to>
    <xdr:cxnSp macro="">
      <xdr:nvCxnSpPr>
        <xdr:cNvPr id="434" name="直線コネクタ 433"/>
        <xdr:cNvCxnSpPr/>
      </xdr:nvCxnSpPr>
      <xdr:spPr>
        <a:xfrm>
          <a:off x="13004800" y="131389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4" name="楕円 443"/>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5"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6" name="楕円 445"/>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47" name="テキスト ボックス 446"/>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8" name="楕円 447"/>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9" name="テキスト ボックス 44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0" name="楕円 449"/>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51" name="テキスト ボックス 450"/>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2" name="楕円 451"/>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53" name="テキスト ボックス 452"/>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136190</xdr:rowOff>
    </xdr:from>
    <xdr:to>
      <xdr:col>29</xdr:col>
      <xdr:colOff>127000</xdr:colOff>
      <xdr:row>18</xdr:row>
      <xdr:rowOff>170655</xdr:rowOff>
    </xdr:to>
    <xdr:cxnSp macro="">
      <xdr:nvCxnSpPr>
        <xdr:cNvPr id="50" name="直線コネクタ 49"/>
        <xdr:cNvCxnSpPr/>
      </xdr:nvCxnSpPr>
      <xdr:spPr bwMode="auto">
        <a:xfrm flipV="1">
          <a:off x="5003800" y="3269915"/>
          <a:ext cx="647700" cy="3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162479</xdr:rowOff>
    </xdr:from>
    <xdr:to>
      <xdr:col>26</xdr:col>
      <xdr:colOff>50800</xdr:colOff>
      <xdr:row>18</xdr:row>
      <xdr:rowOff>170655</xdr:rowOff>
    </xdr:to>
    <xdr:cxnSp macro="">
      <xdr:nvCxnSpPr>
        <xdr:cNvPr id="53" name="直線コネクタ 52"/>
        <xdr:cNvCxnSpPr/>
      </xdr:nvCxnSpPr>
      <xdr:spPr bwMode="auto">
        <a:xfrm>
          <a:off x="4305300" y="3296204"/>
          <a:ext cx="698500" cy="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152116</xdr:rowOff>
    </xdr:from>
    <xdr:to>
      <xdr:col>22</xdr:col>
      <xdr:colOff>114300</xdr:colOff>
      <xdr:row>18</xdr:row>
      <xdr:rowOff>162479</xdr:rowOff>
    </xdr:to>
    <xdr:cxnSp macro="">
      <xdr:nvCxnSpPr>
        <xdr:cNvPr id="56" name="直線コネクタ 55"/>
        <xdr:cNvCxnSpPr/>
      </xdr:nvCxnSpPr>
      <xdr:spPr bwMode="auto">
        <a:xfrm>
          <a:off x="3606800" y="3285841"/>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152116</xdr:rowOff>
    </xdr:from>
    <xdr:to>
      <xdr:col>18</xdr:col>
      <xdr:colOff>177800</xdr:colOff>
      <xdr:row>18</xdr:row>
      <xdr:rowOff>161625</xdr:rowOff>
    </xdr:to>
    <xdr:cxnSp macro="">
      <xdr:nvCxnSpPr>
        <xdr:cNvPr id="59" name="直線コネクタ 58"/>
        <xdr:cNvCxnSpPr/>
      </xdr:nvCxnSpPr>
      <xdr:spPr bwMode="auto">
        <a:xfrm flipV="1">
          <a:off x="2908300" y="3285841"/>
          <a:ext cx="698500" cy="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85390</xdr:rowOff>
    </xdr:from>
    <xdr:to>
      <xdr:col>29</xdr:col>
      <xdr:colOff>177800</xdr:colOff>
      <xdr:row>19</xdr:row>
      <xdr:rowOff>15540</xdr:rowOff>
    </xdr:to>
    <xdr:sp macro="" textlink="">
      <xdr:nvSpPr>
        <xdr:cNvPr id="69" name="楕円 68"/>
        <xdr:cNvSpPr/>
      </xdr:nvSpPr>
      <xdr:spPr bwMode="auto">
        <a:xfrm>
          <a:off x="5600700" y="321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57467</xdr:rowOff>
    </xdr:from>
    <xdr:ext cx="762000" cy="259045"/>
    <xdr:sp macro="" textlink="">
      <xdr:nvSpPr>
        <xdr:cNvPr id="70" name="人口1人当たり決算額の推移該当値テキスト130"/>
        <xdr:cNvSpPr txBox="1"/>
      </xdr:nvSpPr>
      <xdr:spPr>
        <a:xfrm>
          <a:off x="5740400" y="319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119855</xdr:rowOff>
    </xdr:from>
    <xdr:to>
      <xdr:col>26</xdr:col>
      <xdr:colOff>101600</xdr:colOff>
      <xdr:row>19</xdr:row>
      <xdr:rowOff>50005</xdr:rowOff>
    </xdr:to>
    <xdr:sp macro="" textlink="">
      <xdr:nvSpPr>
        <xdr:cNvPr id="71" name="楕円 70"/>
        <xdr:cNvSpPr/>
      </xdr:nvSpPr>
      <xdr:spPr bwMode="auto">
        <a:xfrm>
          <a:off x="4953000" y="325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34782</xdr:rowOff>
    </xdr:from>
    <xdr:ext cx="736600" cy="259045"/>
    <xdr:sp macro="" textlink="">
      <xdr:nvSpPr>
        <xdr:cNvPr id="72" name="テキスト ボックス 71"/>
        <xdr:cNvSpPr txBox="1"/>
      </xdr:nvSpPr>
      <xdr:spPr>
        <a:xfrm>
          <a:off x="4622800" y="333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111679</xdr:rowOff>
    </xdr:from>
    <xdr:to>
      <xdr:col>22</xdr:col>
      <xdr:colOff>165100</xdr:colOff>
      <xdr:row>19</xdr:row>
      <xdr:rowOff>41828</xdr:rowOff>
    </xdr:to>
    <xdr:sp macro="" textlink="">
      <xdr:nvSpPr>
        <xdr:cNvPr id="73" name="楕円 72"/>
        <xdr:cNvSpPr/>
      </xdr:nvSpPr>
      <xdr:spPr bwMode="auto">
        <a:xfrm>
          <a:off x="4254500" y="32454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26606</xdr:rowOff>
    </xdr:from>
    <xdr:ext cx="762000" cy="259045"/>
    <xdr:sp macro="" textlink="">
      <xdr:nvSpPr>
        <xdr:cNvPr id="74" name="テキスト ボックス 73"/>
        <xdr:cNvSpPr txBox="1"/>
      </xdr:nvSpPr>
      <xdr:spPr>
        <a:xfrm>
          <a:off x="3924300" y="33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101316</xdr:rowOff>
    </xdr:from>
    <xdr:to>
      <xdr:col>19</xdr:col>
      <xdr:colOff>38100</xdr:colOff>
      <xdr:row>19</xdr:row>
      <xdr:rowOff>31466</xdr:rowOff>
    </xdr:to>
    <xdr:sp macro="" textlink="">
      <xdr:nvSpPr>
        <xdr:cNvPr id="75" name="楕円 74"/>
        <xdr:cNvSpPr/>
      </xdr:nvSpPr>
      <xdr:spPr bwMode="auto">
        <a:xfrm>
          <a:off x="3556000" y="323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16243</xdr:rowOff>
    </xdr:from>
    <xdr:ext cx="762000" cy="259045"/>
    <xdr:sp macro="" textlink="">
      <xdr:nvSpPr>
        <xdr:cNvPr id="76" name="テキスト ボックス 75"/>
        <xdr:cNvSpPr txBox="1"/>
      </xdr:nvSpPr>
      <xdr:spPr>
        <a:xfrm>
          <a:off x="3225800" y="332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110825</xdr:rowOff>
    </xdr:from>
    <xdr:to>
      <xdr:col>15</xdr:col>
      <xdr:colOff>101600</xdr:colOff>
      <xdr:row>19</xdr:row>
      <xdr:rowOff>40975</xdr:rowOff>
    </xdr:to>
    <xdr:sp macro="" textlink="">
      <xdr:nvSpPr>
        <xdr:cNvPr id="77" name="楕円 76"/>
        <xdr:cNvSpPr/>
      </xdr:nvSpPr>
      <xdr:spPr bwMode="auto">
        <a:xfrm>
          <a:off x="2857500" y="324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25752</xdr:rowOff>
    </xdr:from>
    <xdr:ext cx="762000" cy="259045"/>
    <xdr:sp macro="" textlink="">
      <xdr:nvSpPr>
        <xdr:cNvPr id="78" name="テキスト ボックス 77"/>
        <xdr:cNvSpPr txBox="1"/>
      </xdr:nvSpPr>
      <xdr:spPr>
        <a:xfrm>
          <a:off x="2527300" y="33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202876</xdr:rowOff>
    </xdr:from>
    <xdr:to>
      <xdr:col>29</xdr:col>
      <xdr:colOff>127000</xdr:colOff>
      <xdr:row>35</xdr:row>
      <xdr:rowOff>211754</xdr:rowOff>
    </xdr:to>
    <xdr:cxnSp macro="">
      <xdr:nvCxnSpPr>
        <xdr:cNvPr id="111" name="直線コネクタ 110"/>
        <xdr:cNvCxnSpPr/>
      </xdr:nvCxnSpPr>
      <xdr:spPr bwMode="auto">
        <a:xfrm flipV="1">
          <a:off x="5003800" y="6813226"/>
          <a:ext cx="647700" cy="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211754</xdr:rowOff>
    </xdr:from>
    <xdr:to>
      <xdr:col>26</xdr:col>
      <xdr:colOff>50800</xdr:colOff>
      <xdr:row>35</xdr:row>
      <xdr:rowOff>260788</xdr:rowOff>
    </xdr:to>
    <xdr:cxnSp macro="">
      <xdr:nvCxnSpPr>
        <xdr:cNvPr id="114" name="直線コネクタ 113"/>
        <xdr:cNvCxnSpPr/>
      </xdr:nvCxnSpPr>
      <xdr:spPr bwMode="auto">
        <a:xfrm flipV="1">
          <a:off x="4305300" y="6822104"/>
          <a:ext cx="698500" cy="4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260788</xdr:rowOff>
    </xdr:from>
    <xdr:to>
      <xdr:col>22</xdr:col>
      <xdr:colOff>114300</xdr:colOff>
      <xdr:row>35</xdr:row>
      <xdr:rowOff>276009</xdr:rowOff>
    </xdr:to>
    <xdr:cxnSp macro="">
      <xdr:nvCxnSpPr>
        <xdr:cNvPr id="117" name="直線コネクタ 116"/>
        <xdr:cNvCxnSpPr/>
      </xdr:nvCxnSpPr>
      <xdr:spPr bwMode="auto">
        <a:xfrm flipV="1">
          <a:off x="3606800" y="6871138"/>
          <a:ext cx="698500" cy="1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276009</xdr:rowOff>
    </xdr:from>
    <xdr:to>
      <xdr:col>18</xdr:col>
      <xdr:colOff>177800</xdr:colOff>
      <xdr:row>35</xdr:row>
      <xdr:rowOff>286658</xdr:rowOff>
    </xdr:to>
    <xdr:cxnSp macro="">
      <xdr:nvCxnSpPr>
        <xdr:cNvPr id="120" name="直線コネクタ 119"/>
        <xdr:cNvCxnSpPr/>
      </xdr:nvCxnSpPr>
      <xdr:spPr bwMode="auto">
        <a:xfrm flipV="1">
          <a:off x="2908300" y="6886359"/>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152076</xdr:rowOff>
    </xdr:from>
    <xdr:to>
      <xdr:col>29</xdr:col>
      <xdr:colOff>177800</xdr:colOff>
      <xdr:row>35</xdr:row>
      <xdr:rowOff>253676</xdr:rowOff>
    </xdr:to>
    <xdr:sp macro="" textlink="">
      <xdr:nvSpPr>
        <xdr:cNvPr id="130" name="楕円 129"/>
        <xdr:cNvSpPr/>
      </xdr:nvSpPr>
      <xdr:spPr bwMode="auto">
        <a:xfrm>
          <a:off x="5600700" y="676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124153</xdr:rowOff>
    </xdr:from>
    <xdr:ext cx="762000" cy="259045"/>
    <xdr:sp macro="" textlink="">
      <xdr:nvSpPr>
        <xdr:cNvPr id="131" name="人口1人当たり決算額の推移該当値テキスト445"/>
        <xdr:cNvSpPr txBox="1"/>
      </xdr:nvSpPr>
      <xdr:spPr>
        <a:xfrm>
          <a:off x="5740400" y="673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160954</xdr:rowOff>
    </xdr:from>
    <xdr:to>
      <xdr:col>26</xdr:col>
      <xdr:colOff>101600</xdr:colOff>
      <xdr:row>35</xdr:row>
      <xdr:rowOff>262554</xdr:rowOff>
    </xdr:to>
    <xdr:sp macro="" textlink="">
      <xdr:nvSpPr>
        <xdr:cNvPr id="132" name="楕円 131"/>
        <xdr:cNvSpPr/>
      </xdr:nvSpPr>
      <xdr:spPr bwMode="auto">
        <a:xfrm>
          <a:off x="4953000" y="677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247331</xdr:rowOff>
    </xdr:from>
    <xdr:ext cx="736600" cy="259045"/>
    <xdr:sp macro="" textlink="">
      <xdr:nvSpPr>
        <xdr:cNvPr id="133" name="テキスト ボックス 132"/>
        <xdr:cNvSpPr txBox="1"/>
      </xdr:nvSpPr>
      <xdr:spPr>
        <a:xfrm>
          <a:off x="4622800" y="685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209988</xdr:rowOff>
    </xdr:from>
    <xdr:to>
      <xdr:col>22</xdr:col>
      <xdr:colOff>165100</xdr:colOff>
      <xdr:row>35</xdr:row>
      <xdr:rowOff>311588</xdr:rowOff>
    </xdr:to>
    <xdr:sp macro="" textlink="">
      <xdr:nvSpPr>
        <xdr:cNvPr id="134" name="楕円 133"/>
        <xdr:cNvSpPr/>
      </xdr:nvSpPr>
      <xdr:spPr bwMode="auto">
        <a:xfrm>
          <a:off x="4254500" y="682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296365</xdr:rowOff>
    </xdr:from>
    <xdr:ext cx="762000" cy="259045"/>
    <xdr:sp macro="" textlink="">
      <xdr:nvSpPr>
        <xdr:cNvPr id="135" name="テキスト ボックス 134"/>
        <xdr:cNvSpPr txBox="1"/>
      </xdr:nvSpPr>
      <xdr:spPr>
        <a:xfrm>
          <a:off x="3924300" y="69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225209</xdr:rowOff>
    </xdr:from>
    <xdr:to>
      <xdr:col>19</xdr:col>
      <xdr:colOff>38100</xdr:colOff>
      <xdr:row>35</xdr:row>
      <xdr:rowOff>326809</xdr:rowOff>
    </xdr:to>
    <xdr:sp macro="" textlink="">
      <xdr:nvSpPr>
        <xdr:cNvPr id="136" name="楕円 135"/>
        <xdr:cNvSpPr/>
      </xdr:nvSpPr>
      <xdr:spPr bwMode="auto">
        <a:xfrm>
          <a:off x="3556000" y="683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311586</xdr:rowOff>
    </xdr:from>
    <xdr:ext cx="762000" cy="259045"/>
    <xdr:sp macro="" textlink="">
      <xdr:nvSpPr>
        <xdr:cNvPr id="137" name="テキスト ボックス 136"/>
        <xdr:cNvSpPr txBox="1"/>
      </xdr:nvSpPr>
      <xdr:spPr>
        <a:xfrm>
          <a:off x="3225800" y="692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235858</xdr:rowOff>
    </xdr:from>
    <xdr:to>
      <xdr:col>15</xdr:col>
      <xdr:colOff>101600</xdr:colOff>
      <xdr:row>35</xdr:row>
      <xdr:rowOff>337458</xdr:rowOff>
    </xdr:to>
    <xdr:sp macro="" textlink="">
      <xdr:nvSpPr>
        <xdr:cNvPr id="138" name="楕円 137"/>
        <xdr:cNvSpPr/>
      </xdr:nvSpPr>
      <xdr:spPr bwMode="auto">
        <a:xfrm>
          <a:off x="2857500" y="684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322235</xdr:rowOff>
    </xdr:from>
    <xdr:ext cx="762000" cy="259045"/>
    <xdr:sp macro="" textlink="">
      <xdr:nvSpPr>
        <xdr:cNvPr id="139" name="テキスト ボックス 138"/>
        <xdr:cNvSpPr txBox="1"/>
      </xdr:nvSpPr>
      <xdr:spPr>
        <a:xfrm>
          <a:off x="2527300" y="693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14,471
14,380
28.29
5,921,459
5,601,762
306,753
3,545,090
4,850,824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53297</xdr:rowOff>
    </xdr:from>
    <xdr:to>
      <xdr:col>24</xdr:col>
      <xdr:colOff>63500</xdr:colOff>
      <xdr:row>38</xdr:row>
      <xdr:rowOff>82931</xdr:rowOff>
    </xdr:to>
    <xdr:cxnSp macro="">
      <xdr:nvCxnSpPr>
        <xdr:cNvPr id="61" name="直線コネクタ 60"/>
        <xdr:cNvCxnSpPr/>
      </xdr:nvCxnSpPr>
      <xdr:spPr>
        <a:xfrm flipV="1">
          <a:off x="3797300" y="6568397"/>
          <a:ext cx="8382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82931</xdr:rowOff>
    </xdr:from>
    <xdr:to>
      <xdr:col>19</xdr:col>
      <xdr:colOff>177800</xdr:colOff>
      <xdr:row>38</xdr:row>
      <xdr:rowOff>85857</xdr:rowOff>
    </xdr:to>
    <xdr:cxnSp macro="">
      <xdr:nvCxnSpPr>
        <xdr:cNvPr id="64" name="直線コネクタ 63"/>
        <xdr:cNvCxnSpPr/>
      </xdr:nvCxnSpPr>
      <xdr:spPr>
        <a:xfrm flipV="1">
          <a:off x="2908300" y="6598031"/>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80607</xdr:rowOff>
    </xdr:from>
    <xdr:to>
      <xdr:col>15</xdr:col>
      <xdr:colOff>50800</xdr:colOff>
      <xdr:row>38</xdr:row>
      <xdr:rowOff>85857</xdr:rowOff>
    </xdr:to>
    <xdr:cxnSp macro="">
      <xdr:nvCxnSpPr>
        <xdr:cNvPr id="67" name="直線コネクタ 66"/>
        <xdr:cNvCxnSpPr/>
      </xdr:nvCxnSpPr>
      <xdr:spPr>
        <a:xfrm>
          <a:off x="2019300" y="6595707"/>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80607</xdr:rowOff>
    </xdr:from>
    <xdr:to>
      <xdr:col>10</xdr:col>
      <xdr:colOff>114300</xdr:colOff>
      <xdr:row>38</xdr:row>
      <xdr:rowOff>91778</xdr:rowOff>
    </xdr:to>
    <xdr:cxnSp macro="">
      <xdr:nvCxnSpPr>
        <xdr:cNvPr id="70" name="直線コネクタ 69"/>
        <xdr:cNvCxnSpPr/>
      </xdr:nvCxnSpPr>
      <xdr:spPr>
        <a:xfrm flipV="1">
          <a:off x="1130300" y="6595707"/>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2497</xdr:rowOff>
    </xdr:from>
    <xdr:to>
      <xdr:col>24</xdr:col>
      <xdr:colOff>114300</xdr:colOff>
      <xdr:row>38</xdr:row>
      <xdr:rowOff>104097</xdr:rowOff>
    </xdr:to>
    <xdr:sp macro="" textlink="">
      <xdr:nvSpPr>
        <xdr:cNvPr id="80" name="楕円 79"/>
        <xdr:cNvSpPr/>
      </xdr:nvSpPr>
      <xdr:spPr>
        <a:xfrm>
          <a:off x="4584700" y="65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152374</xdr:rowOff>
    </xdr:from>
    <xdr:ext cx="534377" cy="259045"/>
    <xdr:sp macro="" textlink="">
      <xdr:nvSpPr>
        <xdr:cNvPr id="81" name="人件費該当値テキスト"/>
        <xdr:cNvSpPr txBox="1"/>
      </xdr:nvSpPr>
      <xdr:spPr>
        <a:xfrm>
          <a:off x="4686300" y="64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32131</xdr:rowOff>
    </xdr:from>
    <xdr:to>
      <xdr:col>20</xdr:col>
      <xdr:colOff>38100</xdr:colOff>
      <xdr:row>38</xdr:row>
      <xdr:rowOff>133731</xdr:rowOff>
    </xdr:to>
    <xdr:sp macro="" textlink="">
      <xdr:nvSpPr>
        <xdr:cNvPr id="82" name="楕円 81"/>
        <xdr:cNvSpPr/>
      </xdr:nvSpPr>
      <xdr:spPr>
        <a:xfrm>
          <a:off x="3746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124858</xdr:rowOff>
    </xdr:from>
    <xdr:ext cx="534377" cy="259045"/>
    <xdr:sp macro="" textlink="">
      <xdr:nvSpPr>
        <xdr:cNvPr id="83" name="テキスト ボックス 82"/>
        <xdr:cNvSpPr txBox="1"/>
      </xdr:nvSpPr>
      <xdr:spPr>
        <a:xfrm>
          <a:off x="3530111" y="66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35057</xdr:rowOff>
    </xdr:from>
    <xdr:to>
      <xdr:col>15</xdr:col>
      <xdr:colOff>101600</xdr:colOff>
      <xdr:row>38</xdr:row>
      <xdr:rowOff>136657</xdr:rowOff>
    </xdr:to>
    <xdr:sp macro="" textlink="">
      <xdr:nvSpPr>
        <xdr:cNvPr id="84" name="楕円 83"/>
        <xdr:cNvSpPr/>
      </xdr:nvSpPr>
      <xdr:spPr>
        <a:xfrm>
          <a:off x="2857500" y="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127784</xdr:rowOff>
    </xdr:from>
    <xdr:ext cx="534377" cy="259045"/>
    <xdr:sp macro="" textlink="">
      <xdr:nvSpPr>
        <xdr:cNvPr id="85" name="テキスト ボックス 84"/>
        <xdr:cNvSpPr txBox="1"/>
      </xdr:nvSpPr>
      <xdr:spPr>
        <a:xfrm>
          <a:off x="2641111" y="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29807</xdr:rowOff>
    </xdr:from>
    <xdr:to>
      <xdr:col>10</xdr:col>
      <xdr:colOff>165100</xdr:colOff>
      <xdr:row>38</xdr:row>
      <xdr:rowOff>131407</xdr:rowOff>
    </xdr:to>
    <xdr:sp macro="" textlink="">
      <xdr:nvSpPr>
        <xdr:cNvPr id="86" name="楕円 85"/>
        <xdr:cNvSpPr/>
      </xdr:nvSpPr>
      <xdr:spPr>
        <a:xfrm>
          <a:off x="1968500" y="6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122534</xdr:rowOff>
    </xdr:from>
    <xdr:ext cx="534377" cy="259045"/>
    <xdr:sp macro="" textlink="">
      <xdr:nvSpPr>
        <xdr:cNvPr id="87" name="テキスト ボックス 86"/>
        <xdr:cNvSpPr txBox="1"/>
      </xdr:nvSpPr>
      <xdr:spPr>
        <a:xfrm>
          <a:off x="1752111" y="66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40978</xdr:rowOff>
    </xdr:from>
    <xdr:to>
      <xdr:col>6</xdr:col>
      <xdr:colOff>38100</xdr:colOff>
      <xdr:row>38</xdr:row>
      <xdr:rowOff>142578</xdr:rowOff>
    </xdr:to>
    <xdr:sp macro="" textlink="">
      <xdr:nvSpPr>
        <xdr:cNvPr id="88" name="楕円 87"/>
        <xdr:cNvSpPr/>
      </xdr:nvSpPr>
      <xdr:spPr>
        <a:xfrm>
          <a:off x="1079500" y="65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133705</xdr:rowOff>
    </xdr:from>
    <xdr:ext cx="534377" cy="259045"/>
    <xdr:sp macro="" textlink="">
      <xdr:nvSpPr>
        <xdr:cNvPr id="89" name="テキスト ボックス 88"/>
        <xdr:cNvSpPr txBox="1"/>
      </xdr:nvSpPr>
      <xdr:spPr>
        <a:xfrm>
          <a:off x="863111" y="66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135805</xdr:rowOff>
    </xdr:from>
    <xdr:to>
      <xdr:col>24</xdr:col>
      <xdr:colOff>63500</xdr:colOff>
      <xdr:row>56</xdr:row>
      <xdr:rowOff>164448</xdr:rowOff>
    </xdr:to>
    <xdr:cxnSp macro="">
      <xdr:nvCxnSpPr>
        <xdr:cNvPr id="116" name="直線コネクタ 115"/>
        <xdr:cNvCxnSpPr/>
      </xdr:nvCxnSpPr>
      <xdr:spPr>
        <a:xfrm flipV="1">
          <a:off x="3797300" y="9737005"/>
          <a:ext cx="8382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164448</xdr:rowOff>
    </xdr:from>
    <xdr:to>
      <xdr:col>19</xdr:col>
      <xdr:colOff>177800</xdr:colOff>
      <xdr:row>57</xdr:row>
      <xdr:rowOff>38412</xdr:rowOff>
    </xdr:to>
    <xdr:cxnSp macro="">
      <xdr:nvCxnSpPr>
        <xdr:cNvPr id="119" name="直線コネクタ 118"/>
        <xdr:cNvCxnSpPr/>
      </xdr:nvCxnSpPr>
      <xdr:spPr>
        <a:xfrm flipV="1">
          <a:off x="2908300" y="9765648"/>
          <a:ext cx="889000" cy="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38412</xdr:rowOff>
    </xdr:from>
    <xdr:to>
      <xdr:col>15</xdr:col>
      <xdr:colOff>50800</xdr:colOff>
      <xdr:row>57</xdr:row>
      <xdr:rowOff>64464</xdr:rowOff>
    </xdr:to>
    <xdr:cxnSp macro="">
      <xdr:nvCxnSpPr>
        <xdr:cNvPr id="122" name="直線コネクタ 121"/>
        <xdr:cNvCxnSpPr/>
      </xdr:nvCxnSpPr>
      <xdr:spPr>
        <a:xfrm flipV="1">
          <a:off x="2019300" y="9811062"/>
          <a:ext cx="8890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64464</xdr:rowOff>
    </xdr:from>
    <xdr:to>
      <xdr:col>10</xdr:col>
      <xdr:colOff>114300</xdr:colOff>
      <xdr:row>57</xdr:row>
      <xdr:rowOff>73159</xdr:rowOff>
    </xdr:to>
    <xdr:cxnSp macro="">
      <xdr:nvCxnSpPr>
        <xdr:cNvPr id="125" name="直線コネクタ 124"/>
        <xdr:cNvCxnSpPr/>
      </xdr:nvCxnSpPr>
      <xdr:spPr>
        <a:xfrm flipV="1">
          <a:off x="1130300" y="9837114"/>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85005</xdr:rowOff>
    </xdr:from>
    <xdr:to>
      <xdr:col>24</xdr:col>
      <xdr:colOff>114300</xdr:colOff>
      <xdr:row>57</xdr:row>
      <xdr:rowOff>15155</xdr:rowOff>
    </xdr:to>
    <xdr:sp macro="" textlink="">
      <xdr:nvSpPr>
        <xdr:cNvPr id="135" name="楕円 134"/>
        <xdr:cNvSpPr/>
      </xdr:nvSpPr>
      <xdr:spPr>
        <a:xfrm>
          <a:off x="4584700" y="96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63432</xdr:rowOff>
    </xdr:from>
    <xdr:ext cx="534377" cy="259045"/>
    <xdr:sp macro="" textlink="">
      <xdr:nvSpPr>
        <xdr:cNvPr id="136" name="物件費該当値テキスト"/>
        <xdr:cNvSpPr txBox="1"/>
      </xdr:nvSpPr>
      <xdr:spPr>
        <a:xfrm>
          <a:off x="4686300" y="966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113648</xdr:rowOff>
    </xdr:from>
    <xdr:to>
      <xdr:col>20</xdr:col>
      <xdr:colOff>38100</xdr:colOff>
      <xdr:row>57</xdr:row>
      <xdr:rowOff>43798</xdr:rowOff>
    </xdr:to>
    <xdr:sp macro="" textlink="">
      <xdr:nvSpPr>
        <xdr:cNvPr id="137" name="楕円 136"/>
        <xdr:cNvSpPr/>
      </xdr:nvSpPr>
      <xdr:spPr>
        <a:xfrm>
          <a:off x="3746500" y="97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34925</xdr:rowOff>
    </xdr:from>
    <xdr:ext cx="534377" cy="259045"/>
    <xdr:sp macro="" textlink="">
      <xdr:nvSpPr>
        <xdr:cNvPr id="138" name="テキスト ボックス 137"/>
        <xdr:cNvSpPr txBox="1"/>
      </xdr:nvSpPr>
      <xdr:spPr>
        <a:xfrm>
          <a:off x="3530111" y="9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159062</xdr:rowOff>
    </xdr:from>
    <xdr:to>
      <xdr:col>15</xdr:col>
      <xdr:colOff>101600</xdr:colOff>
      <xdr:row>57</xdr:row>
      <xdr:rowOff>89212</xdr:rowOff>
    </xdr:to>
    <xdr:sp macro="" textlink="">
      <xdr:nvSpPr>
        <xdr:cNvPr id="139" name="楕円 138"/>
        <xdr:cNvSpPr/>
      </xdr:nvSpPr>
      <xdr:spPr>
        <a:xfrm>
          <a:off x="2857500" y="97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80339</xdr:rowOff>
    </xdr:from>
    <xdr:ext cx="534377" cy="259045"/>
    <xdr:sp macro="" textlink="">
      <xdr:nvSpPr>
        <xdr:cNvPr id="140" name="テキスト ボックス 139"/>
        <xdr:cNvSpPr txBox="1"/>
      </xdr:nvSpPr>
      <xdr:spPr>
        <a:xfrm>
          <a:off x="2641111" y="98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13664</xdr:rowOff>
    </xdr:from>
    <xdr:to>
      <xdr:col>10</xdr:col>
      <xdr:colOff>165100</xdr:colOff>
      <xdr:row>57</xdr:row>
      <xdr:rowOff>115264</xdr:rowOff>
    </xdr:to>
    <xdr:sp macro="" textlink="">
      <xdr:nvSpPr>
        <xdr:cNvPr id="141" name="楕円 140"/>
        <xdr:cNvSpPr/>
      </xdr:nvSpPr>
      <xdr:spPr>
        <a:xfrm>
          <a:off x="1968500" y="97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106391</xdr:rowOff>
    </xdr:from>
    <xdr:ext cx="534377" cy="259045"/>
    <xdr:sp macro="" textlink="">
      <xdr:nvSpPr>
        <xdr:cNvPr id="142" name="テキスト ボックス 141"/>
        <xdr:cNvSpPr txBox="1"/>
      </xdr:nvSpPr>
      <xdr:spPr>
        <a:xfrm>
          <a:off x="1752111" y="987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22359</xdr:rowOff>
    </xdr:from>
    <xdr:to>
      <xdr:col>6</xdr:col>
      <xdr:colOff>38100</xdr:colOff>
      <xdr:row>57</xdr:row>
      <xdr:rowOff>123959</xdr:rowOff>
    </xdr:to>
    <xdr:sp macro="" textlink="">
      <xdr:nvSpPr>
        <xdr:cNvPr id="143" name="楕円 142"/>
        <xdr:cNvSpPr/>
      </xdr:nvSpPr>
      <xdr:spPr>
        <a:xfrm>
          <a:off x="1079500" y="97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115086</xdr:rowOff>
    </xdr:from>
    <xdr:ext cx="534377" cy="259045"/>
    <xdr:sp macro="" textlink="">
      <xdr:nvSpPr>
        <xdr:cNvPr id="144" name="テキスト ボックス 143"/>
        <xdr:cNvSpPr txBox="1"/>
      </xdr:nvSpPr>
      <xdr:spPr>
        <a:xfrm>
          <a:off x="863111" y="98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22428</xdr:rowOff>
    </xdr:from>
    <xdr:to>
      <xdr:col>24</xdr:col>
      <xdr:colOff>63500</xdr:colOff>
      <xdr:row>78</xdr:row>
      <xdr:rowOff>40808</xdr:rowOff>
    </xdr:to>
    <xdr:cxnSp macro="">
      <xdr:nvCxnSpPr>
        <xdr:cNvPr id="171" name="直線コネクタ 170"/>
        <xdr:cNvCxnSpPr/>
      </xdr:nvCxnSpPr>
      <xdr:spPr>
        <a:xfrm flipV="1">
          <a:off x="3797300" y="13395528"/>
          <a:ext cx="8382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40808</xdr:rowOff>
    </xdr:from>
    <xdr:to>
      <xdr:col>19</xdr:col>
      <xdr:colOff>177800</xdr:colOff>
      <xdr:row>78</xdr:row>
      <xdr:rowOff>75098</xdr:rowOff>
    </xdr:to>
    <xdr:cxnSp macro="">
      <xdr:nvCxnSpPr>
        <xdr:cNvPr id="174" name="直線コネクタ 173"/>
        <xdr:cNvCxnSpPr/>
      </xdr:nvCxnSpPr>
      <xdr:spPr>
        <a:xfrm flipV="1">
          <a:off x="2908300" y="134139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54432</xdr:rowOff>
    </xdr:from>
    <xdr:to>
      <xdr:col>15</xdr:col>
      <xdr:colOff>50800</xdr:colOff>
      <xdr:row>78</xdr:row>
      <xdr:rowOff>75098</xdr:rowOff>
    </xdr:to>
    <xdr:cxnSp macro="">
      <xdr:nvCxnSpPr>
        <xdr:cNvPr id="177" name="直線コネクタ 176"/>
        <xdr:cNvCxnSpPr/>
      </xdr:nvCxnSpPr>
      <xdr:spPr>
        <a:xfrm>
          <a:off x="2019300" y="13427532"/>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54432</xdr:rowOff>
    </xdr:from>
    <xdr:to>
      <xdr:col>10</xdr:col>
      <xdr:colOff>114300</xdr:colOff>
      <xdr:row>78</xdr:row>
      <xdr:rowOff>85841</xdr:rowOff>
    </xdr:to>
    <xdr:cxnSp macro="">
      <xdr:nvCxnSpPr>
        <xdr:cNvPr id="180" name="直線コネクタ 179"/>
        <xdr:cNvCxnSpPr/>
      </xdr:nvCxnSpPr>
      <xdr:spPr>
        <a:xfrm flipV="1">
          <a:off x="1130300" y="13427532"/>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143078</xdr:rowOff>
    </xdr:from>
    <xdr:to>
      <xdr:col>24</xdr:col>
      <xdr:colOff>114300</xdr:colOff>
      <xdr:row>78</xdr:row>
      <xdr:rowOff>73228</xdr:rowOff>
    </xdr:to>
    <xdr:sp macro="" textlink="">
      <xdr:nvSpPr>
        <xdr:cNvPr id="190" name="楕円 189"/>
        <xdr:cNvSpPr/>
      </xdr:nvSpPr>
      <xdr:spPr>
        <a:xfrm>
          <a:off x="45847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58005</xdr:rowOff>
    </xdr:from>
    <xdr:ext cx="469744" cy="259045"/>
    <xdr:sp macro="" textlink="">
      <xdr:nvSpPr>
        <xdr:cNvPr id="191" name="維持補修費該当値テキスト"/>
        <xdr:cNvSpPr txBox="1"/>
      </xdr:nvSpPr>
      <xdr:spPr>
        <a:xfrm>
          <a:off x="4686300" y="132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161458</xdr:rowOff>
    </xdr:from>
    <xdr:to>
      <xdr:col>20</xdr:col>
      <xdr:colOff>38100</xdr:colOff>
      <xdr:row>78</xdr:row>
      <xdr:rowOff>91608</xdr:rowOff>
    </xdr:to>
    <xdr:sp macro="" textlink="">
      <xdr:nvSpPr>
        <xdr:cNvPr id="192" name="楕円 191"/>
        <xdr:cNvSpPr/>
      </xdr:nvSpPr>
      <xdr:spPr>
        <a:xfrm>
          <a:off x="3746500" y="133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82735</xdr:rowOff>
    </xdr:from>
    <xdr:ext cx="469744" cy="259045"/>
    <xdr:sp macro="" textlink="">
      <xdr:nvSpPr>
        <xdr:cNvPr id="193" name="テキスト ボックス 192"/>
        <xdr:cNvSpPr txBox="1"/>
      </xdr:nvSpPr>
      <xdr:spPr>
        <a:xfrm>
          <a:off x="3562428" y="134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24298</xdr:rowOff>
    </xdr:from>
    <xdr:to>
      <xdr:col>15</xdr:col>
      <xdr:colOff>101600</xdr:colOff>
      <xdr:row>78</xdr:row>
      <xdr:rowOff>125898</xdr:rowOff>
    </xdr:to>
    <xdr:sp macro="" textlink="">
      <xdr:nvSpPr>
        <xdr:cNvPr id="194" name="楕円 193"/>
        <xdr:cNvSpPr/>
      </xdr:nvSpPr>
      <xdr:spPr>
        <a:xfrm>
          <a:off x="2857500" y="133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117025</xdr:rowOff>
    </xdr:from>
    <xdr:ext cx="469744" cy="259045"/>
    <xdr:sp macro="" textlink="">
      <xdr:nvSpPr>
        <xdr:cNvPr id="195" name="テキスト ボックス 194"/>
        <xdr:cNvSpPr txBox="1"/>
      </xdr:nvSpPr>
      <xdr:spPr>
        <a:xfrm>
          <a:off x="2673428" y="134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3632</xdr:rowOff>
    </xdr:from>
    <xdr:to>
      <xdr:col>10</xdr:col>
      <xdr:colOff>165100</xdr:colOff>
      <xdr:row>78</xdr:row>
      <xdr:rowOff>105232</xdr:rowOff>
    </xdr:to>
    <xdr:sp macro="" textlink="">
      <xdr:nvSpPr>
        <xdr:cNvPr id="196" name="楕円 195"/>
        <xdr:cNvSpPr/>
      </xdr:nvSpPr>
      <xdr:spPr>
        <a:xfrm>
          <a:off x="1968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96359</xdr:rowOff>
    </xdr:from>
    <xdr:ext cx="469744" cy="259045"/>
    <xdr:sp macro="" textlink="">
      <xdr:nvSpPr>
        <xdr:cNvPr id="197" name="テキスト ボックス 196"/>
        <xdr:cNvSpPr txBox="1"/>
      </xdr:nvSpPr>
      <xdr:spPr>
        <a:xfrm>
          <a:off x="1784428"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35041</xdr:rowOff>
    </xdr:from>
    <xdr:to>
      <xdr:col>6</xdr:col>
      <xdr:colOff>38100</xdr:colOff>
      <xdr:row>78</xdr:row>
      <xdr:rowOff>136641</xdr:rowOff>
    </xdr:to>
    <xdr:sp macro="" textlink="">
      <xdr:nvSpPr>
        <xdr:cNvPr id="198" name="楕円 197"/>
        <xdr:cNvSpPr/>
      </xdr:nvSpPr>
      <xdr:spPr>
        <a:xfrm>
          <a:off x="1079500" y="134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127768</xdr:rowOff>
    </xdr:from>
    <xdr:ext cx="469744" cy="259045"/>
    <xdr:sp macro="" textlink="">
      <xdr:nvSpPr>
        <xdr:cNvPr id="199" name="テキスト ボックス 198"/>
        <xdr:cNvSpPr txBox="1"/>
      </xdr:nvSpPr>
      <xdr:spPr>
        <a:xfrm>
          <a:off x="895428" y="135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143515</xdr:rowOff>
    </xdr:from>
    <xdr:to>
      <xdr:col>24</xdr:col>
      <xdr:colOff>63500</xdr:colOff>
      <xdr:row>98</xdr:row>
      <xdr:rowOff>2854</xdr:rowOff>
    </xdr:to>
    <xdr:cxnSp macro="">
      <xdr:nvCxnSpPr>
        <xdr:cNvPr id="233" name="直線コネクタ 232"/>
        <xdr:cNvCxnSpPr/>
      </xdr:nvCxnSpPr>
      <xdr:spPr>
        <a:xfrm flipV="1">
          <a:off x="3797300" y="16774165"/>
          <a:ext cx="838200" cy="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2854</xdr:rowOff>
    </xdr:from>
    <xdr:to>
      <xdr:col>19</xdr:col>
      <xdr:colOff>177800</xdr:colOff>
      <xdr:row>98</xdr:row>
      <xdr:rowOff>55876</xdr:rowOff>
    </xdr:to>
    <xdr:cxnSp macro="">
      <xdr:nvCxnSpPr>
        <xdr:cNvPr id="236" name="直線コネクタ 235"/>
        <xdr:cNvCxnSpPr/>
      </xdr:nvCxnSpPr>
      <xdr:spPr>
        <a:xfrm flipV="1">
          <a:off x="2908300" y="16804954"/>
          <a:ext cx="889000" cy="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33973</xdr:rowOff>
    </xdr:from>
    <xdr:to>
      <xdr:col>15</xdr:col>
      <xdr:colOff>50800</xdr:colOff>
      <xdr:row>98</xdr:row>
      <xdr:rowOff>55876</xdr:rowOff>
    </xdr:to>
    <xdr:cxnSp macro="">
      <xdr:nvCxnSpPr>
        <xdr:cNvPr id="239" name="直線コネクタ 238"/>
        <xdr:cNvCxnSpPr/>
      </xdr:nvCxnSpPr>
      <xdr:spPr>
        <a:xfrm>
          <a:off x="2019300" y="16836073"/>
          <a:ext cx="889000" cy="2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33973</xdr:rowOff>
    </xdr:from>
    <xdr:to>
      <xdr:col>10</xdr:col>
      <xdr:colOff>114300</xdr:colOff>
      <xdr:row>98</xdr:row>
      <xdr:rowOff>90923</xdr:rowOff>
    </xdr:to>
    <xdr:cxnSp macro="">
      <xdr:nvCxnSpPr>
        <xdr:cNvPr id="242" name="直線コネクタ 241"/>
        <xdr:cNvCxnSpPr/>
      </xdr:nvCxnSpPr>
      <xdr:spPr>
        <a:xfrm flipV="1">
          <a:off x="1130300" y="16836073"/>
          <a:ext cx="889000" cy="5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92715</xdr:rowOff>
    </xdr:from>
    <xdr:to>
      <xdr:col>24</xdr:col>
      <xdr:colOff>114300</xdr:colOff>
      <xdr:row>98</xdr:row>
      <xdr:rowOff>22865</xdr:rowOff>
    </xdr:to>
    <xdr:sp macro="" textlink="">
      <xdr:nvSpPr>
        <xdr:cNvPr id="252" name="楕円 251"/>
        <xdr:cNvSpPr/>
      </xdr:nvSpPr>
      <xdr:spPr>
        <a:xfrm>
          <a:off x="4584700" y="167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71142</xdr:rowOff>
    </xdr:from>
    <xdr:ext cx="534377" cy="259045"/>
    <xdr:sp macro="" textlink="">
      <xdr:nvSpPr>
        <xdr:cNvPr id="253" name="扶助費該当値テキスト"/>
        <xdr:cNvSpPr txBox="1"/>
      </xdr:nvSpPr>
      <xdr:spPr>
        <a:xfrm>
          <a:off x="4686300" y="1670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123504</xdr:rowOff>
    </xdr:from>
    <xdr:to>
      <xdr:col>20</xdr:col>
      <xdr:colOff>38100</xdr:colOff>
      <xdr:row>98</xdr:row>
      <xdr:rowOff>53654</xdr:rowOff>
    </xdr:to>
    <xdr:sp macro="" textlink="">
      <xdr:nvSpPr>
        <xdr:cNvPr id="254" name="楕円 253"/>
        <xdr:cNvSpPr/>
      </xdr:nvSpPr>
      <xdr:spPr>
        <a:xfrm>
          <a:off x="3746500" y="167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44781</xdr:rowOff>
    </xdr:from>
    <xdr:ext cx="534377" cy="259045"/>
    <xdr:sp macro="" textlink="">
      <xdr:nvSpPr>
        <xdr:cNvPr id="255" name="テキスト ボックス 254"/>
        <xdr:cNvSpPr txBox="1"/>
      </xdr:nvSpPr>
      <xdr:spPr>
        <a:xfrm>
          <a:off x="3530111" y="168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5076</xdr:rowOff>
    </xdr:from>
    <xdr:to>
      <xdr:col>15</xdr:col>
      <xdr:colOff>101600</xdr:colOff>
      <xdr:row>98</xdr:row>
      <xdr:rowOff>106676</xdr:rowOff>
    </xdr:to>
    <xdr:sp macro="" textlink="">
      <xdr:nvSpPr>
        <xdr:cNvPr id="256" name="楕円 255"/>
        <xdr:cNvSpPr/>
      </xdr:nvSpPr>
      <xdr:spPr>
        <a:xfrm>
          <a:off x="2857500" y="168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97803</xdr:rowOff>
    </xdr:from>
    <xdr:ext cx="534377" cy="259045"/>
    <xdr:sp macro="" textlink="">
      <xdr:nvSpPr>
        <xdr:cNvPr id="257" name="テキスト ボックス 256"/>
        <xdr:cNvSpPr txBox="1"/>
      </xdr:nvSpPr>
      <xdr:spPr>
        <a:xfrm>
          <a:off x="2641111" y="1689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154623</xdr:rowOff>
    </xdr:from>
    <xdr:to>
      <xdr:col>10</xdr:col>
      <xdr:colOff>165100</xdr:colOff>
      <xdr:row>98</xdr:row>
      <xdr:rowOff>84773</xdr:rowOff>
    </xdr:to>
    <xdr:sp macro="" textlink="">
      <xdr:nvSpPr>
        <xdr:cNvPr id="258" name="楕円 257"/>
        <xdr:cNvSpPr/>
      </xdr:nvSpPr>
      <xdr:spPr>
        <a:xfrm>
          <a:off x="1968500" y="167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75900</xdr:rowOff>
    </xdr:from>
    <xdr:ext cx="534377" cy="259045"/>
    <xdr:sp macro="" textlink="">
      <xdr:nvSpPr>
        <xdr:cNvPr id="259" name="テキスト ボックス 258"/>
        <xdr:cNvSpPr txBox="1"/>
      </xdr:nvSpPr>
      <xdr:spPr>
        <a:xfrm>
          <a:off x="1752111" y="168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40123</xdr:rowOff>
    </xdr:from>
    <xdr:to>
      <xdr:col>6</xdr:col>
      <xdr:colOff>38100</xdr:colOff>
      <xdr:row>98</xdr:row>
      <xdr:rowOff>141723</xdr:rowOff>
    </xdr:to>
    <xdr:sp macro="" textlink="">
      <xdr:nvSpPr>
        <xdr:cNvPr id="260" name="楕円 259"/>
        <xdr:cNvSpPr/>
      </xdr:nvSpPr>
      <xdr:spPr>
        <a:xfrm>
          <a:off x="1079500" y="168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132850</xdr:rowOff>
    </xdr:from>
    <xdr:ext cx="534377" cy="259045"/>
    <xdr:sp macro="" textlink="">
      <xdr:nvSpPr>
        <xdr:cNvPr id="261" name="テキスト ボックス 260"/>
        <xdr:cNvSpPr txBox="1"/>
      </xdr:nvSpPr>
      <xdr:spPr>
        <a:xfrm>
          <a:off x="863111" y="1693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40616</xdr:rowOff>
    </xdr:from>
    <xdr:to>
      <xdr:col>55</xdr:col>
      <xdr:colOff>0</xdr:colOff>
      <xdr:row>37</xdr:row>
      <xdr:rowOff>110988</xdr:rowOff>
    </xdr:to>
    <xdr:cxnSp macro="">
      <xdr:nvCxnSpPr>
        <xdr:cNvPr id="288" name="直線コネクタ 287"/>
        <xdr:cNvCxnSpPr/>
      </xdr:nvCxnSpPr>
      <xdr:spPr>
        <a:xfrm flipV="1">
          <a:off x="9639300" y="6384266"/>
          <a:ext cx="838200" cy="7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117475</xdr:rowOff>
    </xdr:from>
    <xdr:to>
      <xdr:col>50</xdr:col>
      <xdr:colOff>114300</xdr:colOff>
      <xdr:row>37</xdr:row>
      <xdr:rowOff>110988</xdr:rowOff>
    </xdr:to>
    <xdr:cxnSp macro="">
      <xdr:nvCxnSpPr>
        <xdr:cNvPr id="291" name="直線コネクタ 290"/>
        <xdr:cNvCxnSpPr/>
      </xdr:nvCxnSpPr>
      <xdr:spPr>
        <a:xfrm>
          <a:off x="8750300" y="6289675"/>
          <a:ext cx="889000" cy="16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117475</xdr:rowOff>
    </xdr:from>
    <xdr:to>
      <xdr:col>45</xdr:col>
      <xdr:colOff>177800</xdr:colOff>
      <xdr:row>37</xdr:row>
      <xdr:rowOff>130977</xdr:rowOff>
    </xdr:to>
    <xdr:cxnSp macro="">
      <xdr:nvCxnSpPr>
        <xdr:cNvPr id="294" name="直線コネクタ 293"/>
        <xdr:cNvCxnSpPr/>
      </xdr:nvCxnSpPr>
      <xdr:spPr>
        <a:xfrm flipV="1">
          <a:off x="7861300" y="6289675"/>
          <a:ext cx="889000" cy="18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126565</xdr:rowOff>
    </xdr:from>
    <xdr:to>
      <xdr:col>41</xdr:col>
      <xdr:colOff>50800</xdr:colOff>
      <xdr:row>37</xdr:row>
      <xdr:rowOff>130977</xdr:rowOff>
    </xdr:to>
    <xdr:cxnSp macro="">
      <xdr:nvCxnSpPr>
        <xdr:cNvPr id="297" name="直線コネクタ 296"/>
        <xdr:cNvCxnSpPr/>
      </xdr:nvCxnSpPr>
      <xdr:spPr>
        <a:xfrm>
          <a:off x="6972300" y="6470215"/>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161266</xdr:rowOff>
    </xdr:from>
    <xdr:to>
      <xdr:col>55</xdr:col>
      <xdr:colOff>50800</xdr:colOff>
      <xdr:row>37</xdr:row>
      <xdr:rowOff>91416</xdr:rowOff>
    </xdr:to>
    <xdr:sp macro="" textlink="">
      <xdr:nvSpPr>
        <xdr:cNvPr id="307" name="楕円 306"/>
        <xdr:cNvSpPr/>
      </xdr:nvSpPr>
      <xdr:spPr>
        <a:xfrm>
          <a:off x="10426700" y="63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139693</xdr:rowOff>
    </xdr:from>
    <xdr:ext cx="534377" cy="259045"/>
    <xdr:sp macro="" textlink="">
      <xdr:nvSpPr>
        <xdr:cNvPr id="308" name="補助費等該当値テキスト"/>
        <xdr:cNvSpPr txBox="1"/>
      </xdr:nvSpPr>
      <xdr:spPr>
        <a:xfrm>
          <a:off x="10528300" y="63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60188</xdr:rowOff>
    </xdr:from>
    <xdr:to>
      <xdr:col>50</xdr:col>
      <xdr:colOff>165100</xdr:colOff>
      <xdr:row>37</xdr:row>
      <xdr:rowOff>161788</xdr:rowOff>
    </xdr:to>
    <xdr:sp macro="" textlink="">
      <xdr:nvSpPr>
        <xdr:cNvPr id="309" name="楕円 308"/>
        <xdr:cNvSpPr/>
      </xdr:nvSpPr>
      <xdr:spPr>
        <a:xfrm>
          <a:off x="9588500" y="64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152915</xdr:rowOff>
    </xdr:from>
    <xdr:ext cx="534377" cy="259045"/>
    <xdr:sp macro="" textlink="">
      <xdr:nvSpPr>
        <xdr:cNvPr id="310" name="テキスト ボックス 309"/>
        <xdr:cNvSpPr txBox="1"/>
      </xdr:nvSpPr>
      <xdr:spPr>
        <a:xfrm>
          <a:off x="9372111" y="64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66675</xdr:rowOff>
    </xdr:from>
    <xdr:to>
      <xdr:col>46</xdr:col>
      <xdr:colOff>38100</xdr:colOff>
      <xdr:row>36</xdr:row>
      <xdr:rowOff>168275</xdr:rowOff>
    </xdr:to>
    <xdr:sp macro="" textlink="">
      <xdr:nvSpPr>
        <xdr:cNvPr id="311" name="楕円 310"/>
        <xdr:cNvSpPr/>
      </xdr:nvSpPr>
      <xdr:spPr>
        <a:xfrm>
          <a:off x="8699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13352</xdr:rowOff>
    </xdr:from>
    <xdr:ext cx="534377" cy="259045"/>
    <xdr:sp macro="" textlink="">
      <xdr:nvSpPr>
        <xdr:cNvPr id="312" name="テキスト ボックス 311"/>
        <xdr:cNvSpPr txBox="1"/>
      </xdr:nvSpPr>
      <xdr:spPr>
        <a:xfrm>
          <a:off x="8483111" y="60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80177</xdr:rowOff>
    </xdr:from>
    <xdr:to>
      <xdr:col>41</xdr:col>
      <xdr:colOff>101600</xdr:colOff>
      <xdr:row>38</xdr:row>
      <xdr:rowOff>10327</xdr:rowOff>
    </xdr:to>
    <xdr:sp macro="" textlink="">
      <xdr:nvSpPr>
        <xdr:cNvPr id="313" name="楕円 312"/>
        <xdr:cNvSpPr/>
      </xdr:nvSpPr>
      <xdr:spPr>
        <a:xfrm>
          <a:off x="7810500" y="64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1454</xdr:rowOff>
    </xdr:from>
    <xdr:ext cx="534377" cy="259045"/>
    <xdr:sp macro="" textlink="">
      <xdr:nvSpPr>
        <xdr:cNvPr id="314" name="テキスト ボックス 313"/>
        <xdr:cNvSpPr txBox="1"/>
      </xdr:nvSpPr>
      <xdr:spPr>
        <a:xfrm>
          <a:off x="7594111" y="65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75765</xdr:rowOff>
    </xdr:from>
    <xdr:to>
      <xdr:col>36</xdr:col>
      <xdr:colOff>165100</xdr:colOff>
      <xdr:row>38</xdr:row>
      <xdr:rowOff>5914</xdr:rowOff>
    </xdr:to>
    <xdr:sp macro="" textlink="">
      <xdr:nvSpPr>
        <xdr:cNvPr id="315" name="楕円 314"/>
        <xdr:cNvSpPr/>
      </xdr:nvSpPr>
      <xdr:spPr>
        <a:xfrm>
          <a:off x="6921500" y="6419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168491</xdr:rowOff>
    </xdr:from>
    <xdr:ext cx="534377" cy="259045"/>
    <xdr:sp macro="" textlink="">
      <xdr:nvSpPr>
        <xdr:cNvPr id="316" name="テキスト ボックス 315"/>
        <xdr:cNvSpPr txBox="1"/>
      </xdr:nvSpPr>
      <xdr:spPr>
        <a:xfrm>
          <a:off x="6705111" y="651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86406</xdr:rowOff>
    </xdr:from>
    <xdr:to>
      <xdr:col>55</xdr:col>
      <xdr:colOff>0</xdr:colOff>
      <xdr:row>58</xdr:row>
      <xdr:rowOff>125496</xdr:rowOff>
    </xdr:to>
    <xdr:cxnSp macro="">
      <xdr:nvCxnSpPr>
        <xdr:cNvPr id="345" name="直線コネクタ 344"/>
        <xdr:cNvCxnSpPr/>
      </xdr:nvCxnSpPr>
      <xdr:spPr>
        <a:xfrm>
          <a:off x="9639300" y="10030506"/>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96788</xdr:rowOff>
    </xdr:from>
    <xdr:to>
      <xdr:col>50</xdr:col>
      <xdr:colOff>114300</xdr:colOff>
      <xdr:row>58</xdr:row>
      <xdr:rowOff>86406</xdr:rowOff>
    </xdr:to>
    <xdr:cxnSp macro="">
      <xdr:nvCxnSpPr>
        <xdr:cNvPr id="348" name="直線コネクタ 347"/>
        <xdr:cNvCxnSpPr/>
      </xdr:nvCxnSpPr>
      <xdr:spPr>
        <a:xfrm>
          <a:off x="8750300" y="9869438"/>
          <a:ext cx="889000" cy="1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96788</xdr:rowOff>
    </xdr:from>
    <xdr:to>
      <xdr:col>45</xdr:col>
      <xdr:colOff>177800</xdr:colOff>
      <xdr:row>58</xdr:row>
      <xdr:rowOff>28726</xdr:rowOff>
    </xdr:to>
    <xdr:cxnSp macro="">
      <xdr:nvCxnSpPr>
        <xdr:cNvPr id="351" name="直線コネクタ 350"/>
        <xdr:cNvCxnSpPr/>
      </xdr:nvCxnSpPr>
      <xdr:spPr>
        <a:xfrm flipV="1">
          <a:off x="7861300" y="9869438"/>
          <a:ext cx="889000" cy="10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28726</xdr:rowOff>
    </xdr:from>
    <xdr:to>
      <xdr:col>41</xdr:col>
      <xdr:colOff>50800</xdr:colOff>
      <xdr:row>58</xdr:row>
      <xdr:rowOff>49201</xdr:rowOff>
    </xdr:to>
    <xdr:cxnSp macro="">
      <xdr:nvCxnSpPr>
        <xdr:cNvPr id="354" name="直線コネクタ 353"/>
        <xdr:cNvCxnSpPr/>
      </xdr:nvCxnSpPr>
      <xdr:spPr>
        <a:xfrm flipV="1">
          <a:off x="6972300" y="9972826"/>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74696</xdr:rowOff>
    </xdr:from>
    <xdr:to>
      <xdr:col>55</xdr:col>
      <xdr:colOff>50800</xdr:colOff>
      <xdr:row>59</xdr:row>
      <xdr:rowOff>4846</xdr:rowOff>
    </xdr:to>
    <xdr:sp macro="" textlink="">
      <xdr:nvSpPr>
        <xdr:cNvPr id="364" name="楕円 363"/>
        <xdr:cNvSpPr/>
      </xdr:nvSpPr>
      <xdr:spPr>
        <a:xfrm>
          <a:off x="10426700" y="100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161073</xdr:rowOff>
    </xdr:from>
    <xdr:ext cx="534377" cy="259045"/>
    <xdr:sp macro="" textlink="">
      <xdr:nvSpPr>
        <xdr:cNvPr id="365" name="普通建設事業費該当値テキスト"/>
        <xdr:cNvSpPr txBox="1"/>
      </xdr:nvSpPr>
      <xdr:spPr>
        <a:xfrm>
          <a:off x="10528300" y="993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35606</xdr:rowOff>
    </xdr:from>
    <xdr:to>
      <xdr:col>50</xdr:col>
      <xdr:colOff>165100</xdr:colOff>
      <xdr:row>58</xdr:row>
      <xdr:rowOff>137206</xdr:rowOff>
    </xdr:to>
    <xdr:sp macro="" textlink="">
      <xdr:nvSpPr>
        <xdr:cNvPr id="366" name="楕円 365"/>
        <xdr:cNvSpPr/>
      </xdr:nvSpPr>
      <xdr:spPr>
        <a:xfrm>
          <a:off x="9588500" y="99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128333</xdr:rowOff>
    </xdr:from>
    <xdr:ext cx="534377" cy="259045"/>
    <xdr:sp macro="" textlink="">
      <xdr:nvSpPr>
        <xdr:cNvPr id="367" name="テキスト ボックス 366"/>
        <xdr:cNvSpPr txBox="1"/>
      </xdr:nvSpPr>
      <xdr:spPr>
        <a:xfrm>
          <a:off x="9372111"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45988</xdr:rowOff>
    </xdr:from>
    <xdr:to>
      <xdr:col>46</xdr:col>
      <xdr:colOff>38100</xdr:colOff>
      <xdr:row>57</xdr:row>
      <xdr:rowOff>147588</xdr:rowOff>
    </xdr:to>
    <xdr:sp macro="" textlink="">
      <xdr:nvSpPr>
        <xdr:cNvPr id="368" name="楕円 367"/>
        <xdr:cNvSpPr/>
      </xdr:nvSpPr>
      <xdr:spPr>
        <a:xfrm>
          <a:off x="8699500" y="98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164115</xdr:rowOff>
    </xdr:from>
    <xdr:ext cx="534377" cy="259045"/>
    <xdr:sp macro="" textlink="">
      <xdr:nvSpPr>
        <xdr:cNvPr id="369" name="テキスト ボックス 368"/>
        <xdr:cNvSpPr txBox="1"/>
      </xdr:nvSpPr>
      <xdr:spPr>
        <a:xfrm>
          <a:off x="8483111" y="959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149376</xdr:rowOff>
    </xdr:from>
    <xdr:to>
      <xdr:col>41</xdr:col>
      <xdr:colOff>101600</xdr:colOff>
      <xdr:row>58</xdr:row>
      <xdr:rowOff>79526</xdr:rowOff>
    </xdr:to>
    <xdr:sp macro="" textlink="">
      <xdr:nvSpPr>
        <xdr:cNvPr id="370" name="楕円 369"/>
        <xdr:cNvSpPr/>
      </xdr:nvSpPr>
      <xdr:spPr>
        <a:xfrm>
          <a:off x="7810500" y="99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70653</xdr:rowOff>
    </xdr:from>
    <xdr:ext cx="534377" cy="259045"/>
    <xdr:sp macro="" textlink="">
      <xdr:nvSpPr>
        <xdr:cNvPr id="371" name="テキスト ボックス 370"/>
        <xdr:cNvSpPr txBox="1"/>
      </xdr:nvSpPr>
      <xdr:spPr>
        <a:xfrm>
          <a:off x="7594111" y="100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169851</xdr:rowOff>
    </xdr:from>
    <xdr:to>
      <xdr:col>36</xdr:col>
      <xdr:colOff>165100</xdr:colOff>
      <xdr:row>58</xdr:row>
      <xdr:rowOff>100001</xdr:rowOff>
    </xdr:to>
    <xdr:sp macro="" textlink="">
      <xdr:nvSpPr>
        <xdr:cNvPr id="372" name="楕円 371"/>
        <xdr:cNvSpPr/>
      </xdr:nvSpPr>
      <xdr:spPr>
        <a:xfrm>
          <a:off x="6921500" y="99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91128</xdr:rowOff>
    </xdr:from>
    <xdr:ext cx="534377" cy="259045"/>
    <xdr:sp macro="" textlink="">
      <xdr:nvSpPr>
        <xdr:cNvPr id="373" name="テキスト ボックス 372"/>
        <xdr:cNvSpPr txBox="1"/>
      </xdr:nvSpPr>
      <xdr:spPr>
        <a:xfrm>
          <a:off x="6705111" y="100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156769</xdr:rowOff>
    </xdr:from>
    <xdr:to>
      <xdr:col>55</xdr:col>
      <xdr:colOff>0</xdr:colOff>
      <xdr:row>79</xdr:row>
      <xdr:rowOff>33965</xdr:rowOff>
    </xdr:to>
    <xdr:cxnSp macro="">
      <xdr:nvCxnSpPr>
        <xdr:cNvPr id="402" name="直線コネクタ 401"/>
        <xdr:cNvCxnSpPr/>
      </xdr:nvCxnSpPr>
      <xdr:spPr>
        <a:xfrm>
          <a:off x="9639300" y="13529869"/>
          <a:ext cx="8382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52961</xdr:rowOff>
    </xdr:from>
    <xdr:to>
      <xdr:col>50</xdr:col>
      <xdr:colOff>114300</xdr:colOff>
      <xdr:row>78</xdr:row>
      <xdr:rowOff>156769</xdr:rowOff>
    </xdr:to>
    <xdr:cxnSp macro="">
      <xdr:nvCxnSpPr>
        <xdr:cNvPr id="405" name="直線コネクタ 404"/>
        <xdr:cNvCxnSpPr/>
      </xdr:nvCxnSpPr>
      <xdr:spPr>
        <a:xfrm>
          <a:off x="8750300" y="13083161"/>
          <a:ext cx="889000" cy="44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52961</xdr:rowOff>
    </xdr:from>
    <xdr:to>
      <xdr:col>45</xdr:col>
      <xdr:colOff>177800</xdr:colOff>
      <xdr:row>77</xdr:row>
      <xdr:rowOff>50797</xdr:rowOff>
    </xdr:to>
    <xdr:cxnSp macro="">
      <xdr:nvCxnSpPr>
        <xdr:cNvPr id="408" name="直線コネクタ 407"/>
        <xdr:cNvCxnSpPr/>
      </xdr:nvCxnSpPr>
      <xdr:spPr>
        <a:xfrm flipV="1">
          <a:off x="7861300" y="13083161"/>
          <a:ext cx="889000" cy="16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154615</xdr:rowOff>
    </xdr:from>
    <xdr:to>
      <xdr:col>55</xdr:col>
      <xdr:colOff>50800</xdr:colOff>
      <xdr:row>79</xdr:row>
      <xdr:rowOff>84765</xdr:rowOff>
    </xdr:to>
    <xdr:sp macro="" textlink="">
      <xdr:nvSpPr>
        <xdr:cNvPr id="418" name="楕円 417"/>
        <xdr:cNvSpPr/>
      </xdr:nvSpPr>
      <xdr:spPr>
        <a:xfrm>
          <a:off x="10426700" y="135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69542</xdr:rowOff>
    </xdr:from>
    <xdr:ext cx="469744" cy="259045"/>
    <xdr:sp macro="" textlink="">
      <xdr:nvSpPr>
        <xdr:cNvPr id="419" name="普通建設事業費 （ うち新規整備　）該当値テキスト"/>
        <xdr:cNvSpPr txBox="1"/>
      </xdr:nvSpPr>
      <xdr:spPr>
        <a:xfrm>
          <a:off x="10528300" y="134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105969</xdr:rowOff>
    </xdr:from>
    <xdr:to>
      <xdr:col>50</xdr:col>
      <xdr:colOff>165100</xdr:colOff>
      <xdr:row>79</xdr:row>
      <xdr:rowOff>36119</xdr:rowOff>
    </xdr:to>
    <xdr:sp macro="" textlink="">
      <xdr:nvSpPr>
        <xdr:cNvPr id="420" name="楕円 419"/>
        <xdr:cNvSpPr/>
      </xdr:nvSpPr>
      <xdr:spPr>
        <a:xfrm>
          <a:off x="95885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27246</xdr:rowOff>
    </xdr:from>
    <xdr:ext cx="469744" cy="259045"/>
    <xdr:sp macro="" textlink="">
      <xdr:nvSpPr>
        <xdr:cNvPr id="421" name="テキスト ボックス 420"/>
        <xdr:cNvSpPr txBox="1"/>
      </xdr:nvSpPr>
      <xdr:spPr>
        <a:xfrm>
          <a:off x="9404428" y="135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2161</xdr:rowOff>
    </xdr:from>
    <xdr:to>
      <xdr:col>46</xdr:col>
      <xdr:colOff>38100</xdr:colOff>
      <xdr:row>76</xdr:row>
      <xdr:rowOff>103761</xdr:rowOff>
    </xdr:to>
    <xdr:sp macro="" textlink="">
      <xdr:nvSpPr>
        <xdr:cNvPr id="422" name="楕円 421"/>
        <xdr:cNvSpPr/>
      </xdr:nvSpPr>
      <xdr:spPr>
        <a:xfrm>
          <a:off x="8699500" y="130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120289</xdr:rowOff>
    </xdr:from>
    <xdr:ext cx="534377" cy="259045"/>
    <xdr:sp macro="" textlink="">
      <xdr:nvSpPr>
        <xdr:cNvPr id="423" name="テキスト ボックス 422"/>
        <xdr:cNvSpPr txBox="1"/>
      </xdr:nvSpPr>
      <xdr:spPr>
        <a:xfrm>
          <a:off x="8483111" y="1280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171447</xdr:rowOff>
    </xdr:from>
    <xdr:to>
      <xdr:col>41</xdr:col>
      <xdr:colOff>101600</xdr:colOff>
      <xdr:row>77</xdr:row>
      <xdr:rowOff>101597</xdr:rowOff>
    </xdr:to>
    <xdr:sp macro="" textlink="">
      <xdr:nvSpPr>
        <xdr:cNvPr id="424" name="楕円 423"/>
        <xdr:cNvSpPr/>
      </xdr:nvSpPr>
      <xdr:spPr>
        <a:xfrm>
          <a:off x="7810500" y="132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118124</xdr:rowOff>
    </xdr:from>
    <xdr:ext cx="534377" cy="259045"/>
    <xdr:sp macro="" textlink="">
      <xdr:nvSpPr>
        <xdr:cNvPr id="425" name="テキスト ボックス 424"/>
        <xdr:cNvSpPr txBox="1"/>
      </xdr:nvSpPr>
      <xdr:spPr>
        <a:xfrm>
          <a:off x="7594111" y="1297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56673</xdr:rowOff>
    </xdr:from>
    <xdr:to>
      <xdr:col>55</xdr:col>
      <xdr:colOff>0</xdr:colOff>
      <xdr:row>98</xdr:row>
      <xdr:rowOff>92700</xdr:rowOff>
    </xdr:to>
    <xdr:cxnSp macro="">
      <xdr:nvCxnSpPr>
        <xdr:cNvPr id="454" name="直線コネクタ 453"/>
        <xdr:cNvCxnSpPr/>
      </xdr:nvCxnSpPr>
      <xdr:spPr>
        <a:xfrm>
          <a:off x="9639300" y="16858773"/>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56673</xdr:rowOff>
    </xdr:from>
    <xdr:to>
      <xdr:col>50</xdr:col>
      <xdr:colOff>114300</xdr:colOff>
      <xdr:row>99</xdr:row>
      <xdr:rowOff>15739</xdr:rowOff>
    </xdr:to>
    <xdr:cxnSp macro="">
      <xdr:nvCxnSpPr>
        <xdr:cNvPr id="457" name="直線コネクタ 456"/>
        <xdr:cNvCxnSpPr/>
      </xdr:nvCxnSpPr>
      <xdr:spPr>
        <a:xfrm flipV="1">
          <a:off x="8750300" y="16858773"/>
          <a:ext cx="889000" cy="13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15739</xdr:rowOff>
    </xdr:from>
    <xdr:to>
      <xdr:col>45</xdr:col>
      <xdr:colOff>177800</xdr:colOff>
      <xdr:row>99</xdr:row>
      <xdr:rowOff>30787</xdr:rowOff>
    </xdr:to>
    <xdr:cxnSp macro="">
      <xdr:nvCxnSpPr>
        <xdr:cNvPr id="460" name="直線コネクタ 459"/>
        <xdr:cNvCxnSpPr/>
      </xdr:nvCxnSpPr>
      <xdr:spPr>
        <a:xfrm flipV="1">
          <a:off x="7861300" y="16989289"/>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41900</xdr:rowOff>
    </xdr:from>
    <xdr:to>
      <xdr:col>55</xdr:col>
      <xdr:colOff>50800</xdr:colOff>
      <xdr:row>98</xdr:row>
      <xdr:rowOff>143500</xdr:rowOff>
    </xdr:to>
    <xdr:sp macro="" textlink="">
      <xdr:nvSpPr>
        <xdr:cNvPr id="470" name="楕円 469"/>
        <xdr:cNvSpPr/>
      </xdr:nvSpPr>
      <xdr:spPr>
        <a:xfrm>
          <a:off x="10426700" y="168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128277</xdr:rowOff>
    </xdr:from>
    <xdr:ext cx="534377" cy="259045"/>
    <xdr:sp macro="" textlink="">
      <xdr:nvSpPr>
        <xdr:cNvPr id="471" name="普通建設事業費 （ うち更新整備　）該当値テキスト"/>
        <xdr:cNvSpPr txBox="1"/>
      </xdr:nvSpPr>
      <xdr:spPr>
        <a:xfrm>
          <a:off x="10528300" y="167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5873</xdr:rowOff>
    </xdr:from>
    <xdr:to>
      <xdr:col>50</xdr:col>
      <xdr:colOff>165100</xdr:colOff>
      <xdr:row>98</xdr:row>
      <xdr:rowOff>107473</xdr:rowOff>
    </xdr:to>
    <xdr:sp macro="" textlink="">
      <xdr:nvSpPr>
        <xdr:cNvPr id="472" name="楕円 471"/>
        <xdr:cNvSpPr/>
      </xdr:nvSpPr>
      <xdr:spPr>
        <a:xfrm>
          <a:off x="9588500" y="168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98600</xdr:rowOff>
    </xdr:from>
    <xdr:ext cx="534377" cy="259045"/>
    <xdr:sp macro="" textlink="">
      <xdr:nvSpPr>
        <xdr:cNvPr id="473" name="テキスト ボックス 472"/>
        <xdr:cNvSpPr txBox="1"/>
      </xdr:nvSpPr>
      <xdr:spPr>
        <a:xfrm>
          <a:off x="9372111" y="1690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136389</xdr:rowOff>
    </xdr:from>
    <xdr:to>
      <xdr:col>46</xdr:col>
      <xdr:colOff>38100</xdr:colOff>
      <xdr:row>99</xdr:row>
      <xdr:rowOff>66539</xdr:rowOff>
    </xdr:to>
    <xdr:sp macro="" textlink="">
      <xdr:nvSpPr>
        <xdr:cNvPr id="474" name="楕円 473"/>
        <xdr:cNvSpPr/>
      </xdr:nvSpPr>
      <xdr:spPr>
        <a:xfrm>
          <a:off x="8699500" y="169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57666</xdr:rowOff>
    </xdr:from>
    <xdr:ext cx="469744" cy="259045"/>
    <xdr:sp macro="" textlink="">
      <xdr:nvSpPr>
        <xdr:cNvPr id="475" name="テキスト ボックス 474"/>
        <xdr:cNvSpPr txBox="1"/>
      </xdr:nvSpPr>
      <xdr:spPr>
        <a:xfrm>
          <a:off x="8515428" y="1703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151437</xdr:rowOff>
    </xdr:from>
    <xdr:to>
      <xdr:col>41</xdr:col>
      <xdr:colOff>101600</xdr:colOff>
      <xdr:row>99</xdr:row>
      <xdr:rowOff>81587</xdr:rowOff>
    </xdr:to>
    <xdr:sp macro="" textlink="">
      <xdr:nvSpPr>
        <xdr:cNvPr id="476" name="楕円 475"/>
        <xdr:cNvSpPr/>
      </xdr:nvSpPr>
      <xdr:spPr>
        <a:xfrm>
          <a:off x="7810500" y="169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72714</xdr:rowOff>
    </xdr:from>
    <xdr:ext cx="469744" cy="259045"/>
    <xdr:sp macro="" textlink="">
      <xdr:nvSpPr>
        <xdr:cNvPr id="477" name="テキスト ボックス 476"/>
        <xdr:cNvSpPr txBox="1"/>
      </xdr:nvSpPr>
      <xdr:spPr>
        <a:xfrm>
          <a:off x="7626428" y="1704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32753</xdr:rowOff>
    </xdr:from>
    <xdr:to>
      <xdr:col>85</xdr:col>
      <xdr:colOff>127000</xdr:colOff>
      <xdr:row>39</xdr:row>
      <xdr:rowOff>40551</xdr:rowOff>
    </xdr:to>
    <xdr:cxnSp macro="">
      <xdr:nvCxnSpPr>
        <xdr:cNvPr id="506" name="直線コネクタ 505"/>
        <xdr:cNvCxnSpPr/>
      </xdr:nvCxnSpPr>
      <xdr:spPr>
        <a:xfrm>
          <a:off x="15481300" y="6719303"/>
          <a:ext cx="8382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32753</xdr:rowOff>
    </xdr:from>
    <xdr:to>
      <xdr:col>81</xdr:col>
      <xdr:colOff>50800</xdr:colOff>
      <xdr:row>39</xdr:row>
      <xdr:rowOff>38202</xdr:rowOff>
    </xdr:to>
    <xdr:cxnSp macro="">
      <xdr:nvCxnSpPr>
        <xdr:cNvPr id="509" name="直線コネクタ 508"/>
        <xdr:cNvCxnSpPr/>
      </xdr:nvCxnSpPr>
      <xdr:spPr>
        <a:xfrm flipV="1">
          <a:off x="14592300" y="67193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38202</xdr:rowOff>
    </xdr:from>
    <xdr:to>
      <xdr:col>76</xdr:col>
      <xdr:colOff>114300</xdr:colOff>
      <xdr:row>39</xdr:row>
      <xdr:rowOff>39574</xdr:rowOff>
    </xdr:to>
    <xdr:cxnSp macro="">
      <xdr:nvCxnSpPr>
        <xdr:cNvPr id="512" name="直線コネクタ 511"/>
        <xdr:cNvCxnSpPr/>
      </xdr:nvCxnSpPr>
      <xdr:spPr>
        <a:xfrm flipV="1">
          <a:off x="13703300" y="672475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39574</xdr:rowOff>
    </xdr:from>
    <xdr:to>
      <xdr:col>71</xdr:col>
      <xdr:colOff>177800</xdr:colOff>
      <xdr:row>39</xdr:row>
      <xdr:rowOff>44450</xdr:rowOff>
    </xdr:to>
    <xdr:cxnSp macro="">
      <xdr:nvCxnSpPr>
        <xdr:cNvPr id="515" name="直線コネクタ 514"/>
        <xdr:cNvCxnSpPr/>
      </xdr:nvCxnSpPr>
      <xdr:spPr>
        <a:xfrm flipV="1">
          <a:off x="12814300" y="6726124"/>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161201</xdr:rowOff>
    </xdr:from>
    <xdr:to>
      <xdr:col>85</xdr:col>
      <xdr:colOff>177800</xdr:colOff>
      <xdr:row>39</xdr:row>
      <xdr:rowOff>91351</xdr:rowOff>
    </xdr:to>
    <xdr:sp macro="" textlink="">
      <xdr:nvSpPr>
        <xdr:cNvPr id="525" name="楕円 524"/>
        <xdr:cNvSpPr/>
      </xdr:nvSpPr>
      <xdr:spPr>
        <a:xfrm>
          <a:off x="16268700" y="6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153403</xdr:rowOff>
    </xdr:from>
    <xdr:to>
      <xdr:col>81</xdr:col>
      <xdr:colOff>101600</xdr:colOff>
      <xdr:row>39</xdr:row>
      <xdr:rowOff>83553</xdr:rowOff>
    </xdr:to>
    <xdr:sp macro="" textlink="">
      <xdr:nvSpPr>
        <xdr:cNvPr id="527" name="楕円 526"/>
        <xdr:cNvSpPr/>
      </xdr:nvSpPr>
      <xdr:spPr>
        <a:xfrm>
          <a:off x="15430500" y="66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74680</xdr:rowOff>
    </xdr:from>
    <xdr:ext cx="378565" cy="259045"/>
    <xdr:sp macro="" textlink="">
      <xdr:nvSpPr>
        <xdr:cNvPr id="528" name="テキスト ボックス 527"/>
        <xdr:cNvSpPr txBox="1"/>
      </xdr:nvSpPr>
      <xdr:spPr>
        <a:xfrm>
          <a:off x="15292017" y="676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158852</xdr:rowOff>
    </xdr:from>
    <xdr:to>
      <xdr:col>76</xdr:col>
      <xdr:colOff>165100</xdr:colOff>
      <xdr:row>39</xdr:row>
      <xdr:rowOff>89002</xdr:rowOff>
    </xdr:to>
    <xdr:sp macro="" textlink="">
      <xdr:nvSpPr>
        <xdr:cNvPr id="529" name="楕円 528"/>
        <xdr:cNvSpPr/>
      </xdr:nvSpPr>
      <xdr:spPr>
        <a:xfrm>
          <a:off x="14541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80129</xdr:rowOff>
    </xdr:from>
    <xdr:ext cx="378565" cy="259045"/>
    <xdr:sp macro="" textlink="">
      <xdr:nvSpPr>
        <xdr:cNvPr id="530" name="テキスト ボックス 529"/>
        <xdr:cNvSpPr txBox="1"/>
      </xdr:nvSpPr>
      <xdr:spPr>
        <a:xfrm>
          <a:off x="14403017" y="676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160224</xdr:rowOff>
    </xdr:from>
    <xdr:to>
      <xdr:col>72</xdr:col>
      <xdr:colOff>38100</xdr:colOff>
      <xdr:row>39</xdr:row>
      <xdr:rowOff>90374</xdr:rowOff>
    </xdr:to>
    <xdr:sp macro="" textlink="">
      <xdr:nvSpPr>
        <xdr:cNvPr id="531" name="楕円 530"/>
        <xdr:cNvSpPr/>
      </xdr:nvSpPr>
      <xdr:spPr>
        <a:xfrm>
          <a:off x="13652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81501</xdr:rowOff>
    </xdr:from>
    <xdr:ext cx="378565" cy="259045"/>
    <xdr:sp macro="" textlink="">
      <xdr:nvSpPr>
        <xdr:cNvPr id="532" name="テキスト ボックス 531"/>
        <xdr:cNvSpPr txBox="1"/>
      </xdr:nvSpPr>
      <xdr:spPr>
        <a:xfrm>
          <a:off x="13514017" y="67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165570</xdr:rowOff>
    </xdr:from>
    <xdr:to>
      <xdr:col>85</xdr:col>
      <xdr:colOff>127000</xdr:colOff>
      <xdr:row>77</xdr:row>
      <xdr:rowOff>171331</xdr:rowOff>
    </xdr:to>
    <xdr:cxnSp macro="">
      <xdr:nvCxnSpPr>
        <xdr:cNvPr id="612" name="直線コネクタ 611"/>
        <xdr:cNvCxnSpPr/>
      </xdr:nvCxnSpPr>
      <xdr:spPr>
        <a:xfrm flipV="1">
          <a:off x="15481300" y="13367220"/>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171331</xdr:rowOff>
    </xdr:from>
    <xdr:to>
      <xdr:col>81</xdr:col>
      <xdr:colOff>50800</xdr:colOff>
      <xdr:row>78</xdr:row>
      <xdr:rowOff>19495</xdr:rowOff>
    </xdr:to>
    <xdr:cxnSp macro="">
      <xdr:nvCxnSpPr>
        <xdr:cNvPr id="615" name="直線コネクタ 614"/>
        <xdr:cNvCxnSpPr/>
      </xdr:nvCxnSpPr>
      <xdr:spPr>
        <a:xfrm flipV="1">
          <a:off x="14592300" y="13372981"/>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19495</xdr:rowOff>
    </xdr:from>
    <xdr:to>
      <xdr:col>76</xdr:col>
      <xdr:colOff>114300</xdr:colOff>
      <xdr:row>78</xdr:row>
      <xdr:rowOff>26817</xdr:rowOff>
    </xdr:to>
    <xdr:cxnSp macro="">
      <xdr:nvCxnSpPr>
        <xdr:cNvPr id="618" name="直線コネクタ 617"/>
        <xdr:cNvCxnSpPr/>
      </xdr:nvCxnSpPr>
      <xdr:spPr>
        <a:xfrm flipV="1">
          <a:off x="13703300" y="13392595"/>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26817</xdr:rowOff>
    </xdr:from>
    <xdr:to>
      <xdr:col>71</xdr:col>
      <xdr:colOff>177800</xdr:colOff>
      <xdr:row>78</xdr:row>
      <xdr:rowOff>42476</xdr:rowOff>
    </xdr:to>
    <xdr:cxnSp macro="">
      <xdr:nvCxnSpPr>
        <xdr:cNvPr id="621" name="直線コネクタ 620"/>
        <xdr:cNvCxnSpPr/>
      </xdr:nvCxnSpPr>
      <xdr:spPr>
        <a:xfrm flipV="1">
          <a:off x="12814300" y="1339991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114770</xdr:rowOff>
    </xdr:from>
    <xdr:to>
      <xdr:col>85</xdr:col>
      <xdr:colOff>177800</xdr:colOff>
      <xdr:row>78</xdr:row>
      <xdr:rowOff>44920</xdr:rowOff>
    </xdr:to>
    <xdr:sp macro="" textlink="">
      <xdr:nvSpPr>
        <xdr:cNvPr id="631" name="楕円 630"/>
        <xdr:cNvSpPr/>
      </xdr:nvSpPr>
      <xdr:spPr>
        <a:xfrm>
          <a:off x="162687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93197</xdr:rowOff>
    </xdr:from>
    <xdr:ext cx="534377" cy="259045"/>
    <xdr:sp macro="" textlink="">
      <xdr:nvSpPr>
        <xdr:cNvPr id="632" name="公債費該当値テキスト"/>
        <xdr:cNvSpPr txBox="1"/>
      </xdr:nvSpPr>
      <xdr:spPr>
        <a:xfrm>
          <a:off x="16370300" y="132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120531</xdr:rowOff>
    </xdr:from>
    <xdr:to>
      <xdr:col>81</xdr:col>
      <xdr:colOff>101600</xdr:colOff>
      <xdr:row>78</xdr:row>
      <xdr:rowOff>50681</xdr:rowOff>
    </xdr:to>
    <xdr:sp macro="" textlink="">
      <xdr:nvSpPr>
        <xdr:cNvPr id="633" name="楕円 632"/>
        <xdr:cNvSpPr/>
      </xdr:nvSpPr>
      <xdr:spPr>
        <a:xfrm>
          <a:off x="15430500" y="133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41808</xdr:rowOff>
    </xdr:from>
    <xdr:ext cx="534377" cy="259045"/>
    <xdr:sp macro="" textlink="">
      <xdr:nvSpPr>
        <xdr:cNvPr id="634" name="テキスト ボックス 633"/>
        <xdr:cNvSpPr txBox="1"/>
      </xdr:nvSpPr>
      <xdr:spPr>
        <a:xfrm>
          <a:off x="15214111" y="134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140145</xdr:rowOff>
    </xdr:from>
    <xdr:to>
      <xdr:col>76</xdr:col>
      <xdr:colOff>165100</xdr:colOff>
      <xdr:row>78</xdr:row>
      <xdr:rowOff>70295</xdr:rowOff>
    </xdr:to>
    <xdr:sp macro="" textlink="">
      <xdr:nvSpPr>
        <xdr:cNvPr id="635" name="楕円 634"/>
        <xdr:cNvSpPr/>
      </xdr:nvSpPr>
      <xdr:spPr>
        <a:xfrm>
          <a:off x="145415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61422</xdr:rowOff>
    </xdr:from>
    <xdr:ext cx="534377" cy="259045"/>
    <xdr:sp macro="" textlink="">
      <xdr:nvSpPr>
        <xdr:cNvPr id="636" name="テキスト ボックス 635"/>
        <xdr:cNvSpPr txBox="1"/>
      </xdr:nvSpPr>
      <xdr:spPr>
        <a:xfrm>
          <a:off x="14325111" y="134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147467</xdr:rowOff>
    </xdr:from>
    <xdr:to>
      <xdr:col>72</xdr:col>
      <xdr:colOff>38100</xdr:colOff>
      <xdr:row>78</xdr:row>
      <xdr:rowOff>77617</xdr:rowOff>
    </xdr:to>
    <xdr:sp macro="" textlink="">
      <xdr:nvSpPr>
        <xdr:cNvPr id="637" name="楕円 636"/>
        <xdr:cNvSpPr/>
      </xdr:nvSpPr>
      <xdr:spPr>
        <a:xfrm>
          <a:off x="13652500" y="133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68744</xdr:rowOff>
    </xdr:from>
    <xdr:ext cx="534377" cy="259045"/>
    <xdr:sp macro="" textlink="">
      <xdr:nvSpPr>
        <xdr:cNvPr id="638" name="テキスト ボックス 637"/>
        <xdr:cNvSpPr txBox="1"/>
      </xdr:nvSpPr>
      <xdr:spPr>
        <a:xfrm>
          <a:off x="13436111" y="134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163126</xdr:rowOff>
    </xdr:from>
    <xdr:to>
      <xdr:col>67</xdr:col>
      <xdr:colOff>101600</xdr:colOff>
      <xdr:row>78</xdr:row>
      <xdr:rowOff>93276</xdr:rowOff>
    </xdr:to>
    <xdr:sp macro="" textlink="">
      <xdr:nvSpPr>
        <xdr:cNvPr id="639" name="楕円 638"/>
        <xdr:cNvSpPr/>
      </xdr:nvSpPr>
      <xdr:spPr>
        <a:xfrm>
          <a:off x="12763500" y="133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84403</xdr:rowOff>
    </xdr:from>
    <xdr:ext cx="534377" cy="259045"/>
    <xdr:sp macro="" textlink="">
      <xdr:nvSpPr>
        <xdr:cNvPr id="640" name="テキスト ボックス 639"/>
        <xdr:cNvSpPr txBox="1"/>
      </xdr:nvSpPr>
      <xdr:spPr>
        <a:xfrm>
          <a:off x="12547111" y="1345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33031</xdr:rowOff>
    </xdr:from>
    <xdr:to>
      <xdr:col>85</xdr:col>
      <xdr:colOff>127000</xdr:colOff>
      <xdr:row>98</xdr:row>
      <xdr:rowOff>81110</xdr:rowOff>
    </xdr:to>
    <xdr:cxnSp macro="">
      <xdr:nvCxnSpPr>
        <xdr:cNvPr id="667" name="直線コネクタ 666"/>
        <xdr:cNvCxnSpPr/>
      </xdr:nvCxnSpPr>
      <xdr:spPr>
        <a:xfrm flipV="1">
          <a:off x="15481300" y="16835131"/>
          <a:ext cx="838200"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80049</xdr:rowOff>
    </xdr:from>
    <xdr:to>
      <xdr:col>81</xdr:col>
      <xdr:colOff>50800</xdr:colOff>
      <xdr:row>98</xdr:row>
      <xdr:rowOff>81110</xdr:rowOff>
    </xdr:to>
    <xdr:cxnSp macro="">
      <xdr:nvCxnSpPr>
        <xdr:cNvPr id="670" name="直線コネクタ 669"/>
        <xdr:cNvCxnSpPr/>
      </xdr:nvCxnSpPr>
      <xdr:spPr>
        <a:xfrm>
          <a:off x="14592300" y="16882149"/>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80049</xdr:rowOff>
    </xdr:from>
    <xdr:to>
      <xdr:col>76</xdr:col>
      <xdr:colOff>114300</xdr:colOff>
      <xdr:row>98</xdr:row>
      <xdr:rowOff>97692</xdr:rowOff>
    </xdr:to>
    <xdr:cxnSp macro="">
      <xdr:nvCxnSpPr>
        <xdr:cNvPr id="673" name="直線コネクタ 672"/>
        <xdr:cNvCxnSpPr/>
      </xdr:nvCxnSpPr>
      <xdr:spPr>
        <a:xfrm flipV="1">
          <a:off x="13703300" y="16882149"/>
          <a:ext cx="8890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65030</xdr:rowOff>
    </xdr:from>
    <xdr:to>
      <xdr:col>71</xdr:col>
      <xdr:colOff>177800</xdr:colOff>
      <xdr:row>98</xdr:row>
      <xdr:rowOff>97692</xdr:rowOff>
    </xdr:to>
    <xdr:cxnSp macro="">
      <xdr:nvCxnSpPr>
        <xdr:cNvPr id="676" name="直線コネクタ 675"/>
        <xdr:cNvCxnSpPr/>
      </xdr:nvCxnSpPr>
      <xdr:spPr>
        <a:xfrm>
          <a:off x="12814300" y="16867130"/>
          <a:ext cx="889000" cy="3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153681</xdr:rowOff>
    </xdr:from>
    <xdr:to>
      <xdr:col>85</xdr:col>
      <xdr:colOff>177800</xdr:colOff>
      <xdr:row>98</xdr:row>
      <xdr:rowOff>83831</xdr:rowOff>
    </xdr:to>
    <xdr:sp macro="" textlink="">
      <xdr:nvSpPr>
        <xdr:cNvPr id="686" name="楕円 685"/>
        <xdr:cNvSpPr/>
      </xdr:nvSpPr>
      <xdr:spPr>
        <a:xfrm>
          <a:off x="16268700" y="167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130586</xdr:rowOff>
    </xdr:from>
    <xdr:ext cx="534377" cy="259045"/>
    <xdr:sp macro="" textlink="">
      <xdr:nvSpPr>
        <xdr:cNvPr id="687" name="積立金該当値テキスト"/>
        <xdr:cNvSpPr txBox="1"/>
      </xdr:nvSpPr>
      <xdr:spPr>
        <a:xfrm>
          <a:off x="16370300" y="167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30310</xdr:rowOff>
    </xdr:from>
    <xdr:to>
      <xdr:col>81</xdr:col>
      <xdr:colOff>101600</xdr:colOff>
      <xdr:row>98</xdr:row>
      <xdr:rowOff>131910</xdr:rowOff>
    </xdr:to>
    <xdr:sp macro="" textlink="">
      <xdr:nvSpPr>
        <xdr:cNvPr id="688" name="楕円 687"/>
        <xdr:cNvSpPr/>
      </xdr:nvSpPr>
      <xdr:spPr>
        <a:xfrm>
          <a:off x="15430500" y="168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123037</xdr:rowOff>
    </xdr:from>
    <xdr:ext cx="534377" cy="259045"/>
    <xdr:sp macro="" textlink="">
      <xdr:nvSpPr>
        <xdr:cNvPr id="689" name="テキスト ボックス 688"/>
        <xdr:cNvSpPr txBox="1"/>
      </xdr:nvSpPr>
      <xdr:spPr>
        <a:xfrm>
          <a:off x="15214111" y="169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29249</xdr:rowOff>
    </xdr:from>
    <xdr:to>
      <xdr:col>76</xdr:col>
      <xdr:colOff>165100</xdr:colOff>
      <xdr:row>98</xdr:row>
      <xdr:rowOff>130849</xdr:rowOff>
    </xdr:to>
    <xdr:sp macro="" textlink="">
      <xdr:nvSpPr>
        <xdr:cNvPr id="690" name="楕円 689"/>
        <xdr:cNvSpPr/>
      </xdr:nvSpPr>
      <xdr:spPr>
        <a:xfrm>
          <a:off x="14541500" y="168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121976</xdr:rowOff>
    </xdr:from>
    <xdr:ext cx="534377" cy="259045"/>
    <xdr:sp macro="" textlink="">
      <xdr:nvSpPr>
        <xdr:cNvPr id="691" name="テキスト ボックス 690"/>
        <xdr:cNvSpPr txBox="1"/>
      </xdr:nvSpPr>
      <xdr:spPr>
        <a:xfrm>
          <a:off x="14325111" y="169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46892</xdr:rowOff>
    </xdr:from>
    <xdr:to>
      <xdr:col>72</xdr:col>
      <xdr:colOff>38100</xdr:colOff>
      <xdr:row>98</xdr:row>
      <xdr:rowOff>148492</xdr:rowOff>
    </xdr:to>
    <xdr:sp macro="" textlink="">
      <xdr:nvSpPr>
        <xdr:cNvPr id="692" name="楕円 691"/>
        <xdr:cNvSpPr/>
      </xdr:nvSpPr>
      <xdr:spPr>
        <a:xfrm>
          <a:off x="13652500" y="168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139619</xdr:rowOff>
    </xdr:from>
    <xdr:ext cx="469744" cy="259045"/>
    <xdr:sp macro="" textlink="">
      <xdr:nvSpPr>
        <xdr:cNvPr id="693" name="テキスト ボックス 692"/>
        <xdr:cNvSpPr txBox="1"/>
      </xdr:nvSpPr>
      <xdr:spPr>
        <a:xfrm>
          <a:off x="13468428" y="1694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14230</xdr:rowOff>
    </xdr:from>
    <xdr:to>
      <xdr:col>67</xdr:col>
      <xdr:colOff>101600</xdr:colOff>
      <xdr:row>98</xdr:row>
      <xdr:rowOff>115830</xdr:rowOff>
    </xdr:to>
    <xdr:sp macro="" textlink="">
      <xdr:nvSpPr>
        <xdr:cNvPr id="694" name="楕円 693"/>
        <xdr:cNvSpPr/>
      </xdr:nvSpPr>
      <xdr:spPr>
        <a:xfrm>
          <a:off x="12763500" y="168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106957</xdr:rowOff>
    </xdr:from>
    <xdr:ext cx="534377" cy="259045"/>
    <xdr:sp macro="" textlink="">
      <xdr:nvSpPr>
        <xdr:cNvPr id="695" name="テキスト ボックス 694"/>
        <xdr:cNvSpPr txBox="1"/>
      </xdr:nvSpPr>
      <xdr:spPr>
        <a:xfrm>
          <a:off x="12547111" y="169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34163</xdr:rowOff>
    </xdr:from>
    <xdr:to>
      <xdr:col>116</xdr:col>
      <xdr:colOff>63500</xdr:colOff>
      <xdr:row>39</xdr:row>
      <xdr:rowOff>35992</xdr:rowOff>
    </xdr:to>
    <xdr:cxnSp macro="">
      <xdr:nvCxnSpPr>
        <xdr:cNvPr id="724" name="直線コネクタ 723"/>
        <xdr:cNvCxnSpPr/>
      </xdr:nvCxnSpPr>
      <xdr:spPr>
        <a:xfrm>
          <a:off x="21323300" y="672071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30582</xdr:rowOff>
    </xdr:from>
    <xdr:to>
      <xdr:col>111</xdr:col>
      <xdr:colOff>177800</xdr:colOff>
      <xdr:row>39</xdr:row>
      <xdr:rowOff>34163</xdr:rowOff>
    </xdr:to>
    <xdr:cxnSp macro="">
      <xdr:nvCxnSpPr>
        <xdr:cNvPr id="727" name="直線コネクタ 726"/>
        <xdr:cNvCxnSpPr/>
      </xdr:nvCxnSpPr>
      <xdr:spPr>
        <a:xfrm>
          <a:off x="20434300" y="671713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18923</xdr:rowOff>
    </xdr:from>
    <xdr:to>
      <xdr:col>107</xdr:col>
      <xdr:colOff>50800</xdr:colOff>
      <xdr:row>39</xdr:row>
      <xdr:rowOff>30582</xdr:rowOff>
    </xdr:to>
    <xdr:cxnSp macro="">
      <xdr:nvCxnSpPr>
        <xdr:cNvPr id="730" name="直線コネクタ 729"/>
        <xdr:cNvCxnSpPr/>
      </xdr:nvCxnSpPr>
      <xdr:spPr>
        <a:xfrm>
          <a:off x="19545300" y="670547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2845</xdr:rowOff>
    </xdr:from>
    <xdr:to>
      <xdr:col>102</xdr:col>
      <xdr:colOff>114300</xdr:colOff>
      <xdr:row>39</xdr:row>
      <xdr:rowOff>18923</xdr:rowOff>
    </xdr:to>
    <xdr:cxnSp macro="">
      <xdr:nvCxnSpPr>
        <xdr:cNvPr id="733" name="直線コネクタ 732"/>
        <xdr:cNvCxnSpPr/>
      </xdr:nvCxnSpPr>
      <xdr:spPr>
        <a:xfrm>
          <a:off x="18656300" y="6689395"/>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156642</xdr:rowOff>
    </xdr:from>
    <xdr:to>
      <xdr:col>116</xdr:col>
      <xdr:colOff>114300</xdr:colOff>
      <xdr:row>39</xdr:row>
      <xdr:rowOff>86792</xdr:rowOff>
    </xdr:to>
    <xdr:sp macro="" textlink="">
      <xdr:nvSpPr>
        <xdr:cNvPr id="743" name="楕円 742"/>
        <xdr:cNvSpPr/>
      </xdr:nvSpPr>
      <xdr:spPr>
        <a:xfrm>
          <a:off x="221107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71569</xdr:rowOff>
    </xdr:from>
    <xdr:ext cx="378565" cy="259045"/>
    <xdr:sp macro="" textlink="">
      <xdr:nvSpPr>
        <xdr:cNvPr id="744" name="投資及び出資金該当値テキスト"/>
        <xdr:cNvSpPr txBox="1"/>
      </xdr:nvSpPr>
      <xdr:spPr>
        <a:xfrm>
          <a:off x="22212300" y="658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154813</xdr:rowOff>
    </xdr:from>
    <xdr:to>
      <xdr:col>112</xdr:col>
      <xdr:colOff>38100</xdr:colOff>
      <xdr:row>39</xdr:row>
      <xdr:rowOff>84963</xdr:rowOff>
    </xdr:to>
    <xdr:sp macro="" textlink="">
      <xdr:nvSpPr>
        <xdr:cNvPr id="745" name="楕円 744"/>
        <xdr:cNvSpPr/>
      </xdr:nvSpPr>
      <xdr:spPr>
        <a:xfrm>
          <a:off x="21272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76090</xdr:rowOff>
    </xdr:from>
    <xdr:ext cx="378565" cy="259045"/>
    <xdr:sp macro="" textlink="">
      <xdr:nvSpPr>
        <xdr:cNvPr id="746" name="テキスト ボックス 745"/>
        <xdr:cNvSpPr txBox="1"/>
      </xdr:nvSpPr>
      <xdr:spPr>
        <a:xfrm>
          <a:off x="21134017" y="676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151232</xdr:rowOff>
    </xdr:from>
    <xdr:to>
      <xdr:col>107</xdr:col>
      <xdr:colOff>101600</xdr:colOff>
      <xdr:row>39</xdr:row>
      <xdr:rowOff>81382</xdr:rowOff>
    </xdr:to>
    <xdr:sp macro="" textlink="">
      <xdr:nvSpPr>
        <xdr:cNvPr id="747" name="楕円 746"/>
        <xdr:cNvSpPr/>
      </xdr:nvSpPr>
      <xdr:spPr>
        <a:xfrm>
          <a:off x="20383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72509</xdr:rowOff>
    </xdr:from>
    <xdr:ext cx="378565" cy="259045"/>
    <xdr:sp macro="" textlink="">
      <xdr:nvSpPr>
        <xdr:cNvPr id="748" name="テキスト ボックス 747"/>
        <xdr:cNvSpPr txBox="1"/>
      </xdr:nvSpPr>
      <xdr:spPr>
        <a:xfrm>
          <a:off x="20245017" y="67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139573</xdr:rowOff>
    </xdr:from>
    <xdr:to>
      <xdr:col>102</xdr:col>
      <xdr:colOff>165100</xdr:colOff>
      <xdr:row>39</xdr:row>
      <xdr:rowOff>69723</xdr:rowOff>
    </xdr:to>
    <xdr:sp macro="" textlink="">
      <xdr:nvSpPr>
        <xdr:cNvPr id="749" name="楕円 748"/>
        <xdr:cNvSpPr/>
      </xdr:nvSpPr>
      <xdr:spPr>
        <a:xfrm>
          <a:off x="19494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60850</xdr:rowOff>
    </xdr:from>
    <xdr:ext cx="378565" cy="259045"/>
    <xdr:sp macro="" textlink="">
      <xdr:nvSpPr>
        <xdr:cNvPr id="750" name="テキスト ボックス 749"/>
        <xdr:cNvSpPr txBox="1"/>
      </xdr:nvSpPr>
      <xdr:spPr>
        <a:xfrm>
          <a:off x="19356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123495</xdr:rowOff>
    </xdr:from>
    <xdr:to>
      <xdr:col>98</xdr:col>
      <xdr:colOff>38100</xdr:colOff>
      <xdr:row>39</xdr:row>
      <xdr:rowOff>53645</xdr:rowOff>
    </xdr:to>
    <xdr:sp macro="" textlink="">
      <xdr:nvSpPr>
        <xdr:cNvPr id="751" name="楕円 750"/>
        <xdr:cNvSpPr/>
      </xdr:nvSpPr>
      <xdr:spPr>
        <a:xfrm>
          <a:off x="18605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44772</xdr:rowOff>
    </xdr:from>
    <xdr:ext cx="378565" cy="259045"/>
    <xdr:sp macro="" textlink="">
      <xdr:nvSpPr>
        <xdr:cNvPr id="752" name="テキスト ボックス 751"/>
        <xdr:cNvSpPr txBox="1"/>
      </xdr:nvSpPr>
      <xdr:spPr>
        <a:xfrm>
          <a:off x="18467017" y="6731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154820</xdr:rowOff>
    </xdr:from>
    <xdr:to>
      <xdr:col>116</xdr:col>
      <xdr:colOff>63500</xdr:colOff>
      <xdr:row>76</xdr:row>
      <xdr:rowOff>10432</xdr:rowOff>
    </xdr:to>
    <xdr:cxnSp macro="">
      <xdr:nvCxnSpPr>
        <xdr:cNvPr id="840" name="直線コネクタ 839"/>
        <xdr:cNvCxnSpPr/>
      </xdr:nvCxnSpPr>
      <xdr:spPr>
        <a:xfrm flipV="1">
          <a:off x="21323300" y="13013570"/>
          <a:ext cx="8382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10432</xdr:rowOff>
    </xdr:from>
    <xdr:to>
      <xdr:col>111</xdr:col>
      <xdr:colOff>177800</xdr:colOff>
      <xdr:row>76</xdr:row>
      <xdr:rowOff>29820</xdr:rowOff>
    </xdr:to>
    <xdr:cxnSp macro="">
      <xdr:nvCxnSpPr>
        <xdr:cNvPr id="843" name="直線コネクタ 842"/>
        <xdr:cNvCxnSpPr/>
      </xdr:nvCxnSpPr>
      <xdr:spPr>
        <a:xfrm flipV="1">
          <a:off x="20434300" y="13040632"/>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29820</xdr:rowOff>
    </xdr:from>
    <xdr:to>
      <xdr:col>107</xdr:col>
      <xdr:colOff>50800</xdr:colOff>
      <xdr:row>76</xdr:row>
      <xdr:rowOff>56576</xdr:rowOff>
    </xdr:to>
    <xdr:cxnSp macro="">
      <xdr:nvCxnSpPr>
        <xdr:cNvPr id="846" name="直線コネクタ 845"/>
        <xdr:cNvCxnSpPr/>
      </xdr:nvCxnSpPr>
      <xdr:spPr>
        <a:xfrm flipV="1">
          <a:off x="19545300" y="13060020"/>
          <a:ext cx="889000" cy="2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56576</xdr:rowOff>
    </xdr:from>
    <xdr:to>
      <xdr:col>102</xdr:col>
      <xdr:colOff>114300</xdr:colOff>
      <xdr:row>76</xdr:row>
      <xdr:rowOff>76389</xdr:rowOff>
    </xdr:to>
    <xdr:cxnSp macro="">
      <xdr:nvCxnSpPr>
        <xdr:cNvPr id="849" name="直線コネクタ 848"/>
        <xdr:cNvCxnSpPr/>
      </xdr:nvCxnSpPr>
      <xdr:spPr>
        <a:xfrm flipV="1">
          <a:off x="18656300" y="13086776"/>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104020</xdr:rowOff>
    </xdr:from>
    <xdr:to>
      <xdr:col>116</xdr:col>
      <xdr:colOff>114300</xdr:colOff>
      <xdr:row>76</xdr:row>
      <xdr:rowOff>34170</xdr:rowOff>
    </xdr:to>
    <xdr:sp macro="" textlink="">
      <xdr:nvSpPr>
        <xdr:cNvPr id="859" name="楕円 858"/>
        <xdr:cNvSpPr/>
      </xdr:nvSpPr>
      <xdr:spPr>
        <a:xfrm>
          <a:off x="22110700" y="129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82447</xdr:rowOff>
    </xdr:from>
    <xdr:ext cx="534377" cy="259045"/>
    <xdr:sp macro="" textlink="">
      <xdr:nvSpPr>
        <xdr:cNvPr id="860" name="繰出金該当値テキスト"/>
        <xdr:cNvSpPr txBox="1"/>
      </xdr:nvSpPr>
      <xdr:spPr>
        <a:xfrm>
          <a:off x="22212300" y="129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131082</xdr:rowOff>
    </xdr:from>
    <xdr:to>
      <xdr:col>112</xdr:col>
      <xdr:colOff>38100</xdr:colOff>
      <xdr:row>76</xdr:row>
      <xdr:rowOff>61232</xdr:rowOff>
    </xdr:to>
    <xdr:sp macro="" textlink="">
      <xdr:nvSpPr>
        <xdr:cNvPr id="861" name="楕円 860"/>
        <xdr:cNvSpPr/>
      </xdr:nvSpPr>
      <xdr:spPr>
        <a:xfrm>
          <a:off x="21272500" y="129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52359</xdr:rowOff>
    </xdr:from>
    <xdr:ext cx="534377" cy="259045"/>
    <xdr:sp macro="" textlink="">
      <xdr:nvSpPr>
        <xdr:cNvPr id="862" name="テキスト ボックス 861"/>
        <xdr:cNvSpPr txBox="1"/>
      </xdr:nvSpPr>
      <xdr:spPr>
        <a:xfrm>
          <a:off x="21056111" y="130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150470</xdr:rowOff>
    </xdr:from>
    <xdr:to>
      <xdr:col>107</xdr:col>
      <xdr:colOff>101600</xdr:colOff>
      <xdr:row>76</xdr:row>
      <xdr:rowOff>80620</xdr:rowOff>
    </xdr:to>
    <xdr:sp macro="" textlink="">
      <xdr:nvSpPr>
        <xdr:cNvPr id="863" name="楕円 862"/>
        <xdr:cNvSpPr/>
      </xdr:nvSpPr>
      <xdr:spPr>
        <a:xfrm>
          <a:off x="20383500" y="130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71747</xdr:rowOff>
    </xdr:from>
    <xdr:ext cx="534377" cy="259045"/>
    <xdr:sp macro="" textlink="">
      <xdr:nvSpPr>
        <xdr:cNvPr id="864" name="テキスト ボックス 863"/>
        <xdr:cNvSpPr txBox="1"/>
      </xdr:nvSpPr>
      <xdr:spPr>
        <a:xfrm>
          <a:off x="20167111" y="131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5776</xdr:rowOff>
    </xdr:from>
    <xdr:to>
      <xdr:col>102</xdr:col>
      <xdr:colOff>165100</xdr:colOff>
      <xdr:row>76</xdr:row>
      <xdr:rowOff>107376</xdr:rowOff>
    </xdr:to>
    <xdr:sp macro="" textlink="">
      <xdr:nvSpPr>
        <xdr:cNvPr id="865" name="楕円 864"/>
        <xdr:cNvSpPr/>
      </xdr:nvSpPr>
      <xdr:spPr>
        <a:xfrm>
          <a:off x="19494500" y="1303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98503</xdr:rowOff>
    </xdr:from>
    <xdr:ext cx="534377" cy="259045"/>
    <xdr:sp macro="" textlink="">
      <xdr:nvSpPr>
        <xdr:cNvPr id="866" name="テキスト ボックス 865"/>
        <xdr:cNvSpPr txBox="1"/>
      </xdr:nvSpPr>
      <xdr:spPr>
        <a:xfrm>
          <a:off x="19278111" y="1312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25589</xdr:rowOff>
    </xdr:from>
    <xdr:to>
      <xdr:col>98</xdr:col>
      <xdr:colOff>38100</xdr:colOff>
      <xdr:row>76</xdr:row>
      <xdr:rowOff>127189</xdr:rowOff>
    </xdr:to>
    <xdr:sp macro="" textlink="">
      <xdr:nvSpPr>
        <xdr:cNvPr id="867" name="楕円 866"/>
        <xdr:cNvSpPr/>
      </xdr:nvSpPr>
      <xdr:spPr>
        <a:xfrm>
          <a:off x="18605500" y="130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118316</xdr:rowOff>
    </xdr:from>
    <xdr:ext cx="534377" cy="259045"/>
    <xdr:sp macro="" textlink="">
      <xdr:nvSpPr>
        <xdr:cNvPr id="868" name="テキスト ボックス 867"/>
        <xdr:cNvSpPr txBox="1"/>
      </xdr:nvSpPr>
      <xdr:spPr>
        <a:xfrm>
          <a:off x="18389111" y="131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補助費等は、一部事務組合への負担金の増額が影響している。また、普通建設事業費（うち新規整備）では平成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年度に津波避難施設建設事業が完了したことにより、前年度と同様に低い水準となっている。</a:t>
          </a:r>
        </a:p>
        <a:p>
          <a:r>
            <a:rPr kumimoji="1" lang="ja-JP" altLang="en-US" sz="1300">
              <a:latin typeface="ＭＳ Ｐゴシック" panose="020B0600070205080204" pitchFamily="50" charset="-128"/>
              <a:ea typeface="ＭＳ Ｐゴシック" panose="020B0600070205080204" pitchFamily="50" charset="-128"/>
            </a:rPr>
            <a:t>一方で、公債費、繰出金は年々増加傾向にあるため、引き続き適切な財政運営に努める必要がある。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14,471
14,380
28.29
5,921,459
5,601,762
306,753
3,545,090
4,850,824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37211</xdr:rowOff>
    </xdr:from>
    <xdr:to>
      <xdr:col>24</xdr:col>
      <xdr:colOff>63500</xdr:colOff>
      <xdr:row>36</xdr:row>
      <xdr:rowOff>62166</xdr:rowOff>
    </xdr:to>
    <xdr:cxnSp macro="">
      <xdr:nvCxnSpPr>
        <xdr:cNvPr id="61" name="直線コネクタ 60"/>
        <xdr:cNvCxnSpPr/>
      </xdr:nvCxnSpPr>
      <xdr:spPr>
        <a:xfrm flipV="1">
          <a:off x="3797300" y="6209411"/>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130937</xdr:rowOff>
    </xdr:from>
    <xdr:to>
      <xdr:col>19</xdr:col>
      <xdr:colOff>177800</xdr:colOff>
      <xdr:row>36</xdr:row>
      <xdr:rowOff>62166</xdr:rowOff>
    </xdr:to>
    <xdr:cxnSp macro="">
      <xdr:nvCxnSpPr>
        <xdr:cNvPr id="64" name="直線コネクタ 63"/>
        <xdr:cNvCxnSpPr/>
      </xdr:nvCxnSpPr>
      <xdr:spPr>
        <a:xfrm>
          <a:off x="2908300" y="6131687"/>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130937</xdr:rowOff>
    </xdr:from>
    <xdr:to>
      <xdr:col>15</xdr:col>
      <xdr:colOff>50800</xdr:colOff>
      <xdr:row>36</xdr:row>
      <xdr:rowOff>60452</xdr:rowOff>
    </xdr:to>
    <xdr:cxnSp macro="">
      <xdr:nvCxnSpPr>
        <xdr:cNvPr id="67" name="直線コネクタ 66"/>
        <xdr:cNvCxnSpPr/>
      </xdr:nvCxnSpPr>
      <xdr:spPr>
        <a:xfrm flipV="1">
          <a:off x="2019300" y="6131687"/>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60452</xdr:rowOff>
    </xdr:from>
    <xdr:to>
      <xdr:col>10</xdr:col>
      <xdr:colOff>114300</xdr:colOff>
      <xdr:row>36</xdr:row>
      <xdr:rowOff>122555</xdr:rowOff>
    </xdr:to>
    <xdr:cxnSp macro="">
      <xdr:nvCxnSpPr>
        <xdr:cNvPr id="70" name="直線コネクタ 69"/>
        <xdr:cNvCxnSpPr/>
      </xdr:nvCxnSpPr>
      <xdr:spPr>
        <a:xfrm flipV="1">
          <a:off x="1130300" y="623265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157861</xdr:rowOff>
    </xdr:from>
    <xdr:to>
      <xdr:col>24</xdr:col>
      <xdr:colOff>114300</xdr:colOff>
      <xdr:row>36</xdr:row>
      <xdr:rowOff>88011</xdr:rowOff>
    </xdr:to>
    <xdr:sp macro="" textlink="">
      <xdr:nvSpPr>
        <xdr:cNvPr id="80" name="楕円 79"/>
        <xdr:cNvSpPr/>
      </xdr:nvSpPr>
      <xdr:spPr>
        <a:xfrm>
          <a:off x="45847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136288</xdr:rowOff>
    </xdr:from>
    <xdr:ext cx="469744" cy="259045"/>
    <xdr:sp macro="" textlink="">
      <xdr:nvSpPr>
        <xdr:cNvPr id="81" name="議会費該当値テキスト"/>
        <xdr:cNvSpPr txBox="1"/>
      </xdr:nvSpPr>
      <xdr:spPr>
        <a:xfrm>
          <a:off x="4686300"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11366</xdr:rowOff>
    </xdr:from>
    <xdr:to>
      <xdr:col>20</xdr:col>
      <xdr:colOff>38100</xdr:colOff>
      <xdr:row>36</xdr:row>
      <xdr:rowOff>112966</xdr:rowOff>
    </xdr:to>
    <xdr:sp macro="" textlink="">
      <xdr:nvSpPr>
        <xdr:cNvPr id="82" name="楕円 81"/>
        <xdr:cNvSpPr/>
      </xdr:nvSpPr>
      <xdr:spPr>
        <a:xfrm>
          <a:off x="37465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104093</xdr:rowOff>
    </xdr:from>
    <xdr:ext cx="469744" cy="259045"/>
    <xdr:sp macro="" textlink="">
      <xdr:nvSpPr>
        <xdr:cNvPr id="83" name="テキスト ボックス 82"/>
        <xdr:cNvSpPr txBox="1"/>
      </xdr:nvSpPr>
      <xdr:spPr>
        <a:xfrm>
          <a:off x="3562428" y="6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80137</xdr:rowOff>
    </xdr:from>
    <xdr:to>
      <xdr:col>15</xdr:col>
      <xdr:colOff>101600</xdr:colOff>
      <xdr:row>36</xdr:row>
      <xdr:rowOff>10287</xdr:rowOff>
    </xdr:to>
    <xdr:sp macro="" textlink="">
      <xdr:nvSpPr>
        <xdr:cNvPr id="84" name="楕円 83"/>
        <xdr:cNvSpPr/>
      </xdr:nvSpPr>
      <xdr:spPr>
        <a:xfrm>
          <a:off x="2857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1414</xdr:rowOff>
    </xdr:from>
    <xdr:ext cx="469744" cy="259045"/>
    <xdr:sp macro="" textlink="">
      <xdr:nvSpPr>
        <xdr:cNvPr id="85" name="テキスト ボックス 84"/>
        <xdr:cNvSpPr txBox="1"/>
      </xdr:nvSpPr>
      <xdr:spPr>
        <a:xfrm>
          <a:off x="2673428" y="617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9652</xdr:rowOff>
    </xdr:from>
    <xdr:to>
      <xdr:col>10</xdr:col>
      <xdr:colOff>165100</xdr:colOff>
      <xdr:row>36</xdr:row>
      <xdr:rowOff>111252</xdr:rowOff>
    </xdr:to>
    <xdr:sp macro="" textlink="">
      <xdr:nvSpPr>
        <xdr:cNvPr id="86" name="楕円 85"/>
        <xdr:cNvSpPr/>
      </xdr:nvSpPr>
      <xdr:spPr>
        <a:xfrm>
          <a:off x="1968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102379</xdr:rowOff>
    </xdr:from>
    <xdr:ext cx="469744" cy="259045"/>
    <xdr:sp macro="" textlink="">
      <xdr:nvSpPr>
        <xdr:cNvPr id="87" name="テキスト ボックス 86"/>
        <xdr:cNvSpPr txBox="1"/>
      </xdr:nvSpPr>
      <xdr:spPr>
        <a:xfrm>
          <a:off x="1784428"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71755</xdr:rowOff>
    </xdr:from>
    <xdr:to>
      <xdr:col>6</xdr:col>
      <xdr:colOff>38100</xdr:colOff>
      <xdr:row>37</xdr:row>
      <xdr:rowOff>1905</xdr:rowOff>
    </xdr:to>
    <xdr:sp macro="" textlink="">
      <xdr:nvSpPr>
        <xdr:cNvPr id="88" name="楕円 87"/>
        <xdr:cNvSpPr/>
      </xdr:nvSpPr>
      <xdr:spPr>
        <a:xfrm>
          <a:off x="1079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164482</xdr:rowOff>
    </xdr:from>
    <xdr:ext cx="469744" cy="259045"/>
    <xdr:sp macro="" textlink="">
      <xdr:nvSpPr>
        <xdr:cNvPr id="89" name="テキスト ボックス 88"/>
        <xdr:cNvSpPr txBox="1"/>
      </xdr:nvSpPr>
      <xdr:spPr>
        <a:xfrm>
          <a:off x="895428"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128740</xdr:rowOff>
    </xdr:from>
    <xdr:to>
      <xdr:col>24</xdr:col>
      <xdr:colOff>63500</xdr:colOff>
      <xdr:row>58</xdr:row>
      <xdr:rowOff>15466</xdr:rowOff>
    </xdr:to>
    <xdr:cxnSp macro="">
      <xdr:nvCxnSpPr>
        <xdr:cNvPr id="120" name="直線コネクタ 119"/>
        <xdr:cNvCxnSpPr/>
      </xdr:nvCxnSpPr>
      <xdr:spPr>
        <a:xfrm flipV="1">
          <a:off x="3797300" y="9901390"/>
          <a:ext cx="838200" cy="5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15466</xdr:rowOff>
    </xdr:from>
    <xdr:to>
      <xdr:col>19</xdr:col>
      <xdr:colOff>177800</xdr:colOff>
      <xdr:row>58</xdr:row>
      <xdr:rowOff>57152</xdr:rowOff>
    </xdr:to>
    <xdr:cxnSp macro="">
      <xdr:nvCxnSpPr>
        <xdr:cNvPr id="123" name="直線コネクタ 122"/>
        <xdr:cNvCxnSpPr/>
      </xdr:nvCxnSpPr>
      <xdr:spPr>
        <a:xfrm flipV="1">
          <a:off x="2908300" y="9959566"/>
          <a:ext cx="889000" cy="4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57152</xdr:rowOff>
    </xdr:from>
    <xdr:to>
      <xdr:col>15</xdr:col>
      <xdr:colOff>50800</xdr:colOff>
      <xdr:row>58</xdr:row>
      <xdr:rowOff>69396</xdr:rowOff>
    </xdr:to>
    <xdr:cxnSp macro="">
      <xdr:nvCxnSpPr>
        <xdr:cNvPr id="126" name="直線コネクタ 125"/>
        <xdr:cNvCxnSpPr/>
      </xdr:nvCxnSpPr>
      <xdr:spPr>
        <a:xfrm flipV="1">
          <a:off x="2019300" y="10001252"/>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69396</xdr:rowOff>
    </xdr:from>
    <xdr:to>
      <xdr:col>10</xdr:col>
      <xdr:colOff>114300</xdr:colOff>
      <xdr:row>58</xdr:row>
      <xdr:rowOff>72468</xdr:rowOff>
    </xdr:to>
    <xdr:cxnSp macro="">
      <xdr:nvCxnSpPr>
        <xdr:cNvPr id="129" name="直線コネクタ 128"/>
        <xdr:cNvCxnSpPr/>
      </xdr:nvCxnSpPr>
      <xdr:spPr>
        <a:xfrm flipV="1">
          <a:off x="1130300" y="10013496"/>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77940</xdr:rowOff>
    </xdr:from>
    <xdr:to>
      <xdr:col>24</xdr:col>
      <xdr:colOff>114300</xdr:colOff>
      <xdr:row>58</xdr:row>
      <xdr:rowOff>8090</xdr:rowOff>
    </xdr:to>
    <xdr:sp macro="" textlink="">
      <xdr:nvSpPr>
        <xdr:cNvPr id="139" name="楕円 138"/>
        <xdr:cNvSpPr/>
      </xdr:nvSpPr>
      <xdr:spPr>
        <a:xfrm>
          <a:off x="4584700" y="98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56367</xdr:rowOff>
    </xdr:from>
    <xdr:ext cx="534377" cy="259045"/>
    <xdr:sp macro="" textlink="">
      <xdr:nvSpPr>
        <xdr:cNvPr id="140" name="総務費該当値テキスト"/>
        <xdr:cNvSpPr txBox="1"/>
      </xdr:nvSpPr>
      <xdr:spPr>
        <a:xfrm>
          <a:off x="4686300" y="982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136116</xdr:rowOff>
    </xdr:from>
    <xdr:to>
      <xdr:col>20</xdr:col>
      <xdr:colOff>38100</xdr:colOff>
      <xdr:row>58</xdr:row>
      <xdr:rowOff>66266</xdr:rowOff>
    </xdr:to>
    <xdr:sp macro="" textlink="">
      <xdr:nvSpPr>
        <xdr:cNvPr id="141" name="楕円 140"/>
        <xdr:cNvSpPr/>
      </xdr:nvSpPr>
      <xdr:spPr>
        <a:xfrm>
          <a:off x="3746500" y="99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57393</xdr:rowOff>
    </xdr:from>
    <xdr:ext cx="534377" cy="259045"/>
    <xdr:sp macro="" textlink="">
      <xdr:nvSpPr>
        <xdr:cNvPr id="142" name="テキスト ボックス 141"/>
        <xdr:cNvSpPr txBox="1"/>
      </xdr:nvSpPr>
      <xdr:spPr>
        <a:xfrm>
          <a:off x="3530111" y="100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6352</xdr:rowOff>
    </xdr:from>
    <xdr:to>
      <xdr:col>15</xdr:col>
      <xdr:colOff>101600</xdr:colOff>
      <xdr:row>58</xdr:row>
      <xdr:rowOff>107952</xdr:rowOff>
    </xdr:to>
    <xdr:sp macro="" textlink="">
      <xdr:nvSpPr>
        <xdr:cNvPr id="143" name="楕円 142"/>
        <xdr:cNvSpPr/>
      </xdr:nvSpPr>
      <xdr:spPr>
        <a:xfrm>
          <a:off x="2857500" y="99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99079</xdr:rowOff>
    </xdr:from>
    <xdr:ext cx="534377" cy="259045"/>
    <xdr:sp macro="" textlink="">
      <xdr:nvSpPr>
        <xdr:cNvPr id="144" name="テキスト ボックス 143"/>
        <xdr:cNvSpPr txBox="1"/>
      </xdr:nvSpPr>
      <xdr:spPr>
        <a:xfrm>
          <a:off x="2641111" y="100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18596</xdr:rowOff>
    </xdr:from>
    <xdr:to>
      <xdr:col>10</xdr:col>
      <xdr:colOff>165100</xdr:colOff>
      <xdr:row>58</xdr:row>
      <xdr:rowOff>120196</xdr:rowOff>
    </xdr:to>
    <xdr:sp macro="" textlink="">
      <xdr:nvSpPr>
        <xdr:cNvPr id="145" name="楕円 144"/>
        <xdr:cNvSpPr/>
      </xdr:nvSpPr>
      <xdr:spPr>
        <a:xfrm>
          <a:off x="1968500" y="99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111323</xdr:rowOff>
    </xdr:from>
    <xdr:ext cx="534377" cy="259045"/>
    <xdr:sp macro="" textlink="">
      <xdr:nvSpPr>
        <xdr:cNvPr id="146" name="テキスト ボックス 145"/>
        <xdr:cNvSpPr txBox="1"/>
      </xdr:nvSpPr>
      <xdr:spPr>
        <a:xfrm>
          <a:off x="1752111" y="1005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21668</xdr:rowOff>
    </xdr:from>
    <xdr:to>
      <xdr:col>6</xdr:col>
      <xdr:colOff>38100</xdr:colOff>
      <xdr:row>58</xdr:row>
      <xdr:rowOff>123268</xdr:rowOff>
    </xdr:to>
    <xdr:sp macro="" textlink="">
      <xdr:nvSpPr>
        <xdr:cNvPr id="147" name="楕円 146"/>
        <xdr:cNvSpPr/>
      </xdr:nvSpPr>
      <xdr:spPr>
        <a:xfrm>
          <a:off x="1079500" y="9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114395</xdr:rowOff>
    </xdr:from>
    <xdr:ext cx="534377" cy="259045"/>
    <xdr:sp macro="" textlink="">
      <xdr:nvSpPr>
        <xdr:cNvPr id="148" name="テキスト ボックス 147"/>
        <xdr:cNvSpPr txBox="1"/>
      </xdr:nvSpPr>
      <xdr:spPr>
        <a:xfrm>
          <a:off x="863111" y="100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167315</xdr:rowOff>
    </xdr:from>
    <xdr:to>
      <xdr:col>24</xdr:col>
      <xdr:colOff>63500</xdr:colOff>
      <xdr:row>78</xdr:row>
      <xdr:rowOff>132806</xdr:rowOff>
    </xdr:to>
    <xdr:cxnSp macro="">
      <xdr:nvCxnSpPr>
        <xdr:cNvPr id="176" name="直線コネクタ 175"/>
        <xdr:cNvCxnSpPr/>
      </xdr:nvCxnSpPr>
      <xdr:spPr>
        <a:xfrm flipV="1">
          <a:off x="3797300" y="13368965"/>
          <a:ext cx="838200" cy="1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132806</xdr:rowOff>
    </xdr:from>
    <xdr:to>
      <xdr:col>19</xdr:col>
      <xdr:colOff>177800</xdr:colOff>
      <xdr:row>79</xdr:row>
      <xdr:rowOff>14089</xdr:rowOff>
    </xdr:to>
    <xdr:cxnSp macro="">
      <xdr:nvCxnSpPr>
        <xdr:cNvPr id="179" name="直線コネクタ 178"/>
        <xdr:cNvCxnSpPr/>
      </xdr:nvCxnSpPr>
      <xdr:spPr>
        <a:xfrm flipV="1">
          <a:off x="2908300" y="13505906"/>
          <a:ext cx="889000" cy="5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14089</xdr:rowOff>
    </xdr:from>
    <xdr:to>
      <xdr:col>15</xdr:col>
      <xdr:colOff>50800</xdr:colOff>
      <xdr:row>79</xdr:row>
      <xdr:rowOff>18972</xdr:rowOff>
    </xdr:to>
    <xdr:cxnSp macro="">
      <xdr:nvCxnSpPr>
        <xdr:cNvPr id="182" name="直線コネクタ 181"/>
        <xdr:cNvCxnSpPr/>
      </xdr:nvCxnSpPr>
      <xdr:spPr>
        <a:xfrm flipV="1">
          <a:off x="2019300" y="13558639"/>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52279</xdr:rowOff>
    </xdr:from>
    <xdr:to>
      <xdr:col>15</xdr:col>
      <xdr:colOff>101600</xdr:colOff>
      <xdr:row>76</xdr:row>
      <xdr:rowOff>153879</xdr:rowOff>
    </xdr:to>
    <xdr:sp macro="" textlink="">
      <xdr:nvSpPr>
        <xdr:cNvPr id="183" name="フローチャート: 判断 182"/>
        <xdr:cNvSpPr/>
      </xdr:nvSpPr>
      <xdr:spPr>
        <a:xfrm>
          <a:off x="2857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170405</xdr:rowOff>
    </xdr:from>
    <xdr:ext cx="599010" cy="259045"/>
    <xdr:sp macro="" textlink="">
      <xdr:nvSpPr>
        <xdr:cNvPr id="184" name="テキスト ボックス 183"/>
        <xdr:cNvSpPr txBox="1"/>
      </xdr:nvSpPr>
      <xdr:spPr>
        <a:xfrm>
          <a:off x="2608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18972</xdr:rowOff>
    </xdr:from>
    <xdr:to>
      <xdr:col>10</xdr:col>
      <xdr:colOff>114300</xdr:colOff>
      <xdr:row>79</xdr:row>
      <xdr:rowOff>57102</xdr:rowOff>
    </xdr:to>
    <xdr:cxnSp macro="">
      <xdr:nvCxnSpPr>
        <xdr:cNvPr id="185" name="直線コネクタ 184"/>
        <xdr:cNvCxnSpPr/>
      </xdr:nvCxnSpPr>
      <xdr:spPr>
        <a:xfrm flipV="1">
          <a:off x="1130300" y="13563522"/>
          <a:ext cx="889000" cy="3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6" name="フローチャート: 判断 185"/>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14290</xdr:rowOff>
    </xdr:from>
    <xdr:ext cx="599010" cy="259045"/>
    <xdr:sp macro="" textlink="">
      <xdr:nvSpPr>
        <xdr:cNvPr id="187" name="テキスト ボックス 186"/>
        <xdr:cNvSpPr txBox="1"/>
      </xdr:nvSpPr>
      <xdr:spPr>
        <a:xfrm>
          <a:off x="1719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8" name="フローチャート: 判断 187"/>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119437</xdr:rowOff>
    </xdr:from>
    <xdr:ext cx="599010" cy="259045"/>
    <xdr:sp macro="" textlink="">
      <xdr:nvSpPr>
        <xdr:cNvPr id="189" name="テキスト ボックス 188"/>
        <xdr:cNvSpPr txBox="1"/>
      </xdr:nvSpPr>
      <xdr:spPr>
        <a:xfrm>
          <a:off x="830795"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116515</xdr:rowOff>
    </xdr:from>
    <xdr:to>
      <xdr:col>24</xdr:col>
      <xdr:colOff>114300</xdr:colOff>
      <xdr:row>78</xdr:row>
      <xdr:rowOff>46665</xdr:rowOff>
    </xdr:to>
    <xdr:sp macro="" textlink="">
      <xdr:nvSpPr>
        <xdr:cNvPr id="195" name="楕円 194"/>
        <xdr:cNvSpPr/>
      </xdr:nvSpPr>
      <xdr:spPr>
        <a:xfrm>
          <a:off x="45847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31442</xdr:rowOff>
    </xdr:from>
    <xdr:ext cx="599010" cy="259045"/>
    <xdr:sp macro="" textlink="">
      <xdr:nvSpPr>
        <xdr:cNvPr id="196" name="民生費該当値テキスト"/>
        <xdr:cNvSpPr txBox="1"/>
      </xdr:nvSpPr>
      <xdr:spPr>
        <a:xfrm>
          <a:off x="4686300" y="1323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82006</xdr:rowOff>
    </xdr:from>
    <xdr:to>
      <xdr:col>20</xdr:col>
      <xdr:colOff>38100</xdr:colOff>
      <xdr:row>79</xdr:row>
      <xdr:rowOff>12156</xdr:rowOff>
    </xdr:to>
    <xdr:sp macro="" textlink="">
      <xdr:nvSpPr>
        <xdr:cNvPr id="197" name="楕円 196"/>
        <xdr:cNvSpPr/>
      </xdr:nvSpPr>
      <xdr:spPr>
        <a:xfrm>
          <a:off x="3746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3283</xdr:rowOff>
    </xdr:from>
    <xdr:ext cx="599010" cy="259045"/>
    <xdr:sp macro="" textlink="">
      <xdr:nvSpPr>
        <xdr:cNvPr id="198" name="テキスト ボックス 197"/>
        <xdr:cNvSpPr txBox="1"/>
      </xdr:nvSpPr>
      <xdr:spPr>
        <a:xfrm>
          <a:off x="3497795" y="135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134739</xdr:rowOff>
    </xdr:from>
    <xdr:to>
      <xdr:col>15</xdr:col>
      <xdr:colOff>101600</xdr:colOff>
      <xdr:row>79</xdr:row>
      <xdr:rowOff>64889</xdr:rowOff>
    </xdr:to>
    <xdr:sp macro="" textlink="">
      <xdr:nvSpPr>
        <xdr:cNvPr id="199" name="楕円 198"/>
        <xdr:cNvSpPr/>
      </xdr:nvSpPr>
      <xdr:spPr>
        <a:xfrm>
          <a:off x="2857500" y="135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56016</xdr:rowOff>
    </xdr:from>
    <xdr:ext cx="534377" cy="259045"/>
    <xdr:sp macro="" textlink="">
      <xdr:nvSpPr>
        <xdr:cNvPr id="200" name="テキスト ボックス 199"/>
        <xdr:cNvSpPr txBox="1"/>
      </xdr:nvSpPr>
      <xdr:spPr>
        <a:xfrm>
          <a:off x="2641111" y="136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139622</xdr:rowOff>
    </xdr:from>
    <xdr:to>
      <xdr:col>10</xdr:col>
      <xdr:colOff>165100</xdr:colOff>
      <xdr:row>79</xdr:row>
      <xdr:rowOff>69772</xdr:rowOff>
    </xdr:to>
    <xdr:sp macro="" textlink="">
      <xdr:nvSpPr>
        <xdr:cNvPr id="201" name="楕円 200"/>
        <xdr:cNvSpPr/>
      </xdr:nvSpPr>
      <xdr:spPr>
        <a:xfrm>
          <a:off x="1968500" y="135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60899</xdr:rowOff>
    </xdr:from>
    <xdr:ext cx="534377" cy="259045"/>
    <xdr:sp macro="" textlink="">
      <xdr:nvSpPr>
        <xdr:cNvPr id="202" name="テキスト ボックス 201"/>
        <xdr:cNvSpPr txBox="1"/>
      </xdr:nvSpPr>
      <xdr:spPr>
        <a:xfrm>
          <a:off x="1752111" y="1360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6302</xdr:rowOff>
    </xdr:from>
    <xdr:to>
      <xdr:col>6</xdr:col>
      <xdr:colOff>38100</xdr:colOff>
      <xdr:row>79</xdr:row>
      <xdr:rowOff>107902</xdr:rowOff>
    </xdr:to>
    <xdr:sp macro="" textlink="">
      <xdr:nvSpPr>
        <xdr:cNvPr id="203" name="楕円 202"/>
        <xdr:cNvSpPr/>
      </xdr:nvSpPr>
      <xdr:spPr>
        <a:xfrm>
          <a:off x="1079500" y="135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99029</xdr:rowOff>
    </xdr:from>
    <xdr:ext cx="534377" cy="259045"/>
    <xdr:sp macro="" textlink="">
      <xdr:nvSpPr>
        <xdr:cNvPr id="204" name="テキスト ボックス 203"/>
        <xdr:cNvSpPr txBox="1"/>
      </xdr:nvSpPr>
      <xdr:spPr>
        <a:xfrm>
          <a:off x="863111" y="136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885</xdr:rowOff>
    </xdr:from>
    <xdr:to>
      <xdr:col>24</xdr:col>
      <xdr:colOff>63500</xdr:colOff>
      <xdr:row>98</xdr:row>
      <xdr:rowOff>15515</xdr:rowOff>
    </xdr:to>
    <xdr:cxnSp macro="">
      <xdr:nvCxnSpPr>
        <xdr:cNvPr id="231" name="直線コネクタ 230"/>
        <xdr:cNvCxnSpPr/>
      </xdr:nvCxnSpPr>
      <xdr:spPr>
        <a:xfrm flipV="1">
          <a:off x="3797300" y="1680298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6733</xdr:rowOff>
    </xdr:from>
    <xdr:to>
      <xdr:col>19</xdr:col>
      <xdr:colOff>177800</xdr:colOff>
      <xdr:row>98</xdr:row>
      <xdr:rowOff>15515</xdr:rowOff>
    </xdr:to>
    <xdr:cxnSp macro="">
      <xdr:nvCxnSpPr>
        <xdr:cNvPr id="234" name="直線コネクタ 233"/>
        <xdr:cNvCxnSpPr/>
      </xdr:nvCxnSpPr>
      <xdr:spPr>
        <a:xfrm>
          <a:off x="2908300" y="16808833"/>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36" name="テキスト ボックス 235"/>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829</xdr:rowOff>
    </xdr:from>
    <xdr:to>
      <xdr:col>15</xdr:col>
      <xdr:colOff>50800</xdr:colOff>
      <xdr:row>98</xdr:row>
      <xdr:rowOff>6733</xdr:rowOff>
    </xdr:to>
    <xdr:cxnSp macro="">
      <xdr:nvCxnSpPr>
        <xdr:cNvPr id="237" name="直線コネクタ 236"/>
        <xdr:cNvCxnSpPr/>
      </xdr:nvCxnSpPr>
      <xdr:spPr>
        <a:xfrm>
          <a:off x="2019300" y="16802929"/>
          <a:ext cx="889000" cy="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38" name="フローチャート: 判断 237"/>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39" name="テキスト ボックス 238"/>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170022</xdr:rowOff>
    </xdr:from>
    <xdr:to>
      <xdr:col>10</xdr:col>
      <xdr:colOff>114300</xdr:colOff>
      <xdr:row>98</xdr:row>
      <xdr:rowOff>829</xdr:rowOff>
    </xdr:to>
    <xdr:cxnSp macro="">
      <xdr:nvCxnSpPr>
        <xdr:cNvPr id="240" name="直線コネクタ 239"/>
        <xdr:cNvCxnSpPr/>
      </xdr:nvCxnSpPr>
      <xdr:spPr>
        <a:xfrm>
          <a:off x="1130300" y="16800672"/>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1" name="フローチャート: 判断 240"/>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2" name="テキスト ボックス 241"/>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3" name="フローチャート: 判断 242"/>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44" name="テキスト ボックス 243"/>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121535</xdr:rowOff>
    </xdr:from>
    <xdr:to>
      <xdr:col>24</xdr:col>
      <xdr:colOff>114300</xdr:colOff>
      <xdr:row>98</xdr:row>
      <xdr:rowOff>51685</xdr:rowOff>
    </xdr:to>
    <xdr:sp macro="" textlink="">
      <xdr:nvSpPr>
        <xdr:cNvPr id="250" name="楕円 249"/>
        <xdr:cNvSpPr/>
      </xdr:nvSpPr>
      <xdr:spPr>
        <a:xfrm>
          <a:off x="4584700" y="167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36462</xdr:rowOff>
    </xdr:from>
    <xdr:ext cx="534377" cy="259045"/>
    <xdr:sp macro="" textlink="">
      <xdr:nvSpPr>
        <xdr:cNvPr id="251" name="衛生費該当値テキスト"/>
        <xdr:cNvSpPr txBox="1"/>
      </xdr:nvSpPr>
      <xdr:spPr>
        <a:xfrm>
          <a:off x="4686300" y="166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136165</xdr:rowOff>
    </xdr:from>
    <xdr:to>
      <xdr:col>20</xdr:col>
      <xdr:colOff>38100</xdr:colOff>
      <xdr:row>98</xdr:row>
      <xdr:rowOff>66315</xdr:rowOff>
    </xdr:to>
    <xdr:sp macro="" textlink="">
      <xdr:nvSpPr>
        <xdr:cNvPr id="252" name="楕円 251"/>
        <xdr:cNvSpPr/>
      </xdr:nvSpPr>
      <xdr:spPr>
        <a:xfrm>
          <a:off x="3746500" y="167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57442</xdr:rowOff>
    </xdr:from>
    <xdr:ext cx="534377" cy="259045"/>
    <xdr:sp macro="" textlink="">
      <xdr:nvSpPr>
        <xdr:cNvPr id="253" name="テキスト ボックス 252"/>
        <xdr:cNvSpPr txBox="1"/>
      </xdr:nvSpPr>
      <xdr:spPr>
        <a:xfrm>
          <a:off x="3530111" y="168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127383</xdr:rowOff>
    </xdr:from>
    <xdr:to>
      <xdr:col>15</xdr:col>
      <xdr:colOff>101600</xdr:colOff>
      <xdr:row>98</xdr:row>
      <xdr:rowOff>57533</xdr:rowOff>
    </xdr:to>
    <xdr:sp macro="" textlink="">
      <xdr:nvSpPr>
        <xdr:cNvPr id="254" name="楕円 253"/>
        <xdr:cNvSpPr/>
      </xdr:nvSpPr>
      <xdr:spPr>
        <a:xfrm>
          <a:off x="2857500" y="167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48660</xdr:rowOff>
    </xdr:from>
    <xdr:ext cx="534377" cy="259045"/>
    <xdr:sp macro="" textlink="">
      <xdr:nvSpPr>
        <xdr:cNvPr id="255" name="テキスト ボックス 254"/>
        <xdr:cNvSpPr txBox="1"/>
      </xdr:nvSpPr>
      <xdr:spPr>
        <a:xfrm>
          <a:off x="2641111" y="168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121479</xdr:rowOff>
    </xdr:from>
    <xdr:to>
      <xdr:col>10</xdr:col>
      <xdr:colOff>165100</xdr:colOff>
      <xdr:row>98</xdr:row>
      <xdr:rowOff>51629</xdr:rowOff>
    </xdr:to>
    <xdr:sp macro="" textlink="">
      <xdr:nvSpPr>
        <xdr:cNvPr id="256" name="楕円 255"/>
        <xdr:cNvSpPr/>
      </xdr:nvSpPr>
      <xdr:spPr>
        <a:xfrm>
          <a:off x="1968500" y="167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42756</xdr:rowOff>
    </xdr:from>
    <xdr:ext cx="534377" cy="259045"/>
    <xdr:sp macro="" textlink="">
      <xdr:nvSpPr>
        <xdr:cNvPr id="257" name="テキスト ボックス 256"/>
        <xdr:cNvSpPr txBox="1"/>
      </xdr:nvSpPr>
      <xdr:spPr>
        <a:xfrm>
          <a:off x="1752111" y="168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119222</xdr:rowOff>
    </xdr:from>
    <xdr:to>
      <xdr:col>6</xdr:col>
      <xdr:colOff>38100</xdr:colOff>
      <xdr:row>98</xdr:row>
      <xdr:rowOff>49372</xdr:rowOff>
    </xdr:to>
    <xdr:sp macro="" textlink="">
      <xdr:nvSpPr>
        <xdr:cNvPr id="258" name="楕円 257"/>
        <xdr:cNvSpPr/>
      </xdr:nvSpPr>
      <xdr:spPr>
        <a:xfrm>
          <a:off x="1079500" y="167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40499</xdr:rowOff>
    </xdr:from>
    <xdr:ext cx="534377" cy="259045"/>
    <xdr:sp macro="" textlink="">
      <xdr:nvSpPr>
        <xdr:cNvPr id="259" name="テキスト ボックス 258"/>
        <xdr:cNvSpPr txBox="1"/>
      </xdr:nvSpPr>
      <xdr:spPr>
        <a:xfrm>
          <a:off x="863111" y="168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1"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295" name="テキスト ボックス 294"/>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297" name="フローチャート: 判断 296"/>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298" name="テキスト ボックス 297"/>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0" name="フローチャート: 判断 299"/>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1" name="テキスト ボックス 300"/>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2" name="フローチャート: 判断 301"/>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3" name="テキスト ボックス 302"/>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126338</xdr:rowOff>
    </xdr:from>
    <xdr:to>
      <xdr:col>55</xdr:col>
      <xdr:colOff>0</xdr:colOff>
      <xdr:row>57</xdr:row>
      <xdr:rowOff>130762</xdr:rowOff>
    </xdr:to>
    <xdr:cxnSp macro="">
      <xdr:nvCxnSpPr>
        <xdr:cNvPr id="343" name="直線コネクタ 342"/>
        <xdr:cNvCxnSpPr/>
      </xdr:nvCxnSpPr>
      <xdr:spPr>
        <a:xfrm>
          <a:off x="9639300" y="9898988"/>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99752</xdr:rowOff>
    </xdr:from>
    <xdr:to>
      <xdr:col>50</xdr:col>
      <xdr:colOff>114300</xdr:colOff>
      <xdr:row>57</xdr:row>
      <xdr:rowOff>126338</xdr:rowOff>
    </xdr:to>
    <xdr:cxnSp macro="">
      <xdr:nvCxnSpPr>
        <xdr:cNvPr id="346" name="直線コネクタ 345"/>
        <xdr:cNvCxnSpPr/>
      </xdr:nvCxnSpPr>
      <xdr:spPr>
        <a:xfrm>
          <a:off x="8750300" y="9700952"/>
          <a:ext cx="889000" cy="19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99752</xdr:rowOff>
    </xdr:from>
    <xdr:to>
      <xdr:col>45</xdr:col>
      <xdr:colOff>177800</xdr:colOff>
      <xdr:row>57</xdr:row>
      <xdr:rowOff>157976</xdr:rowOff>
    </xdr:to>
    <xdr:cxnSp macro="">
      <xdr:nvCxnSpPr>
        <xdr:cNvPr id="349" name="直線コネクタ 348"/>
        <xdr:cNvCxnSpPr/>
      </xdr:nvCxnSpPr>
      <xdr:spPr>
        <a:xfrm flipV="1">
          <a:off x="7861300" y="9700952"/>
          <a:ext cx="889000" cy="2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0" name="フローチャート: 判断 349"/>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1" name="テキスト ボックス 350"/>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150582</xdr:rowOff>
    </xdr:from>
    <xdr:to>
      <xdr:col>41</xdr:col>
      <xdr:colOff>50800</xdr:colOff>
      <xdr:row>57</xdr:row>
      <xdr:rowOff>157976</xdr:rowOff>
    </xdr:to>
    <xdr:cxnSp macro="">
      <xdr:nvCxnSpPr>
        <xdr:cNvPr id="352" name="直線コネクタ 351"/>
        <xdr:cNvCxnSpPr/>
      </xdr:nvCxnSpPr>
      <xdr:spPr>
        <a:xfrm>
          <a:off x="6972300" y="9923232"/>
          <a:ext cx="8890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3" name="フローチャート: 判断 352"/>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4" name="テキスト ボックス 353"/>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5" name="フローチャート: 判断 354"/>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6" name="テキスト ボックス 355"/>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79962</xdr:rowOff>
    </xdr:from>
    <xdr:to>
      <xdr:col>55</xdr:col>
      <xdr:colOff>50800</xdr:colOff>
      <xdr:row>58</xdr:row>
      <xdr:rowOff>10112</xdr:rowOff>
    </xdr:to>
    <xdr:sp macro="" textlink="">
      <xdr:nvSpPr>
        <xdr:cNvPr id="362" name="楕円 361"/>
        <xdr:cNvSpPr/>
      </xdr:nvSpPr>
      <xdr:spPr>
        <a:xfrm>
          <a:off x="10426700" y="98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166339</xdr:rowOff>
    </xdr:from>
    <xdr:ext cx="534377" cy="259045"/>
    <xdr:sp macro="" textlink="">
      <xdr:nvSpPr>
        <xdr:cNvPr id="363" name="農林水産業費該当値テキスト"/>
        <xdr:cNvSpPr txBox="1"/>
      </xdr:nvSpPr>
      <xdr:spPr>
        <a:xfrm>
          <a:off x="10528300" y="97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75538</xdr:rowOff>
    </xdr:from>
    <xdr:to>
      <xdr:col>50</xdr:col>
      <xdr:colOff>165100</xdr:colOff>
      <xdr:row>58</xdr:row>
      <xdr:rowOff>5688</xdr:rowOff>
    </xdr:to>
    <xdr:sp macro="" textlink="">
      <xdr:nvSpPr>
        <xdr:cNvPr id="364" name="楕円 363"/>
        <xdr:cNvSpPr/>
      </xdr:nvSpPr>
      <xdr:spPr>
        <a:xfrm>
          <a:off x="9588500" y="98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168265</xdr:rowOff>
    </xdr:from>
    <xdr:ext cx="534377" cy="259045"/>
    <xdr:sp macro="" textlink="">
      <xdr:nvSpPr>
        <xdr:cNvPr id="365" name="テキスト ボックス 364"/>
        <xdr:cNvSpPr txBox="1"/>
      </xdr:nvSpPr>
      <xdr:spPr>
        <a:xfrm>
          <a:off x="9372111" y="99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48952</xdr:rowOff>
    </xdr:from>
    <xdr:to>
      <xdr:col>46</xdr:col>
      <xdr:colOff>38100</xdr:colOff>
      <xdr:row>56</xdr:row>
      <xdr:rowOff>150552</xdr:rowOff>
    </xdr:to>
    <xdr:sp macro="" textlink="">
      <xdr:nvSpPr>
        <xdr:cNvPr id="366" name="楕円 365"/>
        <xdr:cNvSpPr/>
      </xdr:nvSpPr>
      <xdr:spPr>
        <a:xfrm>
          <a:off x="8699500" y="96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167079</xdr:rowOff>
    </xdr:from>
    <xdr:ext cx="534377" cy="259045"/>
    <xdr:sp macro="" textlink="">
      <xdr:nvSpPr>
        <xdr:cNvPr id="367" name="テキスト ボックス 366"/>
        <xdr:cNvSpPr txBox="1"/>
      </xdr:nvSpPr>
      <xdr:spPr>
        <a:xfrm>
          <a:off x="8483111" y="942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107176</xdr:rowOff>
    </xdr:from>
    <xdr:to>
      <xdr:col>41</xdr:col>
      <xdr:colOff>101600</xdr:colOff>
      <xdr:row>58</xdr:row>
      <xdr:rowOff>37326</xdr:rowOff>
    </xdr:to>
    <xdr:sp macro="" textlink="">
      <xdr:nvSpPr>
        <xdr:cNvPr id="368" name="楕円 367"/>
        <xdr:cNvSpPr/>
      </xdr:nvSpPr>
      <xdr:spPr>
        <a:xfrm>
          <a:off x="7810500" y="98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28453</xdr:rowOff>
    </xdr:from>
    <xdr:ext cx="469744" cy="259045"/>
    <xdr:sp macro="" textlink="">
      <xdr:nvSpPr>
        <xdr:cNvPr id="369" name="テキスト ボックス 368"/>
        <xdr:cNvSpPr txBox="1"/>
      </xdr:nvSpPr>
      <xdr:spPr>
        <a:xfrm>
          <a:off x="7626428" y="99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99782</xdr:rowOff>
    </xdr:from>
    <xdr:to>
      <xdr:col>36</xdr:col>
      <xdr:colOff>165100</xdr:colOff>
      <xdr:row>58</xdr:row>
      <xdr:rowOff>29932</xdr:rowOff>
    </xdr:to>
    <xdr:sp macro="" textlink="">
      <xdr:nvSpPr>
        <xdr:cNvPr id="370" name="楕円 369"/>
        <xdr:cNvSpPr/>
      </xdr:nvSpPr>
      <xdr:spPr>
        <a:xfrm>
          <a:off x="6921500" y="98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21059</xdr:rowOff>
    </xdr:from>
    <xdr:ext cx="469744" cy="259045"/>
    <xdr:sp macro="" textlink="">
      <xdr:nvSpPr>
        <xdr:cNvPr id="371" name="テキスト ボックス 370"/>
        <xdr:cNvSpPr txBox="1"/>
      </xdr:nvSpPr>
      <xdr:spPr>
        <a:xfrm>
          <a:off x="6737428" y="996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13399</xdr:rowOff>
    </xdr:from>
    <xdr:to>
      <xdr:col>55</xdr:col>
      <xdr:colOff>0</xdr:colOff>
      <xdr:row>79</xdr:row>
      <xdr:rowOff>16917</xdr:rowOff>
    </xdr:to>
    <xdr:cxnSp macro="">
      <xdr:nvCxnSpPr>
        <xdr:cNvPr id="400" name="直線コネクタ 399"/>
        <xdr:cNvCxnSpPr/>
      </xdr:nvCxnSpPr>
      <xdr:spPr>
        <a:xfrm flipV="1">
          <a:off x="9639300" y="13557949"/>
          <a:ext cx="8382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1"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155333</xdr:rowOff>
    </xdr:from>
    <xdr:to>
      <xdr:col>50</xdr:col>
      <xdr:colOff>114300</xdr:colOff>
      <xdr:row>79</xdr:row>
      <xdr:rowOff>16917</xdr:rowOff>
    </xdr:to>
    <xdr:cxnSp macro="">
      <xdr:nvCxnSpPr>
        <xdr:cNvPr id="403" name="直線コネクタ 402"/>
        <xdr:cNvCxnSpPr/>
      </xdr:nvCxnSpPr>
      <xdr:spPr>
        <a:xfrm>
          <a:off x="8750300" y="13528433"/>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5" name="テキスト ボックス 404"/>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155333</xdr:rowOff>
    </xdr:from>
    <xdr:to>
      <xdr:col>45</xdr:col>
      <xdr:colOff>177800</xdr:colOff>
      <xdr:row>78</xdr:row>
      <xdr:rowOff>157848</xdr:rowOff>
    </xdr:to>
    <xdr:cxnSp macro="">
      <xdr:nvCxnSpPr>
        <xdr:cNvPr id="406" name="直線コネクタ 405"/>
        <xdr:cNvCxnSpPr/>
      </xdr:nvCxnSpPr>
      <xdr:spPr>
        <a:xfrm flipV="1">
          <a:off x="7861300" y="1352843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7" name="フローチャート: 判断 406"/>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08" name="テキスト ボックス 407"/>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157848</xdr:rowOff>
    </xdr:from>
    <xdr:to>
      <xdr:col>41</xdr:col>
      <xdr:colOff>50800</xdr:colOff>
      <xdr:row>79</xdr:row>
      <xdr:rowOff>15202</xdr:rowOff>
    </xdr:to>
    <xdr:cxnSp macro="">
      <xdr:nvCxnSpPr>
        <xdr:cNvPr id="409" name="直線コネクタ 408"/>
        <xdr:cNvCxnSpPr/>
      </xdr:nvCxnSpPr>
      <xdr:spPr>
        <a:xfrm flipV="1">
          <a:off x="6972300" y="1353094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0" name="フローチャート: 判断 409"/>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1" name="テキスト ボックス 410"/>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2" name="フローチャート: 判断 411"/>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3" name="テキスト ボックス 412"/>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134049</xdr:rowOff>
    </xdr:from>
    <xdr:to>
      <xdr:col>55</xdr:col>
      <xdr:colOff>50800</xdr:colOff>
      <xdr:row>79</xdr:row>
      <xdr:rowOff>64199</xdr:rowOff>
    </xdr:to>
    <xdr:sp macro="" textlink="">
      <xdr:nvSpPr>
        <xdr:cNvPr id="419" name="楕円 418"/>
        <xdr:cNvSpPr/>
      </xdr:nvSpPr>
      <xdr:spPr>
        <a:xfrm>
          <a:off x="10426700" y="135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48976</xdr:rowOff>
    </xdr:from>
    <xdr:ext cx="469744" cy="259045"/>
    <xdr:sp macro="" textlink="">
      <xdr:nvSpPr>
        <xdr:cNvPr id="420" name="商工費該当値テキスト"/>
        <xdr:cNvSpPr txBox="1"/>
      </xdr:nvSpPr>
      <xdr:spPr>
        <a:xfrm>
          <a:off x="10528300" y="134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137567</xdr:rowOff>
    </xdr:from>
    <xdr:to>
      <xdr:col>50</xdr:col>
      <xdr:colOff>165100</xdr:colOff>
      <xdr:row>79</xdr:row>
      <xdr:rowOff>67717</xdr:rowOff>
    </xdr:to>
    <xdr:sp macro="" textlink="">
      <xdr:nvSpPr>
        <xdr:cNvPr id="421" name="楕円 420"/>
        <xdr:cNvSpPr/>
      </xdr:nvSpPr>
      <xdr:spPr>
        <a:xfrm>
          <a:off x="9588500" y="135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58844</xdr:rowOff>
    </xdr:from>
    <xdr:ext cx="469744" cy="259045"/>
    <xdr:sp macro="" textlink="">
      <xdr:nvSpPr>
        <xdr:cNvPr id="422" name="テキスト ボックス 421"/>
        <xdr:cNvSpPr txBox="1"/>
      </xdr:nvSpPr>
      <xdr:spPr>
        <a:xfrm>
          <a:off x="9404428" y="136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104533</xdr:rowOff>
    </xdr:from>
    <xdr:to>
      <xdr:col>46</xdr:col>
      <xdr:colOff>38100</xdr:colOff>
      <xdr:row>79</xdr:row>
      <xdr:rowOff>34683</xdr:rowOff>
    </xdr:to>
    <xdr:sp macro="" textlink="">
      <xdr:nvSpPr>
        <xdr:cNvPr id="423" name="楕円 422"/>
        <xdr:cNvSpPr/>
      </xdr:nvSpPr>
      <xdr:spPr>
        <a:xfrm>
          <a:off x="8699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25810</xdr:rowOff>
    </xdr:from>
    <xdr:ext cx="469744" cy="259045"/>
    <xdr:sp macro="" textlink="">
      <xdr:nvSpPr>
        <xdr:cNvPr id="424" name="テキスト ボックス 423"/>
        <xdr:cNvSpPr txBox="1"/>
      </xdr:nvSpPr>
      <xdr:spPr>
        <a:xfrm>
          <a:off x="8515428" y="1357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107048</xdr:rowOff>
    </xdr:from>
    <xdr:to>
      <xdr:col>41</xdr:col>
      <xdr:colOff>101600</xdr:colOff>
      <xdr:row>79</xdr:row>
      <xdr:rowOff>37198</xdr:rowOff>
    </xdr:to>
    <xdr:sp macro="" textlink="">
      <xdr:nvSpPr>
        <xdr:cNvPr id="425" name="楕円 424"/>
        <xdr:cNvSpPr/>
      </xdr:nvSpPr>
      <xdr:spPr>
        <a:xfrm>
          <a:off x="7810500" y="134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28325</xdr:rowOff>
    </xdr:from>
    <xdr:ext cx="469744" cy="259045"/>
    <xdr:sp macro="" textlink="">
      <xdr:nvSpPr>
        <xdr:cNvPr id="426" name="テキスト ボックス 425"/>
        <xdr:cNvSpPr txBox="1"/>
      </xdr:nvSpPr>
      <xdr:spPr>
        <a:xfrm>
          <a:off x="7626428" y="135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135852</xdr:rowOff>
    </xdr:from>
    <xdr:to>
      <xdr:col>36</xdr:col>
      <xdr:colOff>165100</xdr:colOff>
      <xdr:row>79</xdr:row>
      <xdr:rowOff>66002</xdr:rowOff>
    </xdr:to>
    <xdr:sp macro="" textlink="">
      <xdr:nvSpPr>
        <xdr:cNvPr id="427" name="楕円 426"/>
        <xdr:cNvSpPr/>
      </xdr:nvSpPr>
      <xdr:spPr>
        <a:xfrm>
          <a:off x="6921500" y="135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57129</xdr:rowOff>
    </xdr:from>
    <xdr:ext cx="469744" cy="259045"/>
    <xdr:sp macro="" textlink="">
      <xdr:nvSpPr>
        <xdr:cNvPr id="428" name="テキスト ボックス 427"/>
        <xdr:cNvSpPr txBox="1"/>
      </xdr:nvSpPr>
      <xdr:spPr>
        <a:xfrm>
          <a:off x="6737428" y="1360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165447</xdr:rowOff>
    </xdr:from>
    <xdr:to>
      <xdr:col>55</xdr:col>
      <xdr:colOff>0</xdr:colOff>
      <xdr:row>97</xdr:row>
      <xdr:rowOff>47864</xdr:rowOff>
    </xdr:to>
    <xdr:cxnSp macro="">
      <xdr:nvCxnSpPr>
        <xdr:cNvPr id="457" name="直線コネクタ 456"/>
        <xdr:cNvCxnSpPr/>
      </xdr:nvCxnSpPr>
      <xdr:spPr>
        <a:xfrm>
          <a:off x="9639300" y="16624647"/>
          <a:ext cx="838200" cy="5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123713</xdr:rowOff>
    </xdr:from>
    <xdr:to>
      <xdr:col>50</xdr:col>
      <xdr:colOff>114300</xdr:colOff>
      <xdr:row>96</xdr:row>
      <xdr:rowOff>165447</xdr:rowOff>
    </xdr:to>
    <xdr:cxnSp macro="">
      <xdr:nvCxnSpPr>
        <xdr:cNvPr id="460" name="直線コネクタ 459"/>
        <xdr:cNvCxnSpPr/>
      </xdr:nvCxnSpPr>
      <xdr:spPr>
        <a:xfrm>
          <a:off x="8750300" y="16582913"/>
          <a:ext cx="889000" cy="4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2" name="テキスト ボックス 461"/>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123713</xdr:rowOff>
    </xdr:from>
    <xdr:to>
      <xdr:col>45</xdr:col>
      <xdr:colOff>177800</xdr:colOff>
      <xdr:row>97</xdr:row>
      <xdr:rowOff>3783</xdr:rowOff>
    </xdr:to>
    <xdr:cxnSp macro="">
      <xdr:nvCxnSpPr>
        <xdr:cNvPr id="463" name="直線コネクタ 462"/>
        <xdr:cNvCxnSpPr/>
      </xdr:nvCxnSpPr>
      <xdr:spPr>
        <a:xfrm flipV="1">
          <a:off x="7861300" y="16582913"/>
          <a:ext cx="889000" cy="5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4" name="フローチャート: 判断 463"/>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65" name="テキスト ボックス 464"/>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3783</xdr:rowOff>
    </xdr:from>
    <xdr:to>
      <xdr:col>41</xdr:col>
      <xdr:colOff>50800</xdr:colOff>
      <xdr:row>97</xdr:row>
      <xdr:rowOff>35283</xdr:rowOff>
    </xdr:to>
    <xdr:cxnSp macro="">
      <xdr:nvCxnSpPr>
        <xdr:cNvPr id="466" name="直線コネクタ 465"/>
        <xdr:cNvCxnSpPr/>
      </xdr:nvCxnSpPr>
      <xdr:spPr>
        <a:xfrm flipV="1">
          <a:off x="6972300" y="16634433"/>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7" name="フローチャート: 判断 466"/>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68" name="テキスト ボックス 467"/>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9" name="フローチャート: 判断 468"/>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0" name="テキスト ボックス 469"/>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168514</xdr:rowOff>
    </xdr:from>
    <xdr:to>
      <xdr:col>55</xdr:col>
      <xdr:colOff>50800</xdr:colOff>
      <xdr:row>97</xdr:row>
      <xdr:rowOff>98664</xdr:rowOff>
    </xdr:to>
    <xdr:sp macro="" textlink="">
      <xdr:nvSpPr>
        <xdr:cNvPr id="476" name="楕円 475"/>
        <xdr:cNvSpPr/>
      </xdr:nvSpPr>
      <xdr:spPr>
        <a:xfrm>
          <a:off x="10426700" y="166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146941</xdr:rowOff>
    </xdr:from>
    <xdr:ext cx="534377" cy="259045"/>
    <xdr:sp macro="" textlink="">
      <xdr:nvSpPr>
        <xdr:cNvPr id="477" name="土木費該当値テキスト"/>
        <xdr:cNvSpPr txBox="1"/>
      </xdr:nvSpPr>
      <xdr:spPr>
        <a:xfrm>
          <a:off x="10528300" y="166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114647</xdr:rowOff>
    </xdr:from>
    <xdr:to>
      <xdr:col>50</xdr:col>
      <xdr:colOff>165100</xdr:colOff>
      <xdr:row>97</xdr:row>
      <xdr:rowOff>44797</xdr:rowOff>
    </xdr:to>
    <xdr:sp macro="" textlink="">
      <xdr:nvSpPr>
        <xdr:cNvPr id="478" name="楕円 477"/>
        <xdr:cNvSpPr/>
      </xdr:nvSpPr>
      <xdr:spPr>
        <a:xfrm>
          <a:off x="9588500" y="1657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35924</xdr:rowOff>
    </xdr:from>
    <xdr:ext cx="534377" cy="259045"/>
    <xdr:sp macro="" textlink="">
      <xdr:nvSpPr>
        <xdr:cNvPr id="479" name="テキスト ボックス 478"/>
        <xdr:cNvSpPr txBox="1"/>
      </xdr:nvSpPr>
      <xdr:spPr>
        <a:xfrm>
          <a:off x="9372111" y="166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72913</xdr:rowOff>
    </xdr:from>
    <xdr:to>
      <xdr:col>46</xdr:col>
      <xdr:colOff>38100</xdr:colOff>
      <xdr:row>97</xdr:row>
      <xdr:rowOff>3063</xdr:rowOff>
    </xdr:to>
    <xdr:sp macro="" textlink="">
      <xdr:nvSpPr>
        <xdr:cNvPr id="480" name="楕円 479"/>
        <xdr:cNvSpPr/>
      </xdr:nvSpPr>
      <xdr:spPr>
        <a:xfrm>
          <a:off x="8699500" y="165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19590</xdr:rowOff>
    </xdr:from>
    <xdr:ext cx="534377" cy="259045"/>
    <xdr:sp macro="" textlink="">
      <xdr:nvSpPr>
        <xdr:cNvPr id="481" name="テキスト ボックス 480"/>
        <xdr:cNvSpPr txBox="1"/>
      </xdr:nvSpPr>
      <xdr:spPr>
        <a:xfrm>
          <a:off x="8483111" y="163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124433</xdr:rowOff>
    </xdr:from>
    <xdr:to>
      <xdr:col>41</xdr:col>
      <xdr:colOff>101600</xdr:colOff>
      <xdr:row>97</xdr:row>
      <xdr:rowOff>54583</xdr:rowOff>
    </xdr:to>
    <xdr:sp macro="" textlink="">
      <xdr:nvSpPr>
        <xdr:cNvPr id="482" name="楕円 481"/>
        <xdr:cNvSpPr/>
      </xdr:nvSpPr>
      <xdr:spPr>
        <a:xfrm>
          <a:off x="7810500" y="1658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45710</xdr:rowOff>
    </xdr:from>
    <xdr:ext cx="534377" cy="259045"/>
    <xdr:sp macro="" textlink="">
      <xdr:nvSpPr>
        <xdr:cNvPr id="483" name="テキスト ボックス 482"/>
        <xdr:cNvSpPr txBox="1"/>
      </xdr:nvSpPr>
      <xdr:spPr>
        <a:xfrm>
          <a:off x="7594111" y="1667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155933</xdr:rowOff>
    </xdr:from>
    <xdr:to>
      <xdr:col>36</xdr:col>
      <xdr:colOff>165100</xdr:colOff>
      <xdr:row>97</xdr:row>
      <xdr:rowOff>86083</xdr:rowOff>
    </xdr:to>
    <xdr:sp macro="" textlink="">
      <xdr:nvSpPr>
        <xdr:cNvPr id="484" name="楕円 483"/>
        <xdr:cNvSpPr/>
      </xdr:nvSpPr>
      <xdr:spPr>
        <a:xfrm>
          <a:off x="6921500" y="166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77210</xdr:rowOff>
    </xdr:from>
    <xdr:ext cx="534377" cy="259045"/>
    <xdr:sp macro="" textlink="">
      <xdr:nvSpPr>
        <xdr:cNvPr id="485" name="テキスト ボックス 484"/>
        <xdr:cNvSpPr txBox="1"/>
      </xdr:nvSpPr>
      <xdr:spPr>
        <a:xfrm>
          <a:off x="6705111" y="167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164503</xdr:rowOff>
    </xdr:from>
    <xdr:to>
      <xdr:col>85</xdr:col>
      <xdr:colOff>127000</xdr:colOff>
      <xdr:row>37</xdr:row>
      <xdr:rowOff>9798</xdr:rowOff>
    </xdr:to>
    <xdr:cxnSp macro="">
      <xdr:nvCxnSpPr>
        <xdr:cNvPr id="514" name="直線コネクタ 513"/>
        <xdr:cNvCxnSpPr/>
      </xdr:nvCxnSpPr>
      <xdr:spPr>
        <a:xfrm flipV="1">
          <a:off x="15481300" y="6336703"/>
          <a:ext cx="8382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15"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143015</xdr:rowOff>
    </xdr:from>
    <xdr:to>
      <xdr:col>81</xdr:col>
      <xdr:colOff>50800</xdr:colOff>
      <xdr:row>37</xdr:row>
      <xdr:rowOff>9798</xdr:rowOff>
    </xdr:to>
    <xdr:cxnSp macro="">
      <xdr:nvCxnSpPr>
        <xdr:cNvPr id="517" name="直線コネクタ 516"/>
        <xdr:cNvCxnSpPr/>
      </xdr:nvCxnSpPr>
      <xdr:spPr>
        <a:xfrm>
          <a:off x="14592300" y="5629415"/>
          <a:ext cx="889000" cy="7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19" name="テキスト ボックス 518"/>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143015</xdr:rowOff>
    </xdr:from>
    <xdr:to>
      <xdr:col>76</xdr:col>
      <xdr:colOff>114300</xdr:colOff>
      <xdr:row>35</xdr:row>
      <xdr:rowOff>74073</xdr:rowOff>
    </xdr:to>
    <xdr:cxnSp macro="">
      <xdr:nvCxnSpPr>
        <xdr:cNvPr id="520" name="直線コネクタ 519"/>
        <xdr:cNvCxnSpPr/>
      </xdr:nvCxnSpPr>
      <xdr:spPr>
        <a:xfrm flipV="1">
          <a:off x="13703300" y="5629415"/>
          <a:ext cx="889000" cy="44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1" name="フローチャート: 判断 520"/>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73537</xdr:rowOff>
    </xdr:from>
    <xdr:ext cx="534377" cy="259045"/>
    <xdr:sp macro="" textlink="">
      <xdr:nvSpPr>
        <xdr:cNvPr id="522" name="テキスト ボックス 521"/>
        <xdr:cNvSpPr txBox="1"/>
      </xdr:nvSpPr>
      <xdr:spPr>
        <a:xfrm>
          <a:off x="14325111"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74073</xdr:rowOff>
    </xdr:from>
    <xdr:to>
      <xdr:col>71</xdr:col>
      <xdr:colOff>177800</xdr:colOff>
      <xdr:row>36</xdr:row>
      <xdr:rowOff>43783</xdr:rowOff>
    </xdr:to>
    <xdr:cxnSp macro="">
      <xdr:nvCxnSpPr>
        <xdr:cNvPr id="523" name="直線コネクタ 522"/>
        <xdr:cNvCxnSpPr/>
      </xdr:nvCxnSpPr>
      <xdr:spPr>
        <a:xfrm flipV="1">
          <a:off x="12814300" y="6074823"/>
          <a:ext cx="889000" cy="1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4" name="フローチャート: 判断 523"/>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25" name="テキスト ボックス 524"/>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6" name="フローチャート: 判断 525"/>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27" name="テキスト ボックス 526"/>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113703</xdr:rowOff>
    </xdr:from>
    <xdr:to>
      <xdr:col>85</xdr:col>
      <xdr:colOff>177800</xdr:colOff>
      <xdr:row>37</xdr:row>
      <xdr:rowOff>43853</xdr:rowOff>
    </xdr:to>
    <xdr:sp macro="" textlink="">
      <xdr:nvSpPr>
        <xdr:cNvPr id="533" name="楕円 532"/>
        <xdr:cNvSpPr/>
      </xdr:nvSpPr>
      <xdr:spPr>
        <a:xfrm>
          <a:off x="16268700" y="62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92130</xdr:rowOff>
    </xdr:from>
    <xdr:ext cx="534377" cy="259045"/>
    <xdr:sp macro="" textlink="">
      <xdr:nvSpPr>
        <xdr:cNvPr id="534" name="消防費該当値テキスト"/>
        <xdr:cNvSpPr txBox="1"/>
      </xdr:nvSpPr>
      <xdr:spPr>
        <a:xfrm>
          <a:off x="16370300" y="62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130448</xdr:rowOff>
    </xdr:from>
    <xdr:to>
      <xdr:col>81</xdr:col>
      <xdr:colOff>101600</xdr:colOff>
      <xdr:row>37</xdr:row>
      <xdr:rowOff>60598</xdr:rowOff>
    </xdr:to>
    <xdr:sp macro="" textlink="">
      <xdr:nvSpPr>
        <xdr:cNvPr id="535" name="楕円 534"/>
        <xdr:cNvSpPr/>
      </xdr:nvSpPr>
      <xdr:spPr>
        <a:xfrm>
          <a:off x="15430500" y="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51725</xdr:rowOff>
    </xdr:from>
    <xdr:ext cx="534377" cy="259045"/>
    <xdr:sp macro="" textlink="">
      <xdr:nvSpPr>
        <xdr:cNvPr id="536" name="テキスト ボックス 535"/>
        <xdr:cNvSpPr txBox="1"/>
      </xdr:nvSpPr>
      <xdr:spPr>
        <a:xfrm>
          <a:off x="15214111" y="63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92215</xdr:rowOff>
    </xdr:from>
    <xdr:to>
      <xdr:col>76</xdr:col>
      <xdr:colOff>165100</xdr:colOff>
      <xdr:row>33</xdr:row>
      <xdr:rowOff>22365</xdr:rowOff>
    </xdr:to>
    <xdr:sp macro="" textlink="">
      <xdr:nvSpPr>
        <xdr:cNvPr id="537" name="楕円 536"/>
        <xdr:cNvSpPr/>
      </xdr:nvSpPr>
      <xdr:spPr>
        <a:xfrm>
          <a:off x="14541500" y="557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38892</xdr:rowOff>
    </xdr:from>
    <xdr:ext cx="534377" cy="259045"/>
    <xdr:sp macro="" textlink="">
      <xdr:nvSpPr>
        <xdr:cNvPr id="538" name="テキスト ボックス 537"/>
        <xdr:cNvSpPr txBox="1"/>
      </xdr:nvSpPr>
      <xdr:spPr>
        <a:xfrm>
          <a:off x="14325111" y="53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23273</xdr:rowOff>
    </xdr:from>
    <xdr:to>
      <xdr:col>72</xdr:col>
      <xdr:colOff>38100</xdr:colOff>
      <xdr:row>35</xdr:row>
      <xdr:rowOff>124873</xdr:rowOff>
    </xdr:to>
    <xdr:sp macro="" textlink="">
      <xdr:nvSpPr>
        <xdr:cNvPr id="539" name="楕円 538"/>
        <xdr:cNvSpPr/>
      </xdr:nvSpPr>
      <xdr:spPr>
        <a:xfrm>
          <a:off x="13652500" y="60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141400</xdr:rowOff>
    </xdr:from>
    <xdr:ext cx="534377" cy="259045"/>
    <xdr:sp macro="" textlink="">
      <xdr:nvSpPr>
        <xdr:cNvPr id="540" name="テキスト ボックス 539"/>
        <xdr:cNvSpPr txBox="1"/>
      </xdr:nvSpPr>
      <xdr:spPr>
        <a:xfrm>
          <a:off x="13436111" y="57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164433</xdr:rowOff>
    </xdr:from>
    <xdr:to>
      <xdr:col>67</xdr:col>
      <xdr:colOff>101600</xdr:colOff>
      <xdr:row>36</xdr:row>
      <xdr:rowOff>94583</xdr:rowOff>
    </xdr:to>
    <xdr:sp macro="" textlink="">
      <xdr:nvSpPr>
        <xdr:cNvPr id="541" name="楕円 540"/>
        <xdr:cNvSpPr/>
      </xdr:nvSpPr>
      <xdr:spPr>
        <a:xfrm>
          <a:off x="12763500" y="61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85710</xdr:rowOff>
    </xdr:from>
    <xdr:ext cx="534377" cy="259045"/>
    <xdr:sp macro="" textlink="">
      <xdr:nvSpPr>
        <xdr:cNvPr id="542" name="テキスト ボックス 541"/>
        <xdr:cNvSpPr txBox="1"/>
      </xdr:nvSpPr>
      <xdr:spPr>
        <a:xfrm>
          <a:off x="12547111" y="62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6" name="直線コネクタ 565"/>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7"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8" name="直線コネクタ 567"/>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9"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0" name="直線コネクタ 569"/>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160678</xdr:rowOff>
    </xdr:from>
    <xdr:to>
      <xdr:col>85</xdr:col>
      <xdr:colOff>127000</xdr:colOff>
      <xdr:row>57</xdr:row>
      <xdr:rowOff>171231</xdr:rowOff>
    </xdr:to>
    <xdr:cxnSp macro="">
      <xdr:nvCxnSpPr>
        <xdr:cNvPr id="571" name="直線コネクタ 570"/>
        <xdr:cNvCxnSpPr/>
      </xdr:nvCxnSpPr>
      <xdr:spPr>
        <a:xfrm flipV="1">
          <a:off x="15481300" y="9933328"/>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2"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3" name="フローチャート: 判断 572"/>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171231</xdr:rowOff>
    </xdr:from>
    <xdr:to>
      <xdr:col>81</xdr:col>
      <xdr:colOff>50800</xdr:colOff>
      <xdr:row>58</xdr:row>
      <xdr:rowOff>19533</xdr:rowOff>
    </xdr:to>
    <xdr:cxnSp macro="">
      <xdr:nvCxnSpPr>
        <xdr:cNvPr id="574" name="直線コネクタ 573"/>
        <xdr:cNvCxnSpPr/>
      </xdr:nvCxnSpPr>
      <xdr:spPr>
        <a:xfrm flipV="1">
          <a:off x="14592300" y="9943881"/>
          <a:ext cx="8890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5" name="フローチャート: 判断 574"/>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6" name="テキスト ボックス 575"/>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19533</xdr:rowOff>
    </xdr:from>
    <xdr:to>
      <xdr:col>76</xdr:col>
      <xdr:colOff>114300</xdr:colOff>
      <xdr:row>58</xdr:row>
      <xdr:rowOff>40305</xdr:rowOff>
    </xdr:to>
    <xdr:cxnSp macro="">
      <xdr:nvCxnSpPr>
        <xdr:cNvPr id="577" name="直線コネクタ 576"/>
        <xdr:cNvCxnSpPr/>
      </xdr:nvCxnSpPr>
      <xdr:spPr>
        <a:xfrm flipV="1">
          <a:off x="13703300" y="9963633"/>
          <a:ext cx="8890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78" name="フローチャート: 判断 577"/>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79" name="テキスト ボックス 578"/>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131402</xdr:rowOff>
    </xdr:from>
    <xdr:to>
      <xdr:col>71</xdr:col>
      <xdr:colOff>177800</xdr:colOff>
      <xdr:row>58</xdr:row>
      <xdr:rowOff>40305</xdr:rowOff>
    </xdr:to>
    <xdr:cxnSp macro="">
      <xdr:nvCxnSpPr>
        <xdr:cNvPr id="580" name="直線コネクタ 579"/>
        <xdr:cNvCxnSpPr/>
      </xdr:nvCxnSpPr>
      <xdr:spPr>
        <a:xfrm>
          <a:off x="12814300" y="9904052"/>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1" name="フローチャート: 判断 580"/>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2" name="テキスト ボックス 581"/>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3" name="フローチャート: 判断 582"/>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4" name="テキスト ボックス 583"/>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109878</xdr:rowOff>
    </xdr:from>
    <xdr:to>
      <xdr:col>85</xdr:col>
      <xdr:colOff>177800</xdr:colOff>
      <xdr:row>58</xdr:row>
      <xdr:rowOff>40028</xdr:rowOff>
    </xdr:to>
    <xdr:sp macro="" textlink="">
      <xdr:nvSpPr>
        <xdr:cNvPr id="590" name="楕円 589"/>
        <xdr:cNvSpPr/>
      </xdr:nvSpPr>
      <xdr:spPr>
        <a:xfrm>
          <a:off x="16268700" y="98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24805</xdr:rowOff>
    </xdr:from>
    <xdr:ext cx="534377" cy="259045"/>
    <xdr:sp macro="" textlink="">
      <xdr:nvSpPr>
        <xdr:cNvPr id="591" name="教育費該当値テキスト"/>
        <xdr:cNvSpPr txBox="1"/>
      </xdr:nvSpPr>
      <xdr:spPr>
        <a:xfrm>
          <a:off x="16370300" y="979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120431</xdr:rowOff>
    </xdr:from>
    <xdr:to>
      <xdr:col>81</xdr:col>
      <xdr:colOff>101600</xdr:colOff>
      <xdr:row>58</xdr:row>
      <xdr:rowOff>50581</xdr:rowOff>
    </xdr:to>
    <xdr:sp macro="" textlink="">
      <xdr:nvSpPr>
        <xdr:cNvPr id="592" name="楕円 591"/>
        <xdr:cNvSpPr/>
      </xdr:nvSpPr>
      <xdr:spPr>
        <a:xfrm>
          <a:off x="15430500" y="9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41708</xdr:rowOff>
    </xdr:from>
    <xdr:ext cx="534377" cy="259045"/>
    <xdr:sp macro="" textlink="">
      <xdr:nvSpPr>
        <xdr:cNvPr id="593" name="テキスト ボックス 592"/>
        <xdr:cNvSpPr txBox="1"/>
      </xdr:nvSpPr>
      <xdr:spPr>
        <a:xfrm>
          <a:off x="15214111" y="998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140183</xdr:rowOff>
    </xdr:from>
    <xdr:to>
      <xdr:col>76</xdr:col>
      <xdr:colOff>165100</xdr:colOff>
      <xdr:row>58</xdr:row>
      <xdr:rowOff>70333</xdr:rowOff>
    </xdr:to>
    <xdr:sp macro="" textlink="">
      <xdr:nvSpPr>
        <xdr:cNvPr id="594" name="楕円 593"/>
        <xdr:cNvSpPr/>
      </xdr:nvSpPr>
      <xdr:spPr>
        <a:xfrm>
          <a:off x="14541500" y="99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61460</xdr:rowOff>
    </xdr:from>
    <xdr:ext cx="534377" cy="259045"/>
    <xdr:sp macro="" textlink="">
      <xdr:nvSpPr>
        <xdr:cNvPr id="595" name="テキスト ボックス 594"/>
        <xdr:cNvSpPr txBox="1"/>
      </xdr:nvSpPr>
      <xdr:spPr>
        <a:xfrm>
          <a:off x="14325111" y="100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160955</xdr:rowOff>
    </xdr:from>
    <xdr:to>
      <xdr:col>72</xdr:col>
      <xdr:colOff>38100</xdr:colOff>
      <xdr:row>58</xdr:row>
      <xdr:rowOff>91105</xdr:rowOff>
    </xdr:to>
    <xdr:sp macro="" textlink="">
      <xdr:nvSpPr>
        <xdr:cNvPr id="596" name="楕円 595"/>
        <xdr:cNvSpPr/>
      </xdr:nvSpPr>
      <xdr:spPr>
        <a:xfrm>
          <a:off x="13652500" y="99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82232</xdr:rowOff>
    </xdr:from>
    <xdr:ext cx="534377" cy="259045"/>
    <xdr:sp macro="" textlink="">
      <xdr:nvSpPr>
        <xdr:cNvPr id="597" name="テキスト ボックス 596"/>
        <xdr:cNvSpPr txBox="1"/>
      </xdr:nvSpPr>
      <xdr:spPr>
        <a:xfrm>
          <a:off x="13436111" y="100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80602</xdr:rowOff>
    </xdr:from>
    <xdr:to>
      <xdr:col>67</xdr:col>
      <xdr:colOff>101600</xdr:colOff>
      <xdr:row>58</xdr:row>
      <xdr:rowOff>10752</xdr:rowOff>
    </xdr:to>
    <xdr:sp macro="" textlink="">
      <xdr:nvSpPr>
        <xdr:cNvPr id="598" name="楕円 597"/>
        <xdr:cNvSpPr/>
      </xdr:nvSpPr>
      <xdr:spPr>
        <a:xfrm>
          <a:off x="12763500" y="98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1879</xdr:rowOff>
    </xdr:from>
    <xdr:ext cx="534377" cy="259045"/>
    <xdr:sp macro="" textlink="">
      <xdr:nvSpPr>
        <xdr:cNvPr id="599" name="テキスト ボックス 598"/>
        <xdr:cNvSpPr txBox="1"/>
      </xdr:nvSpPr>
      <xdr:spPr>
        <a:xfrm>
          <a:off x="12547111" y="99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32753</xdr:rowOff>
    </xdr:from>
    <xdr:to>
      <xdr:col>85</xdr:col>
      <xdr:colOff>127000</xdr:colOff>
      <xdr:row>79</xdr:row>
      <xdr:rowOff>40551</xdr:rowOff>
    </xdr:to>
    <xdr:cxnSp macro="">
      <xdr:nvCxnSpPr>
        <xdr:cNvPr id="628" name="直線コネクタ 627"/>
        <xdr:cNvCxnSpPr/>
      </xdr:nvCxnSpPr>
      <xdr:spPr>
        <a:xfrm>
          <a:off x="15481300" y="13577303"/>
          <a:ext cx="8382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29"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32753</xdr:rowOff>
    </xdr:from>
    <xdr:to>
      <xdr:col>81</xdr:col>
      <xdr:colOff>50800</xdr:colOff>
      <xdr:row>79</xdr:row>
      <xdr:rowOff>38202</xdr:rowOff>
    </xdr:to>
    <xdr:cxnSp macro="">
      <xdr:nvCxnSpPr>
        <xdr:cNvPr id="631" name="直線コネクタ 630"/>
        <xdr:cNvCxnSpPr/>
      </xdr:nvCxnSpPr>
      <xdr:spPr>
        <a:xfrm flipV="1">
          <a:off x="14592300" y="135773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3" name="テキスト ボックス 632"/>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38202</xdr:rowOff>
    </xdr:from>
    <xdr:to>
      <xdr:col>76</xdr:col>
      <xdr:colOff>114300</xdr:colOff>
      <xdr:row>79</xdr:row>
      <xdr:rowOff>39573</xdr:rowOff>
    </xdr:to>
    <xdr:cxnSp macro="">
      <xdr:nvCxnSpPr>
        <xdr:cNvPr id="634" name="直線コネクタ 633"/>
        <xdr:cNvCxnSpPr/>
      </xdr:nvCxnSpPr>
      <xdr:spPr>
        <a:xfrm flipV="1">
          <a:off x="13703300" y="1358275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5" name="フローチャート: 判断 634"/>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36" name="テキスト ボックス 635"/>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39573</xdr:rowOff>
    </xdr:from>
    <xdr:to>
      <xdr:col>71</xdr:col>
      <xdr:colOff>177800</xdr:colOff>
      <xdr:row>79</xdr:row>
      <xdr:rowOff>44450</xdr:rowOff>
    </xdr:to>
    <xdr:cxnSp macro="">
      <xdr:nvCxnSpPr>
        <xdr:cNvPr id="637" name="直線コネクタ 636"/>
        <xdr:cNvCxnSpPr/>
      </xdr:nvCxnSpPr>
      <xdr:spPr>
        <a:xfrm flipV="1">
          <a:off x="12814300" y="13584123"/>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8" name="フローチャート: 判断 637"/>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39" name="テキスト ボックス 638"/>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0" name="フローチャート: 判断 639"/>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1" name="テキスト ボックス 640"/>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161201</xdr:rowOff>
    </xdr:from>
    <xdr:to>
      <xdr:col>85</xdr:col>
      <xdr:colOff>177800</xdr:colOff>
      <xdr:row>79</xdr:row>
      <xdr:rowOff>91351</xdr:rowOff>
    </xdr:to>
    <xdr:sp macro="" textlink="">
      <xdr:nvSpPr>
        <xdr:cNvPr id="647" name="楕円 646"/>
        <xdr:cNvSpPr/>
      </xdr:nvSpPr>
      <xdr:spPr>
        <a:xfrm>
          <a:off x="16268700" y="135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378565" cy="259045"/>
    <xdr:sp macro="" textlink="">
      <xdr:nvSpPr>
        <xdr:cNvPr id="648" name="災害復旧費該当値テキスト"/>
        <xdr:cNvSpPr txBox="1"/>
      </xdr:nvSpPr>
      <xdr:spPr>
        <a:xfrm>
          <a:off x="16370300" y="13497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153403</xdr:rowOff>
    </xdr:from>
    <xdr:to>
      <xdr:col>81</xdr:col>
      <xdr:colOff>101600</xdr:colOff>
      <xdr:row>79</xdr:row>
      <xdr:rowOff>83553</xdr:rowOff>
    </xdr:to>
    <xdr:sp macro="" textlink="">
      <xdr:nvSpPr>
        <xdr:cNvPr id="649" name="楕円 648"/>
        <xdr:cNvSpPr/>
      </xdr:nvSpPr>
      <xdr:spPr>
        <a:xfrm>
          <a:off x="15430500" y="135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74680</xdr:rowOff>
    </xdr:from>
    <xdr:ext cx="378565" cy="259045"/>
    <xdr:sp macro="" textlink="">
      <xdr:nvSpPr>
        <xdr:cNvPr id="650" name="テキスト ボックス 649"/>
        <xdr:cNvSpPr txBox="1"/>
      </xdr:nvSpPr>
      <xdr:spPr>
        <a:xfrm>
          <a:off x="15292017" y="1361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158852</xdr:rowOff>
    </xdr:from>
    <xdr:to>
      <xdr:col>76</xdr:col>
      <xdr:colOff>165100</xdr:colOff>
      <xdr:row>79</xdr:row>
      <xdr:rowOff>89002</xdr:rowOff>
    </xdr:to>
    <xdr:sp macro="" textlink="">
      <xdr:nvSpPr>
        <xdr:cNvPr id="651" name="楕円 650"/>
        <xdr:cNvSpPr/>
      </xdr:nvSpPr>
      <xdr:spPr>
        <a:xfrm>
          <a:off x="145415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80129</xdr:rowOff>
    </xdr:from>
    <xdr:ext cx="378565" cy="259045"/>
    <xdr:sp macro="" textlink="">
      <xdr:nvSpPr>
        <xdr:cNvPr id="652" name="テキスト ボックス 651"/>
        <xdr:cNvSpPr txBox="1"/>
      </xdr:nvSpPr>
      <xdr:spPr>
        <a:xfrm>
          <a:off x="14403017" y="1362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160223</xdr:rowOff>
    </xdr:from>
    <xdr:to>
      <xdr:col>72</xdr:col>
      <xdr:colOff>38100</xdr:colOff>
      <xdr:row>79</xdr:row>
      <xdr:rowOff>90373</xdr:rowOff>
    </xdr:to>
    <xdr:sp macro="" textlink="">
      <xdr:nvSpPr>
        <xdr:cNvPr id="653" name="楕円 652"/>
        <xdr:cNvSpPr/>
      </xdr:nvSpPr>
      <xdr:spPr>
        <a:xfrm>
          <a:off x="13652500" y="13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81500</xdr:rowOff>
    </xdr:from>
    <xdr:ext cx="378565" cy="259045"/>
    <xdr:sp macro="" textlink="">
      <xdr:nvSpPr>
        <xdr:cNvPr id="654" name="テキスト ボックス 653"/>
        <xdr:cNvSpPr txBox="1"/>
      </xdr:nvSpPr>
      <xdr:spPr>
        <a:xfrm>
          <a:off x="13514017" y="1362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165570</xdr:rowOff>
    </xdr:from>
    <xdr:to>
      <xdr:col>85</xdr:col>
      <xdr:colOff>127000</xdr:colOff>
      <xdr:row>97</xdr:row>
      <xdr:rowOff>171331</xdr:rowOff>
    </xdr:to>
    <xdr:cxnSp macro="">
      <xdr:nvCxnSpPr>
        <xdr:cNvPr id="685" name="直線コネクタ 684"/>
        <xdr:cNvCxnSpPr/>
      </xdr:nvCxnSpPr>
      <xdr:spPr>
        <a:xfrm flipV="1">
          <a:off x="15481300" y="16796220"/>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171331</xdr:rowOff>
    </xdr:from>
    <xdr:to>
      <xdr:col>81</xdr:col>
      <xdr:colOff>50800</xdr:colOff>
      <xdr:row>98</xdr:row>
      <xdr:rowOff>19495</xdr:rowOff>
    </xdr:to>
    <xdr:cxnSp macro="">
      <xdr:nvCxnSpPr>
        <xdr:cNvPr id="688" name="直線コネクタ 687"/>
        <xdr:cNvCxnSpPr/>
      </xdr:nvCxnSpPr>
      <xdr:spPr>
        <a:xfrm flipV="1">
          <a:off x="14592300" y="16801981"/>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19495</xdr:rowOff>
    </xdr:from>
    <xdr:to>
      <xdr:col>76</xdr:col>
      <xdr:colOff>114300</xdr:colOff>
      <xdr:row>98</xdr:row>
      <xdr:rowOff>26817</xdr:rowOff>
    </xdr:to>
    <xdr:cxnSp macro="">
      <xdr:nvCxnSpPr>
        <xdr:cNvPr id="691" name="直線コネクタ 690"/>
        <xdr:cNvCxnSpPr/>
      </xdr:nvCxnSpPr>
      <xdr:spPr>
        <a:xfrm flipV="1">
          <a:off x="13703300" y="16821595"/>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2" name="フローチャート: 判断 691"/>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3" name="テキスト ボックス 692"/>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26817</xdr:rowOff>
    </xdr:from>
    <xdr:to>
      <xdr:col>71</xdr:col>
      <xdr:colOff>177800</xdr:colOff>
      <xdr:row>98</xdr:row>
      <xdr:rowOff>42476</xdr:rowOff>
    </xdr:to>
    <xdr:cxnSp macro="">
      <xdr:nvCxnSpPr>
        <xdr:cNvPr id="694" name="直線コネクタ 693"/>
        <xdr:cNvCxnSpPr/>
      </xdr:nvCxnSpPr>
      <xdr:spPr>
        <a:xfrm flipV="1">
          <a:off x="12814300" y="1682891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5" name="フローチャート: 判断 694"/>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6" name="テキスト ボックス 695"/>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7" name="フローチャート: 判断 696"/>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8" name="テキスト ボックス 697"/>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114770</xdr:rowOff>
    </xdr:from>
    <xdr:to>
      <xdr:col>85</xdr:col>
      <xdr:colOff>177800</xdr:colOff>
      <xdr:row>98</xdr:row>
      <xdr:rowOff>44920</xdr:rowOff>
    </xdr:to>
    <xdr:sp macro="" textlink="">
      <xdr:nvSpPr>
        <xdr:cNvPr id="704" name="楕円 703"/>
        <xdr:cNvSpPr/>
      </xdr:nvSpPr>
      <xdr:spPr>
        <a:xfrm>
          <a:off x="16268700" y="167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93197</xdr:rowOff>
    </xdr:from>
    <xdr:ext cx="534377" cy="259045"/>
    <xdr:sp macro="" textlink="">
      <xdr:nvSpPr>
        <xdr:cNvPr id="705" name="公債費該当値テキスト"/>
        <xdr:cNvSpPr txBox="1"/>
      </xdr:nvSpPr>
      <xdr:spPr>
        <a:xfrm>
          <a:off x="16370300" y="167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120531</xdr:rowOff>
    </xdr:from>
    <xdr:to>
      <xdr:col>81</xdr:col>
      <xdr:colOff>101600</xdr:colOff>
      <xdr:row>98</xdr:row>
      <xdr:rowOff>50681</xdr:rowOff>
    </xdr:to>
    <xdr:sp macro="" textlink="">
      <xdr:nvSpPr>
        <xdr:cNvPr id="706" name="楕円 705"/>
        <xdr:cNvSpPr/>
      </xdr:nvSpPr>
      <xdr:spPr>
        <a:xfrm>
          <a:off x="15430500" y="167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41808</xdr:rowOff>
    </xdr:from>
    <xdr:ext cx="534377" cy="259045"/>
    <xdr:sp macro="" textlink="">
      <xdr:nvSpPr>
        <xdr:cNvPr id="707" name="テキスト ボックス 706"/>
        <xdr:cNvSpPr txBox="1"/>
      </xdr:nvSpPr>
      <xdr:spPr>
        <a:xfrm>
          <a:off x="15214111" y="168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140145</xdr:rowOff>
    </xdr:from>
    <xdr:to>
      <xdr:col>76</xdr:col>
      <xdr:colOff>165100</xdr:colOff>
      <xdr:row>98</xdr:row>
      <xdr:rowOff>70295</xdr:rowOff>
    </xdr:to>
    <xdr:sp macro="" textlink="">
      <xdr:nvSpPr>
        <xdr:cNvPr id="708" name="楕円 707"/>
        <xdr:cNvSpPr/>
      </xdr:nvSpPr>
      <xdr:spPr>
        <a:xfrm>
          <a:off x="14541500" y="167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61422</xdr:rowOff>
    </xdr:from>
    <xdr:ext cx="534377" cy="259045"/>
    <xdr:sp macro="" textlink="">
      <xdr:nvSpPr>
        <xdr:cNvPr id="709" name="テキスト ボックス 708"/>
        <xdr:cNvSpPr txBox="1"/>
      </xdr:nvSpPr>
      <xdr:spPr>
        <a:xfrm>
          <a:off x="14325111" y="168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147467</xdr:rowOff>
    </xdr:from>
    <xdr:to>
      <xdr:col>72</xdr:col>
      <xdr:colOff>38100</xdr:colOff>
      <xdr:row>98</xdr:row>
      <xdr:rowOff>77617</xdr:rowOff>
    </xdr:to>
    <xdr:sp macro="" textlink="">
      <xdr:nvSpPr>
        <xdr:cNvPr id="710" name="楕円 709"/>
        <xdr:cNvSpPr/>
      </xdr:nvSpPr>
      <xdr:spPr>
        <a:xfrm>
          <a:off x="13652500" y="167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68744</xdr:rowOff>
    </xdr:from>
    <xdr:ext cx="534377" cy="259045"/>
    <xdr:sp macro="" textlink="">
      <xdr:nvSpPr>
        <xdr:cNvPr id="711" name="テキスト ボックス 710"/>
        <xdr:cNvSpPr txBox="1"/>
      </xdr:nvSpPr>
      <xdr:spPr>
        <a:xfrm>
          <a:off x="13436111" y="168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163126</xdr:rowOff>
    </xdr:from>
    <xdr:to>
      <xdr:col>67</xdr:col>
      <xdr:colOff>101600</xdr:colOff>
      <xdr:row>98</xdr:row>
      <xdr:rowOff>93276</xdr:rowOff>
    </xdr:to>
    <xdr:sp macro="" textlink="">
      <xdr:nvSpPr>
        <xdr:cNvPr id="712" name="楕円 711"/>
        <xdr:cNvSpPr/>
      </xdr:nvSpPr>
      <xdr:spPr>
        <a:xfrm>
          <a:off x="12763500" y="167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84403</xdr:rowOff>
    </xdr:from>
    <xdr:ext cx="534377" cy="259045"/>
    <xdr:sp macro="" textlink="">
      <xdr:nvSpPr>
        <xdr:cNvPr id="713" name="テキスト ボックス 712"/>
        <xdr:cNvSpPr txBox="1"/>
      </xdr:nvSpPr>
      <xdr:spPr>
        <a:xfrm>
          <a:off x="12547111" y="168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5" name="直線コネクタ 734"/>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8"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9" name="直線コネクタ 738"/>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1"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2" name="フローチャート: 判断 741"/>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47" name="フローチャート: 判断 746"/>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48" name="テキスト ボックス 747"/>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0" name="フローチャート: 判断 749"/>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1" name="テキスト ボックス 750"/>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2" name="フローチャート: 判断 751"/>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3" name="テキスト ボックス 752"/>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0"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9" name="フローチャート: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1" name="フローチャート: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2" name="テキスト ボックス 80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4" name="フローチャート: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7" name="フローチャート: 判断 80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8" name="テキスト ボックス 80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フローチャート: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9" name="テキスト ボックス 81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1" name="テキスト ボックス 82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5" name="テキスト ボックス 82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全ての項目で類似団体内平均を下回っているが、主な構成項目である総務費は、地籍調査事業にかかる調査委託料の伸びが要因となり、前年度に比べ</a:t>
          </a:r>
          <a:r>
            <a:rPr kumimoji="1" lang="en-US" altLang="ja-JP" sz="1300">
              <a:latin typeface="ＭＳ Ｐゴシック" panose="020B0600070205080204" pitchFamily="50" charset="-128"/>
              <a:ea typeface="ＭＳ Ｐゴシック" panose="020B0600070205080204" pitchFamily="50" charset="-128"/>
            </a:rPr>
            <a:t>17,814</a:t>
          </a:r>
          <a:r>
            <a:rPr kumimoji="1" lang="ja-JP" altLang="en-US" sz="1300">
              <a:latin typeface="ＭＳ Ｐゴシック" panose="020B0600070205080204" pitchFamily="50" charset="-128"/>
              <a:ea typeface="ＭＳ Ｐゴシック" panose="020B0600070205080204" pitchFamily="50" charset="-128"/>
            </a:rPr>
            <a:t>円増額となっている。</a:t>
          </a:r>
        </a:p>
        <a:p>
          <a:r>
            <a:rPr kumimoji="1" lang="ja-JP" altLang="en-US" sz="1300">
              <a:latin typeface="ＭＳ Ｐゴシック" panose="020B0600070205080204" pitchFamily="50" charset="-128"/>
              <a:ea typeface="ＭＳ Ｐゴシック" panose="020B0600070205080204" pitchFamily="50" charset="-128"/>
            </a:rPr>
            <a:t>民生費は、村内に開設された地域密着型サービス施設への開設準備支援事業補助を単年度で実施したことにより、前年度に比べ</a:t>
          </a:r>
          <a:r>
            <a:rPr kumimoji="1" lang="en-US" altLang="ja-JP" sz="1300">
              <a:latin typeface="ＭＳ Ｐゴシック" panose="020B0600070205080204" pitchFamily="50" charset="-128"/>
              <a:ea typeface="ＭＳ Ｐゴシック" panose="020B0600070205080204" pitchFamily="50" charset="-128"/>
            </a:rPr>
            <a:t>14,976</a:t>
          </a:r>
          <a:r>
            <a:rPr kumimoji="1" lang="ja-JP" altLang="en-US" sz="1300">
              <a:latin typeface="ＭＳ Ｐゴシック" panose="020B0600070205080204" pitchFamily="50" charset="-128"/>
              <a:ea typeface="ＭＳ Ｐゴシック" panose="020B0600070205080204" pitchFamily="50" charset="-128"/>
            </a:rPr>
            <a:t>円の大幅に増額となっている。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年度と同様に、財政調整基金への積立額を上回る取り崩しにより、実質単年度収支は▲</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普通建設事業費などの減額要因はあるものの、人件費、物件費、繰出金などの経常的経費の伸びがあることから、経費抑制に努め、財政均衡を図る必要がある。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全ての会計において実質赤字はない状況で運営されており、今後も健全な財政運営に努めることとする。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5921459</v>
      </c>
      <c r="BO4" s="441"/>
      <c r="BP4" s="441"/>
      <c r="BQ4" s="441"/>
      <c r="BR4" s="441"/>
      <c r="BS4" s="441"/>
      <c r="BT4" s="441"/>
      <c r="BU4" s="442"/>
      <c r="BV4" s="440">
        <v>5545828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8.6999999999999993</v>
      </c>
      <c r="CU4" s="622"/>
      <c r="CV4" s="622"/>
      <c r="CW4" s="622"/>
      <c r="CX4" s="622"/>
      <c r="CY4" s="622"/>
      <c r="CZ4" s="622"/>
      <c r="DA4" s="623"/>
      <c r="DB4" s="621">
        <v>8.1999999999999993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5601762</v>
      </c>
      <c r="BO5" s="446"/>
      <c r="BP5" s="446"/>
      <c r="BQ5" s="446"/>
      <c r="BR5" s="446"/>
      <c r="BS5" s="446"/>
      <c r="BT5" s="446"/>
      <c r="BU5" s="447"/>
      <c r="BV5" s="445">
        <v>5216077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89.9</v>
      </c>
      <c r="CU5" s="416"/>
      <c r="CV5" s="416"/>
      <c r="CW5" s="416"/>
      <c r="CX5" s="416"/>
      <c r="CY5" s="416"/>
      <c r="CZ5" s="416"/>
      <c r="DA5" s="417"/>
      <c r="DB5" s="415">
        <v>84.9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319697</v>
      </c>
      <c r="BO6" s="446"/>
      <c r="BP6" s="446"/>
      <c r="BQ6" s="446"/>
      <c r="BR6" s="446"/>
      <c r="BS6" s="446"/>
      <c r="BT6" s="446"/>
      <c r="BU6" s="447"/>
      <c r="BV6" s="445">
        <v>329751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95.3</v>
      </c>
      <c r="CU6" s="596"/>
      <c r="CV6" s="596"/>
      <c r="CW6" s="596"/>
      <c r="CX6" s="596"/>
      <c r="CY6" s="596"/>
      <c r="CZ6" s="596"/>
      <c r="DA6" s="597"/>
      <c r="DB6" s="595">
        <v>89.8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12944</v>
      </c>
      <c r="BO7" s="446"/>
      <c r="BP7" s="446"/>
      <c r="BQ7" s="446"/>
      <c r="BR7" s="446"/>
      <c r="BS7" s="446"/>
      <c r="BT7" s="446"/>
      <c r="BU7" s="447"/>
      <c r="BV7" s="445">
        <v>40210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3545090</v>
      </c>
      <c r="CU7" s="446"/>
      <c r="CV7" s="446"/>
      <c r="CW7" s="446"/>
      <c r="CX7" s="446"/>
      <c r="CY7" s="446"/>
      <c r="CZ7" s="446"/>
      <c r="DA7" s="447"/>
      <c r="DB7" s="445">
        <v>3522890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306753</v>
      </c>
      <c r="BO8" s="446"/>
      <c r="BP8" s="446"/>
      <c r="BQ8" s="446"/>
      <c r="BR8" s="446"/>
      <c r="BS8" s="446"/>
      <c r="BT8" s="446"/>
      <c r="BU8" s="447"/>
      <c r="BV8" s="445">
        <v>289541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0.53</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14359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17212</v>
      </c>
      <c r="BO9" s="446"/>
      <c r="BP9" s="446"/>
      <c r="BQ9" s="446"/>
      <c r="BR9" s="446"/>
      <c r="BS9" s="446"/>
      <c r="BT9" s="446"/>
      <c r="BU9" s="447"/>
      <c r="BV9" s="445">
        <v>21162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9.4</v>
      </c>
      <c r="CU9" s="416"/>
      <c r="CV9" s="416"/>
      <c r="CW9" s="416"/>
      <c r="CX9" s="416"/>
      <c r="CY9" s="416"/>
      <c r="CZ9" s="416"/>
      <c r="DA9" s="417"/>
      <c r="DB9" s="415">
        <v>9.6999999999999993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14752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103</v>
      </c>
      <c r="AV10" s="503"/>
      <c r="AW10" s="503"/>
      <c r="AX10" s="503"/>
      <c r="AY10" s="425" t="s">
        <v>115</v>
      </c>
      <c r="AZ10" s="426"/>
      <c r="BA10" s="426"/>
      <c r="BB10" s="426"/>
      <c r="BC10" s="426"/>
      <c r="BD10" s="426"/>
      <c r="BE10" s="426"/>
      <c r="BF10" s="426"/>
      <c r="BG10" s="426"/>
      <c r="BH10" s="426"/>
      <c r="BI10" s="426"/>
      <c r="BJ10" s="426"/>
      <c r="BK10" s="426"/>
      <c r="BL10" s="426"/>
      <c r="BM10" s="427"/>
      <c r="BN10" s="445">
        <v>144771</v>
      </c>
      <c r="BO10" s="446"/>
      <c r="BP10" s="446"/>
      <c r="BQ10" s="446"/>
      <c r="BR10" s="446"/>
      <c r="BS10" s="446"/>
      <c r="BT10" s="446"/>
      <c r="BU10" s="447"/>
      <c r="BV10" s="445">
        <v>134190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103</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14471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110</v>
      </c>
      <c r="AV12" s="503"/>
      <c r="AW12" s="503"/>
      <c r="AX12" s="503"/>
      <c r="AY12" s="425" t="s">
        <v>128</v>
      </c>
      <c r="AZ12" s="426"/>
      <c r="BA12" s="426"/>
      <c r="BB12" s="426"/>
      <c r="BC12" s="426"/>
      <c r="BD12" s="426"/>
      <c r="BE12" s="426"/>
      <c r="BF12" s="426"/>
      <c r="BG12" s="426"/>
      <c r="BH12" s="426"/>
      <c r="BI12" s="426"/>
      <c r="BJ12" s="426"/>
      <c r="BK12" s="426"/>
      <c r="BL12" s="426"/>
      <c r="BM12" s="427"/>
      <c r="BN12" s="445">
        <v>263467</v>
      </c>
      <c r="BO12" s="446"/>
      <c r="BP12" s="446"/>
      <c r="BQ12" s="446"/>
      <c r="BR12" s="446"/>
      <c r="BS12" s="446"/>
      <c r="BT12" s="446"/>
      <c r="BU12" s="447"/>
      <c r="BV12" s="445">
        <v>161302</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14380</v>
      </c>
      <c r="S13" s="549"/>
      <c r="T13" s="549"/>
      <c r="U13" s="549"/>
      <c r="V13" s="550"/>
      <c r="W13" s="536" t="s">
        <v>131</v>
      </c>
      <c r="X13" s="458"/>
      <c r="Y13" s="458"/>
      <c r="Z13" s="458"/>
      <c r="AA13" s="458"/>
      <c r="AB13" s="459"/>
      <c r="AC13" s="421">
        <v>432</v>
      </c>
      <c r="AD13" s="422"/>
      <c r="AE13" s="422"/>
      <c r="AF13" s="422"/>
      <c r="AG13" s="423"/>
      <c r="AH13" s="421">
        <v>528</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-101484</v>
      </c>
      <c r="BO13" s="446"/>
      <c r="BP13" s="446"/>
      <c r="BQ13" s="446"/>
      <c r="BR13" s="446"/>
      <c r="BS13" s="446"/>
      <c r="BT13" s="446"/>
      <c r="BU13" s="447"/>
      <c r="BV13" s="445">
        <v>-5950</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8.4</v>
      </c>
      <c r="CU13" s="416"/>
      <c r="CV13" s="416"/>
      <c r="CW13" s="416"/>
      <c r="CX13" s="416"/>
      <c r="CY13" s="416"/>
      <c r="CZ13" s="416"/>
      <c r="DA13" s="417"/>
      <c r="DB13" s="415">
        <v>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14646</v>
      </c>
      <c r="S14" s="549"/>
      <c r="T14" s="549"/>
      <c r="U14" s="549"/>
      <c r="V14" s="550"/>
      <c r="W14" s="551"/>
      <c r="X14" s="461"/>
      <c r="Y14" s="461"/>
      <c r="Z14" s="461"/>
      <c r="AA14" s="461"/>
      <c r="AB14" s="462"/>
      <c r="AC14" s="541">
        <v>6.7</v>
      </c>
      <c r="AD14" s="542"/>
      <c r="AE14" s="542"/>
      <c r="AF14" s="542"/>
      <c r="AG14" s="543"/>
      <c r="AH14" s="541">
        <v>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49</v>
      </c>
      <c r="CU14" s="553"/>
      <c r="CV14" s="553"/>
      <c r="CW14" s="553"/>
      <c r="CX14" s="553"/>
      <c r="CY14" s="553"/>
      <c r="CZ14" s="553"/>
      <c r="DA14" s="554"/>
      <c r="DB14" s="552">
        <v>59.3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14552</v>
      </c>
      <c r="S15" s="549"/>
      <c r="T15" s="549"/>
      <c r="U15" s="549"/>
      <c r="V15" s="550"/>
      <c r="W15" s="536" t="s">
        <v>139</v>
      </c>
      <c r="X15" s="458"/>
      <c r="Y15" s="458"/>
      <c r="Z15" s="458"/>
      <c r="AA15" s="458"/>
      <c r="AB15" s="459"/>
      <c r="AC15" s="421">
        <v>1726</v>
      </c>
      <c r="AD15" s="422"/>
      <c r="AE15" s="422"/>
      <c r="AF15" s="422"/>
      <c r="AG15" s="423"/>
      <c r="AH15" s="421">
        <v>1844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1591459</v>
      </c>
      <c r="BO15" s="441"/>
      <c r="BP15" s="441"/>
      <c r="BQ15" s="441"/>
      <c r="BR15" s="441"/>
      <c r="BS15" s="441"/>
      <c r="BT15" s="441"/>
      <c r="BU15" s="442"/>
      <c r="BV15" s="440">
        <v>1557665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26.7</v>
      </c>
      <c r="AD16" s="542"/>
      <c r="AE16" s="542"/>
      <c r="AF16" s="542"/>
      <c r="AG16" s="543"/>
      <c r="AH16" s="541">
        <v>28.1</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2917824</v>
      </c>
      <c r="BO16" s="446"/>
      <c r="BP16" s="446"/>
      <c r="BQ16" s="446"/>
      <c r="BR16" s="446"/>
      <c r="BS16" s="446"/>
      <c r="BT16" s="446"/>
      <c r="BU16" s="447"/>
      <c r="BV16" s="445">
        <v>2925965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4317</v>
      </c>
      <c r="AD17" s="422"/>
      <c r="AE17" s="422"/>
      <c r="AF17" s="422"/>
      <c r="AG17" s="423"/>
      <c r="AH17" s="421">
        <v>4197</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2016640</v>
      </c>
      <c r="BO17" s="446"/>
      <c r="BP17" s="446"/>
      <c r="BQ17" s="446"/>
      <c r="BR17" s="446"/>
      <c r="BS17" s="446"/>
      <c r="BT17" s="446"/>
      <c r="BU17" s="447"/>
      <c r="BV17" s="445">
        <v>1964008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28.29</v>
      </c>
      <c r="M18" s="510"/>
      <c r="N18" s="510"/>
      <c r="O18" s="510"/>
      <c r="P18" s="510"/>
      <c r="Q18" s="510"/>
      <c r="R18" s="511"/>
      <c r="S18" s="511"/>
      <c r="T18" s="511"/>
      <c r="U18" s="511"/>
      <c r="V18" s="512"/>
      <c r="W18" s="526"/>
      <c r="X18" s="527"/>
      <c r="Y18" s="527"/>
      <c r="Z18" s="527"/>
      <c r="AA18" s="527"/>
      <c r="AB18" s="537"/>
      <c r="AC18" s="409">
        <v>66.7</v>
      </c>
      <c r="AD18" s="410"/>
      <c r="AE18" s="410"/>
      <c r="AF18" s="410"/>
      <c r="AG18" s="513"/>
      <c r="AH18" s="409">
        <v>63.9</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3246847</v>
      </c>
      <c r="BO18" s="446"/>
      <c r="BP18" s="446"/>
      <c r="BQ18" s="446"/>
      <c r="BR18" s="446"/>
      <c r="BS18" s="446"/>
      <c r="BT18" s="446"/>
      <c r="BU18" s="447"/>
      <c r="BV18" s="445">
        <v>3057173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508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4499937</v>
      </c>
      <c r="BO19" s="446"/>
      <c r="BP19" s="446"/>
      <c r="BQ19" s="446"/>
      <c r="BR19" s="446"/>
      <c r="BS19" s="446"/>
      <c r="BT19" s="446"/>
      <c r="BU19" s="447"/>
      <c r="BV19" s="445">
        <v>4295404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5178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4850824</v>
      </c>
      <c r="BO23" s="446"/>
      <c r="BP23" s="446"/>
      <c r="BQ23" s="446"/>
      <c r="BR23" s="446"/>
      <c r="BS23" s="446"/>
      <c r="BT23" s="446"/>
      <c r="BU23" s="447"/>
      <c r="BV23" s="445">
        <v>4901454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5516</v>
      </c>
      <c r="R24" s="422"/>
      <c r="S24" s="422"/>
      <c r="T24" s="422"/>
      <c r="U24" s="422"/>
      <c r="V24" s="423"/>
      <c r="W24" s="487"/>
      <c r="X24" s="478"/>
      <c r="Y24" s="479"/>
      <c r="Z24" s="418" t="s">
        <v>163</v>
      </c>
      <c r="AA24" s="419"/>
      <c r="AB24" s="419"/>
      <c r="AC24" s="419"/>
      <c r="AD24" s="419"/>
      <c r="AE24" s="419"/>
      <c r="AF24" s="419"/>
      <c r="AG24" s="420"/>
      <c r="AH24" s="421">
        <v>126</v>
      </c>
      <c r="AI24" s="422"/>
      <c r="AJ24" s="422"/>
      <c r="AK24" s="422"/>
      <c r="AL24" s="423"/>
      <c r="AM24" s="421">
        <v>367038</v>
      </c>
      <c r="AN24" s="422"/>
      <c r="AO24" s="422"/>
      <c r="AP24" s="422"/>
      <c r="AQ24" s="422"/>
      <c r="AR24" s="423"/>
      <c r="AS24" s="421">
        <v>2913</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3921707</v>
      </c>
      <c r="BO24" s="446"/>
      <c r="BP24" s="446"/>
      <c r="BQ24" s="446"/>
      <c r="BR24" s="446"/>
      <c r="BS24" s="446"/>
      <c r="BT24" s="446"/>
      <c r="BU24" s="447"/>
      <c r="BV24" s="445">
        <v>3905421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5432</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90248</v>
      </c>
      <c r="BO25" s="441"/>
      <c r="BP25" s="441"/>
      <c r="BQ25" s="441"/>
      <c r="BR25" s="441"/>
      <c r="BS25" s="441"/>
      <c r="BT25" s="441"/>
      <c r="BU25" s="442"/>
      <c r="BV25" s="440">
        <v>101165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5308</v>
      </c>
      <c r="R26" s="422"/>
      <c r="S26" s="422"/>
      <c r="T26" s="422"/>
      <c r="U26" s="422"/>
      <c r="V26" s="423"/>
      <c r="W26" s="487"/>
      <c r="X26" s="478"/>
      <c r="Y26" s="479"/>
      <c r="Z26" s="418" t="s">
        <v>171</v>
      </c>
      <c r="AA26" s="500"/>
      <c r="AB26" s="500"/>
      <c r="AC26" s="500"/>
      <c r="AD26" s="500"/>
      <c r="AE26" s="500"/>
      <c r="AF26" s="500"/>
      <c r="AG26" s="501"/>
      <c r="AH26" s="421">
        <v>5</v>
      </c>
      <c r="AI26" s="422"/>
      <c r="AJ26" s="422"/>
      <c r="AK26" s="422"/>
      <c r="AL26" s="423"/>
      <c r="AM26" s="421">
        <v>12000</v>
      </c>
      <c r="AN26" s="422"/>
      <c r="AO26" s="422"/>
      <c r="AP26" s="422"/>
      <c r="AQ26" s="422"/>
      <c r="AR26" s="423"/>
      <c r="AS26" s="421">
        <v>2400</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2850</v>
      </c>
      <c r="R27" s="422"/>
      <c r="S27" s="422"/>
      <c r="T27" s="422"/>
      <c r="U27" s="422"/>
      <c r="V27" s="423"/>
      <c r="W27" s="487"/>
      <c r="X27" s="478"/>
      <c r="Y27" s="479"/>
      <c r="Z27" s="418" t="s">
        <v>174</v>
      </c>
      <c r="AA27" s="419"/>
      <c r="AB27" s="419"/>
      <c r="AC27" s="419"/>
      <c r="AD27" s="419"/>
      <c r="AE27" s="419"/>
      <c r="AF27" s="419"/>
      <c r="AG27" s="420"/>
      <c r="AH27" s="421" t="s">
        <v>122</v>
      </c>
      <c r="AI27" s="422"/>
      <c r="AJ27" s="422"/>
      <c r="AK27" s="422"/>
      <c r="AL27" s="423"/>
      <c r="AM27" s="421" t="s">
        <v>122</v>
      </c>
      <c r="AN27" s="422"/>
      <c r="AO27" s="422"/>
      <c r="AP27" s="422"/>
      <c r="AQ27" s="422"/>
      <c r="AR27" s="423"/>
      <c r="AS27" s="421" t="s">
        <v>168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289969</v>
      </c>
      <c r="BO27" s="449"/>
      <c r="BP27" s="449"/>
      <c r="BQ27" s="449"/>
      <c r="BR27" s="449"/>
      <c r="BS27" s="449"/>
      <c r="BT27" s="449"/>
      <c r="BU27" s="450"/>
      <c r="BV27" s="448">
        <v>289959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2370</v>
      </c>
      <c r="R28" s="422"/>
      <c r="S28" s="422"/>
      <c r="T28" s="422"/>
      <c r="U28" s="422"/>
      <c r="V28" s="423"/>
      <c r="W28" s="487"/>
      <c r="X28" s="478"/>
      <c r="Y28" s="479"/>
      <c r="Z28" s="418" t="s">
        <v>177</v>
      </c>
      <c r="AA28" s="419"/>
      <c r="AB28" s="419"/>
      <c r="AC28" s="419"/>
      <c r="AD28" s="419"/>
      <c r="AE28" s="419"/>
      <c r="AF28" s="419"/>
      <c r="AG28" s="420"/>
      <c r="AH28" s="421" t="s">
        <v>168</v>
      </c>
      <c r="AI28" s="422"/>
      <c r="AJ28" s="422"/>
      <c r="AK28" s="422"/>
      <c r="AL28" s="423"/>
      <c r="AM28" s="421" t="s">
        <v>168</v>
      </c>
      <c r="AN28" s="422"/>
      <c r="AO28" s="422"/>
      <c r="AP28" s="422"/>
      <c r="AQ28" s="422"/>
      <c r="AR28" s="423"/>
      <c r="AS28" s="421" t="s">
        <v>167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751461</v>
      </c>
      <c r="BO28" s="441"/>
      <c r="BP28" s="441"/>
      <c r="BQ28" s="441"/>
      <c r="BR28" s="441"/>
      <c r="BS28" s="441"/>
      <c r="BT28" s="441"/>
      <c r="BU28" s="442"/>
      <c r="BV28" s="440">
        <v>870157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14</v>
      </c>
      <c r="M29" s="422"/>
      <c r="N29" s="422"/>
      <c r="O29" s="422"/>
      <c r="P29" s="423"/>
      <c r="Q29" s="421">
        <v>2140</v>
      </c>
      <c r="R29" s="422"/>
      <c r="S29" s="422"/>
      <c r="T29" s="422"/>
      <c r="U29" s="422"/>
      <c r="V29" s="423"/>
      <c r="W29" s="488"/>
      <c r="X29" s="489"/>
      <c r="Y29" s="490"/>
      <c r="Z29" s="418" t="s">
        <v>180</v>
      </c>
      <c r="AA29" s="419"/>
      <c r="AB29" s="419"/>
      <c r="AC29" s="419"/>
      <c r="AD29" s="419"/>
      <c r="AE29" s="419"/>
      <c r="AF29" s="419"/>
      <c r="AG29" s="420"/>
      <c r="AH29" s="421">
        <v>126</v>
      </c>
      <c r="AI29" s="422"/>
      <c r="AJ29" s="422"/>
      <c r="AK29" s="422"/>
      <c r="AL29" s="423"/>
      <c r="AM29" s="421">
        <v>367038</v>
      </c>
      <c r="AN29" s="422"/>
      <c r="AO29" s="422"/>
      <c r="AP29" s="422"/>
      <c r="AQ29" s="422"/>
      <c r="AR29" s="423"/>
      <c r="AS29" s="421">
        <v>2913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102342</v>
      </c>
      <c r="BO29" s="446"/>
      <c r="BP29" s="446"/>
      <c r="BQ29" s="446"/>
      <c r="BR29" s="446"/>
      <c r="BS29" s="446"/>
      <c r="BT29" s="446"/>
      <c r="BU29" s="447"/>
      <c r="BV29" s="445">
        <v>102332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1189168</v>
      </c>
      <c r="BO30" s="449"/>
      <c r="BP30" s="449"/>
      <c r="BQ30" s="449"/>
      <c r="BR30" s="449"/>
      <c r="BS30" s="449"/>
      <c r="BT30" s="449"/>
      <c r="BU30" s="450"/>
      <c r="BV30" s="448">
        <v>996327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一宮聖苑組合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長生郡市広域市町村圏組合（一般会計）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長生郡市広域市町村圏組合（水道事業会計）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長生郡市広域市町村圏組合（病院事業会計）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ppAKQtLNQWqUmaGYwYcd7TzrTsqu1rsEF3GWz6hXvsDKg8+oqzpzoyEEE5bFvxK49O8G6Ab4X03QnyC3ppHEA==" saltValue="fMNMH3u5OhQcO5I0lj2t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 bottom="0" header="0" footer="0"/>
  <pageSetup paperSize="9" scale="59" orientation="landscape"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549</v>
      </c>
      <c r="D34" s="1224"/>
      <c r="E34" s="1225"/>
      <c r="F34" s="32">
        <v>7.8</v>
      </c>
      <c r="G34" s="33">
        <v>5.38</v>
      </c>
      <c r="H34" s="33">
        <v>7.55</v>
      </c>
      <c r="I34" s="33">
        <v>8.2100000000000009</v>
      </c>
      <c r="J34" s="34">
        <v>8.65</v>
      </c>
      <c r="K34" s="22"/>
      <c r="L34" s="22"/>
      <c r="M34" s="22"/>
      <c r="N34" s="22"/>
      <c r="O34" s="22"/>
      <c r="P34" s="22"/>
    </row>
    <row r="35" spans="1:16" ht="39" customHeight="1" x14ac:dyDescent="0.15">
      <c r="A35" s="22"/>
      <c r="B35" s="35"/>
      <c r="C35" s="1218" t="s">
        <v>550</v>
      </c>
      <c r="D35" s="1219"/>
      <c r="E35" s="1220"/>
      <c r="F35" s="36">
        <v>5.23</v>
      </c>
      <c r="G35" s="37">
        <v>3.83</v>
      </c>
      <c r="H35" s="37">
        <v>2.88</v>
      </c>
      <c r="I35" s="37">
        <v>4.29</v>
      </c>
      <c r="J35" s="38">
        <v>5.33</v>
      </c>
      <c r="K35" s="22"/>
      <c r="L35" s="22"/>
      <c r="M35" s="22"/>
      <c r="N35" s="22"/>
      <c r="O35" s="22"/>
      <c r="P35" s="22"/>
    </row>
    <row r="36" spans="1:16" ht="39" customHeight="1" x14ac:dyDescent="0.15">
      <c r="A36" s="22"/>
      <c r="B36" s="35"/>
      <c r="C36" s="1218" t="s">
        <v>551</v>
      </c>
      <c r="D36" s="1219"/>
      <c r="E36" s="1220"/>
      <c r="F36" s="36">
        <v>2.7</v>
      </c>
      <c r="G36" s="37">
        <v>1.55</v>
      </c>
      <c r="H36" s="37">
        <v>2.09</v>
      </c>
      <c r="I36" s="37">
        <v>3.25</v>
      </c>
      <c r="J36" s="38">
        <v>2.77</v>
      </c>
      <c r="K36" s="22"/>
      <c r="L36" s="22"/>
      <c r="M36" s="22"/>
      <c r="N36" s="22"/>
      <c r="O36" s="22"/>
      <c r="P36" s="22"/>
    </row>
    <row r="37" spans="1:16" ht="39" customHeight="1" x14ac:dyDescent="0.15">
      <c r="A37" s="22"/>
      <c r="B37" s="35"/>
      <c r="C37" s="1218" t="s">
        <v>552</v>
      </c>
      <c r="D37" s="1219"/>
      <c r="E37" s="1220"/>
      <c r="F37" s="36">
        <v>0.16</v>
      </c>
      <c r="G37" s="37">
        <v>0.16</v>
      </c>
      <c r="H37" s="37">
        <v>0.19</v>
      </c>
      <c r="I37" s="37">
        <v>0.08</v>
      </c>
      <c r="J37" s="38">
        <v>0.16</v>
      </c>
      <c r="K37" s="22"/>
      <c r="L37" s="22"/>
      <c r="M37" s="22"/>
      <c r="N37" s="22"/>
      <c r="O37" s="22"/>
      <c r="P37" s="22"/>
    </row>
    <row r="38" spans="1:16" ht="39" customHeight="1" x14ac:dyDescent="0.15">
      <c r="A38" s="22"/>
      <c r="B38" s="35"/>
      <c r="C38" s="1218" t="s">
        <v>553</v>
      </c>
      <c r="D38" s="1219"/>
      <c r="E38" s="1220"/>
      <c r="F38" s="36">
        <v>0.01</v>
      </c>
      <c r="G38" s="37">
        <v>0.03</v>
      </c>
      <c r="H38" s="37">
        <v>0.02</v>
      </c>
      <c r="I38" s="37">
        <v>0.01</v>
      </c>
      <c r="J38" s="38">
        <v>0.03</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555</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zskTkXccPwLnQQ1UOXKXU+gYO4437SawpU9WvezoeAle5uMJr45gUX/EzvvO+ZXaw05H1y7G34kkeH9s7ogQQ==" saltValue="hAXOfw8Pl+f6FB0bfRVd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338</v>
      </c>
      <c r="L45" s="60">
        <v>366</v>
      </c>
      <c r="M45" s="60">
        <v>379</v>
      </c>
      <c r="N45" s="60">
        <v>415</v>
      </c>
      <c r="O45" s="61">
        <v>421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238</v>
      </c>
      <c r="L48" s="64">
        <v>257</v>
      </c>
      <c r="M48" s="64">
        <v>264</v>
      </c>
      <c r="N48" s="64">
        <v>272</v>
      </c>
      <c r="O48" s="65">
        <v>282</v>
      </c>
      <c r="P48" s="48"/>
      <c r="Q48" s="48"/>
      <c r="R48" s="48"/>
      <c r="S48" s="48"/>
      <c r="T48" s="48"/>
      <c r="U48" s="48"/>
    </row>
    <row r="49" spans="1:21" ht="30.75" customHeight="1" x14ac:dyDescent="0.15">
      <c r="A49" s="48"/>
      <c r="B49" s="1236"/>
      <c r="C49" s="1237"/>
      <c r="D49" s="62"/>
      <c r="E49" s="1228" t="s">
        <v>16</v>
      </c>
      <c r="F49" s="1228"/>
      <c r="G49" s="1228"/>
      <c r="H49" s="1228"/>
      <c r="I49" s="1228"/>
      <c r="J49" s="1229"/>
      <c r="K49" s="63">
        <v>63</v>
      </c>
      <c r="L49" s="64">
        <v>45</v>
      </c>
      <c r="M49" s="64">
        <v>45</v>
      </c>
      <c r="N49" s="64">
        <v>44</v>
      </c>
      <c r="O49" s="65">
        <v>47</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498</v>
      </c>
      <c r="L50" s="64" t="s">
        <v>498</v>
      </c>
      <c r="M50" s="64" t="s">
        <v>498</v>
      </c>
      <c r="N50" s="64" t="s">
        <v>498</v>
      </c>
      <c r="O50" s="65" t="s">
        <v>498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422</v>
      </c>
      <c r="L52" s="64">
        <v>444</v>
      </c>
      <c r="M52" s="64">
        <v>454</v>
      </c>
      <c r="N52" s="64">
        <v>460</v>
      </c>
      <c r="O52" s="65">
        <v>475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217</v>
      </c>
      <c r="L53" s="69">
        <v>224</v>
      </c>
      <c r="M53" s="69">
        <v>234</v>
      </c>
      <c r="N53" s="69">
        <v>271</v>
      </c>
      <c r="O53" s="70">
        <v>275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5AWHq0tlbJbFC0IY094OQMDXsTjM36kRgFsckZ1GgV4EkhlDQEg4fUN1Ea41fUnE8omuwLjrQsiAEupqiGTRw==" saltValue="wbjfkDlYo81owIrE62s5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4393</v>
      </c>
      <c r="J41" s="83">
        <v>4782</v>
      </c>
      <c r="K41" s="83">
        <v>5054</v>
      </c>
      <c r="L41" s="83">
        <v>4901</v>
      </c>
      <c r="M41" s="84">
        <v>4851</v>
      </c>
    </row>
    <row r="42" spans="2:13" ht="27.75" customHeight="1" x14ac:dyDescent="0.15">
      <c r="B42" s="1244"/>
      <c r="C42" s="1245"/>
      <c r="D42" s="85"/>
      <c r="E42" s="1248" t="s">
        <v>26</v>
      </c>
      <c r="F42" s="1248"/>
      <c r="G42" s="1248"/>
      <c r="H42" s="1249"/>
      <c r="I42" s="86" t="s">
        <v>498</v>
      </c>
      <c r="J42" s="87" t="s">
        <v>498</v>
      </c>
      <c r="K42" s="87" t="s">
        <v>498</v>
      </c>
      <c r="L42" s="87" t="s">
        <v>498</v>
      </c>
      <c r="M42" s="88" t="s">
        <v>498</v>
      </c>
    </row>
    <row r="43" spans="2:13" ht="27.75" customHeight="1" x14ac:dyDescent="0.15">
      <c r="B43" s="1244"/>
      <c r="C43" s="1245"/>
      <c r="D43" s="85"/>
      <c r="E43" s="1248" t="s">
        <v>27</v>
      </c>
      <c r="F43" s="1248"/>
      <c r="G43" s="1248"/>
      <c r="H43" s="1249"/>
      <c r="I43" s="86">
        <v>3845</v>
      </c>
      <c r="J43" s="87">
        <v>3807</v>
      </c>
      <c r="K43" s="87">
        <v>3749</v>
      </c>
      <c r="L43" s="87">
        <v>3751</v>
      </c>
      <c r="M43" s="88">
        <v>3624</v>
      </c>
    </row>
    <row r="44" spans="2:13" ht="27.75" customHeight="1" x14ac:dyDescent="0.15">
      <c r="B44" s="1244"/>
      <c r="C44" s="1245"/>
      <c r="D44" s="85"/>
      <c r="E44" s="1248" t="s">
        <v>28</v>
      </c>
      <c r="F44" s="1248"/>
      <c r="G44" s="1248"/>
      <c r="H44" s="1249"/>
      <c r="I44" s="86">
        <v>374</v>
      </c>
      <c r="J44" s="87">
        <v>351</v>
      </c>
      <c r="K44" s="87">
        <v>347</v>
      </c>
      <c r="L44" s="87">
        <v>381</v>
      </c>
      <c r="M44" s="88">
        <v>392</v>
      </c>
    </row>
    <row r="45" spans="2:13" ht="27.75" customHeight="1" x14ac:dyDescent="0.15">
      <c r="B45" s="1244"/>
      <c r="C45" s="1245"/>
      <c r="D45" s="85"/>
      <c r="E45" s="1248" t="s">
        <v>29</v>
      </c>
      <c r="F45" s="1248"/>
      <c r="G45" s="1248"/>
      <c r="H45" s="1249"/>
      <c r="I45" s="86">
        <v>1172</v>
      </c>
      <c r="J45" s="87">
        <v>1130</v>
      </c>
      <c r="K45" s="87">
        <v>1079</v>
      </c>
      <c r="L45" s="87">
        <v>1074</v>
      </c>
      <c r="M45" s="88">
        <v>1023</v>
      </c>
    </row>
    <row r="46" spans="2:13" ht="27.75" customHeight="1" x14ac:dyDescent="0.15">
      <c r="B46" s="1244"/>
      <c r="C46" s="1245"/>
      <c r="D46" s="89"/>
      <c r="E46" s="1248" t="s">
        <v>30</v>
      </c>
      <c r="F46" s="1248"/>
      <c r="G46" s="1248"/>
      <c r="H46" s="1249"/>
      <c r="I46" s="86" t="s">
        <v>498</v>
      </c>
      <c r="J46" s="87" t="s">
        <v>498</v>
      </c>
      <c r="K46" s="87" t="s">
        <v>498</v>
      </c>
      <c r="L46" s="87" t="s">
        <v>498</v>
      </c>
      <c r="M46" s="88" t="s">
        <v>498</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2570</v>
      </c>
      <c r="J50" s="87">
        <v>2596</v>
      </c>
      <c r="K50" s="87">
        <v>2423</v>
      </c>
      <c r="L50" s="87">
        <v>2450</v>
      </c>
      <c r="M50" s="88">
        <v>2517</v>
      </c>
    </row>
    <row r="51" spans="2:13" ht="27.75" customHeight="1" x14ac:dyDescent="0.15">
      <c r="B51" s="1244"/>
      <c r="C51" s="1245"/>
      <c r="D51" s="85"/>
      <c r="E51" s="1248" t="s">
        <v>36</v>
      </c>
      <c r="F51" s="1248"/>
      <c r="G51" s="1248"/>
      <c r="H51" s="1249"/>
      <c r="I51" s="86" t="s">
        <v>498</v>
      </c>
      <c r="J51" s="87" t="s">
        <v>498</v>
      </c>
      <c r="K51" s="87" t="s">
        <v>498</v>
      </c>
      <c r="L51" s="87" t="s">
        <v>498</v>
      </c>
      <c r="M51" s="88" t="s">
        <v>498</v>
      </c>
    </row>
    <row r="52" spans="2:13" ht="27.75" customHeight="1" x14ac:dyDescent="0.15">
      <c r="B52" s="1246"/>
      <c r="C52" s="1247"/>
      <c r="D52" s="85"/>
      <c r="E52" s="1248" t="s">
        <v>37</v>
      </c>
      <c r="F52" s="1248"/>
      <c r="G52" s="1248"/>
      <c r="H52" s="1249"/>
      <c r="I52" s="86">
        <v>4973</v>
      </c>
      <c r="J52" s="87">
        <v>5124</v>
      </c>
      <c r="K52" s="87">
        <v>5890</v>
      </c>
      <c r="L52" s="87">
        <v>5840</v>
      </c>
      <c r="M52" s="88">
        <v>5867</v>
      </c>
    </row>
    <row r="53" spans="2:13" ht="27.75" customHeight="1" thickBot="1" x14ac:dyDescent="0.2">
      <c r="B53" s="1250" t="s">
        <v>38</v>
      </c>
      <c r="C53" s="1251"/>
      <c r="D53" s="92"/>
      <c r="E53" s="1252" t="s">
        <v>39</v>
      </c>
      <c r="F53" s="1252"/>
      <c r="G53" s="1252"/>
      <c r="H53" s="1253"/>
      <c r="I53" s="93">
        <v>2241</v>
      </c>
      <c r="J53" s="94">
        <v>2350</v>
      </c>
      <c r="K53" s="94">
        <v>1916</v>
      </c>
      <c r="L53" s="94">
        <v>1818</v>
      </c>
      <c r="M53" s="95">
        <v>1506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eakWpsHBG22Xe/7wrvR2623i/czGFq414qjDfVFfh1eg6NFzOhTS9pO7vwGXHbOpnbEL006KgXU7HCtcJPKFQ==" saltValue="XIXd8jXTL9iDWZc95eqq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897</v>
      </c>
      <c r="G55" s="107">
        <v>870</v>
      </c>
      <c r="H55" s="108">
        <v>751</v>
      </c>
    </row>
    <row r="56" spans="2:8" ht="52.5" customHeight="1" x14ac:dyDescent="0.15">
      <c r="B56" s="109"/>
      <c r="C56" s="1271" t="s">
        <v>43</v>
      </c>
      <c r="D56" s="1271"/>
      <c r="E56" s="1272"/>
      <c r="F56" s="110">
        <v>102</v>
      </c>
      <c r="G56" s="110">
        <v>102</v>
      </c>
      <c r="H56" s="111">
        <v>102</v>
      </c>
    </row>
    <row r="57" spans="2:8" ht="53.25" customHeight="1" x14ac:dyDescent="0.15">
      <c r="B57" s="109"/>
      <c r="C57" s="1273" t="s">
        <v>44</v>
      </c>
      <c r="D57" s="1273"/>
      <c r="E57" s="1274"/>
      <c r="F57" s="112">
        <v>950</v>
      </c>
      <c r="G57" s="112">
        <v>996</v>
      </c>
      <c r="H57" s="113">
        <v>1189</v>
      </c>
    </row>
    <row r="58" spans="2:8" ht="45.75" customHeight="1" x14ac:dyDescent="0.15">
      <c r="B58" s="114"/>
      <c r="C58" s="1261" t="s">
        <v>568</v>
      </c>
      <c r="D58" s="1262"/>
      <c r="E58" s="1263"/>
      <c r="F58" s="115">
        <v>483</v>
      </c>
      <c r="G58" s="115">
        <v>483</v>
      </c>
      <c r="H58" s="116">
        <v>491</v>
      </c>
    </row>
    <row r="59" spans="2:8" ht="45.75" customHeight="1" x14ac:dyDescent="0.15">
      <c r="B59" s="114"/>
      <c r="C59" s="1261" t="s">
        <v>569</v>
      </c>
      <c r="D59" s="1262"/>
      <c r="E59" s="1263"/>
      <c r="F59" s="115">
        <v>335</v>
      </c>
      <c r="G59" s="115">
        <v>335</v>
      </c>
      <c r="H59" s="116">
        <v>335</v>
      </c>
    </row>
    <row r="60" spans="2:8" ht="45.75" customHeight="1" x14ac:dyDescent="0.15">
      <c r="B60" s="114"/>
      <c r="C60" s="1261" t="s">
        <v>570</v>
      </c>
      <c r="D60" s="1262"/>
      <c r="E60" s="1263"/>
      <c r="F60" s="115">
        <v>290</v>
      </c>
      <c r="G60" s="115">
        <v>290</v>
      </c>
      <c r="H60" s="116">
        <v>290</v>
      </c>
    </row>
    <row r="61" spans="2:8" ht="45.75" customHeight="1" x14ac:dyDescent="0.15">
      <c r="B61" s="114"/>
      <c r="C61" s="1261" t="s">
        <v>571</v>
      </c>
      <c r="D61" s="1262"/>
      <c r="E61" s="1263"/>
      <c r="F61" s="115">
        <v>0</v>
      </c>
      <c r="G61" s="115">
        <v>53</v>
      </c>
      <c r="H61" s="116">
        <v>230</v>
      </c>
    </row>
    <row r="62" spans="2:8" ht="45.75" customHeight="1" thickBot="1" x14ac:dyDescent="0.2">
      <c r="B62" s="117"/>
      <c r="C62" s="1264" t="s">
        <v>572</v>
      </c>
      <c r="D62" s="1265"/>
      <c r="E62" s="1266"/>
      <c r="F62" s="118">
        <v>131</v>
      </c>
      <c r="G62" s="118">
        <v>131</v>
      </c>
      <c r="H62" s="119">
        <v>131</v>
      </c>
    </row>
    <row r="63" spans="2:8" ht="52.5" customHeight="1" thickBot="1" x14ac:dyDescent="0.2">
      <c r="B63" s="120"/>
      <c r="C63" s="1267" t="s">
        <v>45</v>
      </c>
      <c r="D63" s="1267"/>
      <c r="E63" s="1268"/>
      <c r="F63" s="121">
        <v>1950</v>
      </c>
      <c r="G63" s="121">
        <v>1969</v>
      </c>
      <c r="H63" s="122">
        <v>2043</v>
      </c>
    </row>
    <row r="64" spans="2:8" ht="15" customHeight="1" x14ac:dyDescent="0.15"/>
    <row r="65" ht="0" hidden="1" customHeight="1" x14ac:dyDescent="0.15"/>
    <row r="66" ht="0" hidden="1" customHeight="1" x14ac:dyDescent="0.15"/>
  </sheetData>
  <sheetProtection algorithmName="SHA-512" hashValue="08nERLnuA7FLDNpn00IjXDX8i5UGUvuvbjVHNIGHRZaZp7Q1Vd01UTsa0g5+RhBS1nzu51b93x8Eta9gKXbRCg==" saltValue="b5sWsTMP4aQnjEiLNgt/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4"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540</v>
      </c>
      <c r="BQ50" s="1288"/>
      <c r="BR50" s="1288"/>
      <c r="BS50" s="1288"/>
      <c r="BT50" s="1288"/>
      <c r="BU50" s="1288"/>
      <c r="BV50" s="1288"/>
      <c r="BW50" s="1288"/>
      <c r="BX50" s="1288" t="s">
        <v>541</v>
      </c>
      <c r="BY50" s="1288"/>
      <c r="BZ50" s="1288"/>
      <c r="CA50" s="1288"/>
      <c r="CB50" s="1288"/>
      <c r="CC50" s="1288"/>
      <c r="CD50" s="1288"/>
      <c r="CE50" s="1288"/>
      <c r="CF50" s="1288" t="s">
        <v>542</v>
      </c>
      <c r="CG50" s="1288"/>
      <c r="CH50" s="1288"/>
      <c r="CI50" s="1288"/>
      <c r="CJ50" s="1288"/>
      <c r="CK50" s="1288"/>
      <c r="CL50" s="1288"/>
      <c r="CM50" s="1288"/>
      <c r="CN50" s="1288" t="s">
        <v>543</v>
      </c>
      <c r="CO50" s="1288"/>
      <c r="CP50" s="1288"/>
      <c r="CQ50" s="1288"/>
      <c r="CR50" s="1288"/>
      <c r="CS50" s="1288"/>
      <c r="CT50" s="1288"/>
      <c r="CU50" s="1288"/>
      <c r="CV50" s="1288" t="s">
        <v>544</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578</v>
      </c>
      <c r="AO51" s="1291"/>
      <c r="AP51" s="1291"/>
      <c r="AQ51" s="1291"/>
      <c r="AR51" s="1291"/>
      <c r="AS51" s="1291"/>
      <c r="AT51" s="1291"/>
      <c r="AU51" s="1291"/>
      <c r="AV51" s="1291"/>
      <c r="AW51" s="1291"/>
      <c r="AX51" s="1291"/>
      <c r="AY51" s="1291"/>
      <c r="AZ51" s="1291"/>
      <c r="BA51" s="1291"/>
      <c r="BB51" s="1291" t="s">
        <v>579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61.8</v>
      </c>
      <c r="CG51" s="1289"/>
      <c r="CH51" s="1289"/>
      <c r="CI51" s="1289"/>
      <c r="CJ51" s="1289"/>
      <c r="CK51" s="1289"/>
      <c r="CL51" s="1289"/>
      <c r="CM51" s="1289"/>
      <c r="CN51" s="1289">
        <v>59.3</v>
      </c>
      <c r="CO51" s="1289"/>
      <c r="CP51" s="1289"/>
      <c r="CQ51" s="1289"/>
      <c r="CR51" s="1289"/>
      <c r="CS51" s="1289"/>
      <c r="CT51" s="1289"/>
      <c r="CU51" s="1289"/>
      <c r="CV51" s="1289">
        <v>49</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39.700000000000003</v>
      </c>
      <c r="CG53" s="1289"/>
      <c r="CH53" s="1289"/>
      <c r="CI53" s="1289"/>
      <c r="CJ53" s="1289"/>
      <c r="CK53" s="1289"/>
      <c r="CL53" s="1289"/>
      <c r="CM53" s="1289"/>
      <c r="CN53" s="1289">
        <v>42.5</v>
      </c>
      <c r="CO53" s="1289"/>
      <c r="CP53" s="1289"/>
      <c r="CQ53" s="1289"/>
      <c r="CR53" s="1289"/>
      <c r="CS53" s="1289"/>
      <c r="CT53" s="1289"/>
      <c r="CU53" s="1289"/>
      <c r="CV53" s="1289">
        <v>46.4</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581</v>
      </c>
      <c r="AO55" s="1288"/>
      <c r="AP55" s="1288"/>
      <c r="AQ55" s="1288"/>
      <c r="AR55" s="1288"/>
      <c r="AS55" s="1288"/>
      <c r="AT55" s="1288"/>
      <c r="AU55" s="1288"/>
      <c r="AV55" s="1288"/>
      <c r="AW55" s="1288"/>
      <c r="AX55" s="1288"/>
      <c r="AY55" s="1288"/>
      <c r="AZ55" s="1288"/>
      <c r="BA55" s="1288"/>
      <c r="BB55" s="1291" t="s">
        <v>579</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13.1</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582</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52.1</v>
      </c>
      <c r="CO57" s="1289"/>
      <c r="CP57" s="1289"/>
      <c r="CQ57" s="1289"/>
      <c r="CR57" s="1289"/>
      <c r="CS57" s="1289"/>
      <c r="CT57" s="1289"/>
      <c r="CU57" s="1289"/>
      <c r="CV57" s="1289">
        <v>58.2</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540</v>
      </c>
      <c r="BQ72" s="1288"/>
      <c r="BR72" s="1288"/>
      <c r="BS72" s="1288"/>
      <c r="BT72" s="1288"/>
      <c r="BU72" s="1288"/>
      <c r="BV72" s="1288"/>
      <c r="BW72" s="1288"/>
      <c r="BX72" s="1288" t="s">
        <v>541</v>
      </c>
      <c r="BY72" s="1288"/>
      <c r="BZ72" s="1288"/>
      <c r="CA72" s="1288"/>
      <c r="CB72" s="1288"/>
      <c r="CC72" s="1288"/>
      <c r="CD72" s="1288"/>
      <c r="CE72" s="1288"/>
      <c r="CF72" s="1288" t="s">
        <v>542</v>
      </c>
      <c r="CG72" s="1288"/>
      <c r="CH72" s="1288"/>
      <c r="CI72" s="1288"/>
      <c r="CJ72" s="1288"/>
      <c r="CK72" s="1288"/>
      <c r="CL72" s="1288"/>
      <c r="CM72" s="1288"/>
      <c r="CN72" s="1288" t="s">
        <v>543</v>
      </c>
      <c r="CO72" s="1288"/>
      <c r="CP72" s="1288"/>
      <c r="CQ72" s="1288"/>
      <c r="CR72" s="1288"/>
      <c r="CS72" s="1288"/>
      <c r="CT72" s="1288"/>
      <c r="CU72" s="1288"/>
      <c r="CV72" s="1288" t="s">
        <v>544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578</v>
      </c>
      <c r="AO73" s="1291"/>
      <c r="AP73" s="1291"/>
      <c r="AQ73" s="1291"/>
      <c r="AR73" s="1291"/>
      <c r="AS73" s="1291"/>
      <c r="AT73" s="1291"/>
      <c r="AU73" s="1291"/>
      <c r="AV73" s="1291"/>
      <c r="AW73" s="1291"/>
      <c r="AX73" s="1291"/>
      <c r="AY73" s="1291"/>
      <c r="AZ73" s="1291"/>
      <c r="BA73" s="1291"/>
      <c r="BB73" s="1291" t="s">
        <v>585</v>
      </c>
      <c r="BC73" s="1291"/>
      <c r="BD73" s="1291"/>
      <c r="BE73" s="1291"/>
      <c r="BF73" s="1291"/>
      <c r="BG73" s="1291"/>
      <c r="BH73" s="1291"/>
      <c r="BI73" s="1291"/>
      <c r="BJ73" s="1291"/>
      <c r="BK73" s="1291"/>
      <c r="BL73" s="1291"/>
      <c r="BM73" s="1291"/>
      <c r="BN73" s="1291"/>
      <c r="BO73" s="1291"/>
      <c r="BP73" s="1289">
        <v>73.400000000000006</v>
      </c>
      <c r="BQ73" s="1289"/>
      <c r="BR73" s="1289"/>
      <c r="BS73" s="1289"/>
      <c r="BT73" s="1289"/>
      <c r="BU73" s="1289"/>
      <c r="BV73" s="1289"/>
      <c r="BW73" s="1289"/>
      <c r="BX73" s="1289">
        <v>79.2</v>
      </c>
      <c r="BY73" s="1289"/>
      <c r="BZ73" s="1289"/>
      <c r="CA73" s="1289"/>
      <c r="CB73" s="1289"/>
      <c r="CC73" s="1289"/>
      <c r="CD73" s="1289"/>
      <c r="CE73" s="1289"/>
      <c r="CF73" s="1289">
        <v>61.8</v>
      </c>
      <c r="CG73" s="1289"/>
      <c r="CH73" s="1289"/>
      <c r="CI73" s="1289"/>
      <c r="CJ73" s="1289"/>
      <c r="CK73" s="1289"/>
      <c r="CL73" s="1289"/>
      <c r="CM73" s="1289"/>
      <c r="CN73" s="1289">
        <v>59.3</v>
      </c>
      <c r="CO73" s="1289"/>
      <c r="CP73" s="1289"/>
      <c r="CQ73" s="1289"/>
      <c r="CR73" s="1289"/>
      <c r="CS73" s="1289"/>
      <c r="CT73" s="1289"/>
      <c r="CU73" s="1289"/>
      <c r="CV73" s="1289">
        <v>49</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586</v>
      </c>
      <c r="BC75" s="1291"/>
      <c r="BD75" s="1291"/>
      <c r="BE75" s="1291"/>
      <c r="BF75" s="1291"/>
      <c r="BG75" s="1291"/>
      <c r="BH75" s="1291"/>
      <c r="BI75" s="1291"/>
      <c r="BJ75" s="1291"/>
      <c r="BK75" s="1291"/>
      <c r="BL75" s="1291"/>
      <c r="BM75" s="1291"/>
      <c r="BN75" s="1291"/>
      <c r="BO75" s="1291"/>
      <c r="BP75" s="1289">
        <v>7.6</v>
      </c>
      <c r="BQ75" s="1289"/>
      <c r="BR75" s="1289"/>
      <c r="BS75" s="1289"/>
      <c r="BT75" s="1289"/>
      <c r="BU75" s="1289"/>
      <c r="BV75" s="1289"/>
      <c r="BW75" s="1289"/>
      <c r="BX75" s="1289">
        <v>7.4</v>
      </c>
      <c r="BY75" s="1289"/>
      <c r="BZ75" s="1289"/>
      <c r="CA75" s="1289"/>
      <c r="CB75" s="1289"/>
      <c r="CC75" s="1289"/>
      <c r="CD75" s="1289"/>
      <c r="CE75" s="1289"/>
      <c r="CF75" s="1289">
        <v>7.4</v>
      </c>
      <c r="CG75" s="1289"/>
      <c r="CH75" s="1289"/>
      <c r="CI75" s="1289"/>
      <c r="CJ75" s="1289"/>
      <c r="CK75" s="1289"/>
      <c r="CL75" s="1289"/>
      <c r="CM75" s="1289"/>
      <c r="CN75" s="1289">
        <v>8</v>
      </c>
      <c r="CO75" s="1289"/>
      <c r="CP75" s="1289"/>
      <c r="CQ75" s="1289"/>
      <c r="CR75" s="1289"/>
      <c r="CS75" s="1289"/>
      <c r="CT75" s="1289"/>
      <c r="CU75" s="1289"/>
      <c r="CV75" s="1289">
        <v>8.4</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587</v>
      </c>
      <c r="AO77" s="1288"/>
      <c r="AP77" s="1288"/>
      <c r="AQ77" s="1288"/>
      <c r="AR77" s="1288"/>
      <c r="AS77" s="1288"/>
      <c r="AT77" s="1288"/>
      <c r="AU77" s="1288"/>
      <c r="AV77" s="1288"/>
      <c r="AW77" s="1288"/>
      <c r="AX77" s="1288"/>
      <c r="AY77" s="1288"/>
      <c r="AZ77" s="1288"/>
      <c r="BA77" s="1288"/>
      <c r="BB77" s="1291" t="s">
        <v>588</v>
      </c>
      <c r="BC77" s="1291"/>
      <c r="BD77" s="1291"/>
      <c r="BE77" s="1291"/>
      <c r="BF77" s="1291"/>
      <c r="BG77" s="1291"/>
      <c r="BH77" s="1291"/>
      <c r="BI77" s="1291"/>
      <c r="BJ77" s="1291"/>
      <c r="BK77" s="1291"/>
      <c r="BL77" s="1291"/>
      <c r="BM77" s="1291"/>
      <c r="BN77" s="1291"/>
      <c r="BO77" s="1291"/>
      <c r="BP77" s="1289">
        <v>18.899999999999999</v>
      </c>
      <c r="BQ77" s="1289"/>
      <c r="BR77" s="1289"/>
      <c r="BS77" s="1289"/>
      <c r="BT77" s="1289"/>
      <c r="BU77" s="1289"/>
      <c r="BV77" s="1289"/>
      <c r="BW77" s="1289"/>
      <c r="BX77" s="1289">
        <v>10.199999999999999</v>
      </c>
      <c r="BY77" s="1289"/>
      <c r="BZ77" s="1289"/>
      <c r="CA77" s="1289"/>
      <c r="CB77" s="1289"/>
      <c r="CC77" s="1289"/>
      <c r="CD77" s="1289"/>
      <c r="CE77" s="1289"/>
      <c r="CF77" s="1289">
        <v>13.1</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589</v>
      </c>
      <c r="BC79" s="1291"/>
      <c r="BD79" s="1291"/>
      <c r="BE79" s="1291"/>
      <c r="BF79" s="1291"/>
      <c r="BG79" s="1291"/>
      <c r="BH79" s="1291"/>
      <c r="BI79" s="1291"/>
      <c r="BJ79" s="1291"/>
      <c r="BK79" s="1291"/>
      <c r="BL79" s="1291"/>
      <c r="BM79" s="1291"/>
      <c r="BN79" s="1291"/>
      <c r="BO79" s="1291"/>
      <c r="BP79" s="1289">
        <v>10.1</v>
      </c>
      <c r="BQ79" s="1289"/>
      <c r="BR79" s="1289"/>
      <c r="BS79" s="1289"/>
      <c r="BT79" s="1289"/>
      <c r="BU79" s="1289"/>
      <c r="BV79" s="1289"/>
      <c r="BW79" s="1289"/>
      <c r="BX79" s="1289">
        <v>9.1</v>
      </c>
      <c r="BY79" s="1289"/>
      <c r="BZ79" s="1289"/>
      <c r="CA79" s="1289"/>
      <c r="CB79" s="1289"/>
      <c r="CC79" s="1289"/>
      <c r="CD79" s="1289"/>
      <c r="CE79" s="1289"/>
      <c r="CF79" s="1289">
        <v>8.9</v>
      </c>
      <c r="CG79" s="1289"/>
      <c r="CH79" s="1289"/>
      <c r="CI79" s="1289"/>
      <c r="CJ79" s="1289"/>
      <c r="CK79" s="1289"/>
      <c r="CL79" s="1289"/>
      <c r="CM79" s="1289"/>
      <c r="CN79" s="1289">
        <v>7.9</v>
      </c>
      <c r="CO79" s="1289"/>
      <c r="CP79" s="1289"/>
      <c r="CQ79" s="1289"/>
      <c r="CR79" s="1289"/>
      <c r="CS79" s="1289"/>
      <c r="CT79" s="1289"/>
      <c r="CU79" s="1289"/>
      <c r="CV79" s="1289">
        <v>7.9</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GA7/CagflvCm+nYgm8LaRpWhZ4NtWYMA50KCZNxJPtdnS20SHMuH9uMx4z/qnYc94a4A9/dDBIujQWI6DzJtw==" saltValue="hwK8La3+jcqw5mAAtX3z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 bottom="0" header="0" footer="0"/>
  <pageSetup paperSize="9" scale="51" orientation="landscape" r:id="rId1"/>
  <headerFooter alignWithMargins="0">
    <oddFooter>&amp;C&amp;P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DU4fnbQVnbFDytsFhNQqYLZCSMYQgS8Kqu+XDnkHUmQ54otBVWvRc4lfvJCrVTU58o0sHyCiFLeajhsr9KU3w==" saltValue="ng6QrLyn8uBs177y6KzcXg==" spinCount="100000" sheet="1" objects="1" scenarios="1"/>
  <dataConsolidate/>
  <phoneticPr fontId="2"/>
  <printOptions horizontalCentered="1" verticalCentered="1"/>
  <pageMargins left="0" right="0" top="0" bottom="0" header="0" footer="0"/>
  <pageSetup paperSize="9" scale="36" orientation="landscape" r:id="rId1"/>
  <headerFooter alignWithMargins="0">
    <oddFooter>&amp;C&amp;P /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g4Z7O+upmRi35ZpTeVP5PpRe9A0fdEIAD+rK1JQBpdoo0Jmr4MZb5pA8RNBNGOm+ouH2tmYVLYt9QsYbaT3lQ==" saltValue="DpLww+NYdyfJTtwKRkSmjQ==" spinCount="100000" sheet="1" objects="1" scenarios="1"/>
  <dataConsolidate/>
  <phoneticPr fontId="2"/>
  <printOptions horizontalCentered="1" verticalCentered="1"/>
  <pageMargins left="0" right="0" top="0" bottom="0" header="0" footer="0"/>
  <pageSetup paperSize="9" scale="36" orientation="landscape" r:id="rId1"/>
  <headerFooter alignWithMargins="0">
    <oddFooter>&amp;C&amp;P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43753</v>
      </c>
      <c r="E3" s="141"/>
      <c r="F3" s="142">
        <v>82748</v>
      </c>
      <c r="G3" s="143"/>
      <c r="H3" s="144"/>
    </row>
    <row r="4" spans="1:8" x14ac:dyDescent="0.15">
      <c r="A4" s="145"/>
      <c r="B4" s="146"/>
      <c r="C4" s="147"/>
      <c r="D4" s="148">
        <v>30353</v>
      </c>
      <c r="E4" s="149"/>
      <c r="F4" s="150">
        <v>44732</v>
      </c>
      <c r="G4" s="151"/>
      <c r="H4" s="152"/>
    </row>
    <row r="5" spans="1:8" x14ac:dyDescent="0.15">
      <c r="A5" s="133" t="s">
        <v>532</v>
      </c>
      <c r="B5" s="138"/>
      <c r="C5" s="139"/>
      <c r="D5" s="140">
        <v>49127</v>
      </c>
      <c r="E5" s="141"/>
      <c r="F5" s="142">
        <v>91837</v>
      </c>
      <c r="G5" s="143"/>
      <c r="H5" s="144"/>
    </row>
    <row r="6" spans="1:8" x14ac:dyDescent="0.15">
      <c r="A6" s="145"/>
      <c r="B6" s="146"/>
      <c r="C6" s="147"/>
      <c r="D6" s="148">
        <v>19126</v>
      </c>
      <c r="E6" s="149"/>
      <c r="F6" s="150">
        <v>54439</v>
      </c>
      <c r="G6" s="151"/>
      <c r="H6" s="152"/>
    </row>
    <row r="7" spans="1:8" x14ac:dyDescent="0.15">
      <c r="A7" s="133" t="s">
        <v>533</v>
      </c>
      <c r="B7" s="138"/>
      <c r="C7" s="139"/>
      <c r="D7" s="140">
        <v>76263</v>
      </c>
      <c r="E7" s="141"/>
      <c r="F7" s="142">
        <v>75972</v>
      </c>
      <c r="G7" s="143"/>
      <c r="H7" s="144"/>
    </row>
    <row r="8" spans="1:8" x14ac:dyDescent="0.15">
      <c r="A8" s="145"/>
      <c r="B8" s="146"/>
      <c r="C8" s="147"/>
      <c r="D8" s="148">
        <v>26197</v>
      </c>
      <c r="E8" s="149"/>
      <c r="F8" s="150">
        <v>40712</v>
      </c>
      <c r="G8" s="151"/>
      <c r="H8" s="152"/>
    </row>
    <row r="9" spans="1:8" x14ac:dyDescent="0.15">
      <c r="A9" s="133" t="s">
        <v>534</v>
      </c>
      <c r="B9" s="138"/>
      <c r="C9" s="139"/>
      <c r="D9" s="140">
        <v>33988</v>
      </c>
      <c r="E9" s="141"/>
      <c r="F9" s="142">
        <v>79466</v>
      </c>
      <c r="G9" s="143"/>
      <c r="H9" s="144"/>
    </row>
    <row r="10" spans="1:8" x14ac:dyDescent="0.15">
      <c r="A10" s="145"/>
      <c r="B10" s="146"/>
      <c r="C10" s="147"/>
      <c r="D10" s="148">
        <v>20926</v>
      </c>
      <c r="E10" s="149"/>
      <c r="F10" s="150">
        <v>44645</v>
      </c>
      <c r="G10" s="151"/>
      <c r="H10" s="152"/>
    </row>
    <row r="11" spans="1:8" x14ac:dyDescent="0.15">
      <c r="A11" s="133" t="s">
        <v>535</v>
      </c>
      <c r="B11" s="138"/>
      <c r="C11" s="139"/>
      <c r="D11" s="140">
        <v>23728</v>
      </c>
      <c r="E11" s="141"/>
      <c r="F11" s="142">
        <v>90072</v>
      </c>
      <c r="G11" s="143"/>
      <c r="H11" s="144"/>
    </row>
    <row r="12" spans="1:8" x14ac:dyDescent="0.15">
      <c r="A12" s="145"/>
      <c r="B12" s="146"/>
      <c r="C12" s="153"/>
      <c r="D12" s="148">
        <v>18373</v>
      </c>
      <c r="E12" s="149"/>
      <c r="F12" s="150">
        <v>46083</v>
      </c>
      <c r="G12" s="151"/>
      <c r="H12" s="152"/>
    </row>
    <row r="13" spans="1:8" x14ac:dyDescent="0.15">
      <c r="A13" s="133"/>
      <c r="B13" s="138"/>
      <c r="C13" s="154"/>
      <c r="D13" s="155">
        <v>45372</v>
      </c>
      <c r="E13" s="156"/>
      <c r="F13" s="157">
        <v>84019</v>
      </c>
      <c r="G13" s="158"/>
      <c r="H13" s="144"/>
    </row>
    <row r="14" spans="1:8" x14ac:dyDescent="0.15">
      <c r="A14" s="145"/>
      <c r="B14" s="146"/>
      <c r="C14" s="147"/>
      <c r="D14" s="148">
        <v>22995</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7.81</v>
      </c>
      <c r="C19" s="159">
        <f>ROUND(VALUE(SUBSTITUTE(実質収支比率等に係る経年分析!G$48,"▲","-")),2)</f>
        <v>5.39</v>
      </c>
      <c r="D19" s="159">
        <f>ROUND(VALUE(SUBSTITUTE(実質収支比率等に係る経年分析!H$48,"▲","-")),2)</f>
        <v>7.56</v>
      </c>
      <c r="E19" s="159">
        <f>ROUND(VALUE(SUBSTITUTE(実質収支比率等に係る経年分析!I$48,"▲","-")),2)</f>
        <v>8.2200000000000006</v>
      </c>
      <c r="F19" s="159">
        <f>ROUND(VALUE(SUBSTITUTE(実質収支比率等に係る経年分析!J$48,"▲","-")),2)</f>
        <v>8.65</v>
      </c>
    </row>
    <row r="20" spans="1:11" x14ac:dyDescent="0.15">
      <c r="A20" s="159" t="s">
        <v>49</v>
      </c>
      <c r="B20" s="159">
        <f>ROUND(VALUE(SUBSTITUTE(実質収支比率等に係る経年分析!F$47,"▲","-")),2)</f>
        <v>33.08</v>
      </c>
      <c r="C20" s="159">
        <f>ROUND(VALUE(SUBSTITUTE(実質収支比率等に係る経年分析!G$47,"▲","-")),2)</f>
        <v>35.479999999999997</v>
      </c>
      <c r="D20" s="159">
        <f>ROUND(VALUE(SUBSTITUTE(実質収支比率等に係る経年分析!H$47,"▲","-")),2)</f>
        <v>25.27</v>
      </c>
      <c r="E20" s="159">
        <f>ROUND(VALUE(SUBSTITUTE(実質収支比率等に係る経年分析!I$47,"▲","-")),2)</f>
        <v>24.7</v>
      </c>
      <c r="F20" s="159">
        <f>ROUND(VALUE(SUBSTITUTE(実質収支比率等に係る経年分析!J$47,"▲","-")),2)</f>
        <v>21.2</v>
      </c>
    </row>
    <row r="21" spans="1:11" x14ac:dyDescent="0.15">
      <c r="A21" s="159" t="s">
        <v>50</v>
      </c>
      <c r="B21" s="159">
        <f>IF(ISNUMBER(VALUE(SUBSTITUTE(実質収支比率等に係る経年分析!F$49,"▲","-"))),ROUND(VALUE(SUBSTITUTE(実質収支比率等に係る経年分析!F$49,"▲","-")),2),NA())</f>
        <v>3.94</v>
      </c>
      <c r="C21" s="159">
        <f>IF(ISNUMBER(VALUE(SUBSTITUTE(実質収支比率等に係る経年分析!G$49,"▲","-"))),ROUND(VALUE(SUBSTITUTE(実質収支比率等に係る経年分析!G$49,"▲","-")),2),NA())</f>
        <v>-0.8</v>
      </c>
      <c r="D21" s="159">
        <f>IF(ISNUMBER(VALUE(SUBSTITUTE(実質収支比率等に係る経年分析!H$49,"▲","-"))),ROUND(VALUE(SUBSTITUTE(実質収支比率等に係る経年分析!H$49,"▲","-")),2),NA())</f>
        <v>-6.39</v>
      </c>
      <c r="E21" s="159">
        <f>IF(ISNUMBER(VALUE(SUBSTITUTE(実質収支比率等に係る経年分析!I$49,"▲","-"))),ROUND(VALUE(SUBSTITUTE(実質収支比率等に係る経年分析!I$49,"▲","-")),2),NA())</f>
        <v>-0.17</v>
      </c>
      <c r="F21" s="159">
        <f>IF(ISNUMBER(VALUE(SUBSTITUTE(実質収支比率等に係る経年分析!J$49,"▲","-"))),ROUND(VALUE(SUBSTITUTE(実質収支比率等に係る経年分析!J$49,"▲","-")),2),NA())</f>
        <v>-2.86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2.77</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8.2100000000000009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422</v>
      </c>
      <c r="E42" s="161"/>
      <c r="F42" s="161"/>
      <c r="G42" s="161">
        <f>'実質公債費比率（分子）の構造'!L$52</f>
        <v>444</v>
      </c>
      <c r="H42" s="161"/>
      <c r="I42" s="161"/>
      <c r="J42" s="161">
        <f>'実質公債費比率（分子）の構造'!M$52</f>
        <v>454</v>
      </c>
      <c r="K42" s="161"/>
      <c r="L42" s="161"/>
      <c r="M42" s="161">
        <f>'実質公債費比率（分子）の構造'!N$52</f>
        <v>460</v>
      </c>
      <c r="N42" s="161"/>
      <c r="O42" s="161"/>
      <c r="P42" s="161">
        <f>'実質公債費比率（分子）の構造'!O$52</f>
        <v>475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63</v>
      </c>
      <c r="C45" s="161"/>
      <c r="D45" s="161"/>
      <c r="E45" s="161">
        <f>'実質公債費比率（分子）の構造'!L$49</f>
        <v>45</v>
      </c>
      <c r="F45" s="161"/>
      <c r="G45" s="161"/>
      <c r="H45" s="161">
        <f>'実質公債費比率（分子）の構造'!M$49</f>
        <v>45</v>
      </c>
      <c r="I45" s="161"/>
      <c r="J45" s="161"/>
      <c r="K45" s="161">
        <f>'実質公債費比率（分子）の構造'!N$49</f>
        <v>44</v>
      </c>
      <c r="L45" s="161"/>
      <c r="M45" s="161"/>
      <c r="N45" s="161">
        <f>'実質公債費比率（分子）の構造'!O$49</f>
        <v>47</v>
      </c>
      <c r="O45" s="161"/>
      <c r="P45" s="161"/>
    </row>
    <row r="46" spans="1:16" x14ac:dyDescent="0.15">
      <c r="A46" s="161" t="s">
        <v>61</v>
      </c>
      <c r="B46" s="161">
        <f>'実質公債費比率（分子）の構造'!K$48</f>
        <v>238</v>
      </c>
      <c r="C46" s="161"/>
      <c r="D46" s="161"/>
      <c r="E46" s="161">
        <f>'実質公債費比率（分子）の構造'!L$48</f>
        <v>257</v>
      </c>
      <c r="F46" s="161"/>
      <c r="G46" s="161"/>
      <c r="H46" s="161">
        <f>'実質公債費比率（分子）の構造'!M$48</f>
        <v>264</v>
      </c>
      <c r="I46" s="161"/>
      <c r="J46" s="161"/>
      <c r="K46" s="161">
        <f>'実質公債費比率（分子）の構造'!N$48</f>
        <v>272</v>
      </c>
      <c r="L46" s="161"/>
      <c r="M46" s="161"/>
      <c r="N46" s="161">
        <f>'実質公債費比率（分子）の構造'!O$48</f>
        <v>282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338</v>
      </c>
      <c r="C49" s="161"/>
      <c r="D49" s="161"/>
      <c r="E49" s="161">
        <f>'実質公債費比率（分子）の構造'!L$45</f>
        <v>366</v>
      </c>
      <c r="F49" s="161"/>
      <c r="G49" s="161"/>
      <c r="H49" s="161">
        <f>'実質公債費比率（分子）の構造'!M$45</f>
        <v>379</v>
      </c>
      <c r="I49" s="161"/>
      <c r="J49" s="161"/>
      <c r="K49" s="161">
        <f>'実質公債費比率（分子）の構造'!N$45</f>
        <v>415</v>
      </c>
      <c r="L49" s="161"/>
      <c r="M49" s="161"/>
      <c r="N49" s="161">
        <f>'実質公債費比率（分子）の構造'!O$45</f>
        <v>421</v>
      </c>
      <c r="O49" s="161"/>
      <c r="P49" s="161"/>
    </row>
    <row r="50" spans="1:16" x14ac:dyDescent="0.15">
      <c r="A50" s="161" t="s">
        <v>65</v>
      </c>
      <c r="B50" s="161" t="e">
        <f>NA()</f>
        <v>#N/A</v>
      </c>
      <c r="C50" s="161">
        <f>IF(ISNUMBER('実質公債費比率（分子）の構造'!K$53),'実質公債費比率（分子）の構造'!K$53,NA())</f>
        <v>217</v>
      </c>
      <c r="D50" s="161" t="e">
        <f>NA()</f>
        <v>#N/A</v>
      </c>
      <c r="E50" s="161" t="e">
        <f>NA()</f>
        <v>#N/A</v>
      </c>
      <c r="F50" s="161">
        <f>IF(ISNUMBER('実質公債費比率（分子）の構造'!L$53),'実質公債費比率（分子）の構造'!L$53,NA())</f>
        <v>224</v>
      </c>
      <c r="G50" s="161" t="e">
        <f>NA()</f>
        <v>#N/A</v>
      </c>
      <c r="H50" s="161" t="e">
        <f>NA()</f>
        <v>#N/A</v>
      </c>
      <c r="I50" s="161">
        <f>IF(ISNUMBER('実質公債費比率（分子）の構造'!M$53),'実質公債費比率（分子）の構造'!M$53,NA())</f>
        <v>234</v>
      </c>
      <c r="J50" s="161" t="e">
        <f>NA()</f>
        <v>#N/A</v>
      </c>
      <c r="K50" s="161" t="e">
        <f>NA()</f>
        <v>#N/A</v>
      </c>
      <c r="L50" s="161">
        <f>IF(ISNUMBER('実質公債費比率（分子）の構造'!N$53),'実質公債費比率（分子）の構造'!N$53,NA())</f>
        <v>271</v>
      </c>
      <c r="M50" s="161" t="e">
        <f>NA()</f>
        <v>#N/A</v>
      </c>
      <c r="N50" s="161" t="e">
        <f>NA()</f>
        <v>#N/A</v>
      </c>
      <c r="O50" s="161">
        <f>IF(ISNUMBER('実質公債費比率（分子）の構造'!O$53),'実質公債費比率（分子）の構造'!O$53,NA())</f>
        <v>275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4973</v>
      </c>
      <c r="E56" s="160"/>
      <c r="F56" s="160"/>
      <c r="G56" s="160">
        <f>'将来負担比率（分子）の構造'!J$52</f>
        <v>5124</v>
      </c>
      <c r="H56" s="160"/>
      <c r="I56" s="160"/>
      <c r="J56" s="160">
        <f>'将来負担比率（分子）の構造'!K$52</f>
        <v>5890</v>
      </c>
      <c r="K56" s="160"/>
      <c r="L56" s="160"/>
      <c r="M56" s="160">
        <f>'将来負担比率（分子）の構造'!L$52</f>
        <v>5840</v>
      </c>
      <c r="N56" s="160"/>
      <c r="O56" s="160"/>
      <c r="P56" s="160">
        <f>'将来負担比率（分子）の構造'!M$52</f>
        <v>5867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2570</v>
      </c>
      <c r="E58" s="160"/>
      <c r="F58" s="160"/>
      <c r="G58" s="160">
        <f>'将来負担比率（分子）の構造'!J$50</f>
        <v>2596</v>
      </c>
      <c r="H58" s="160"/>
      <c r="I58" s="160"/>
      <c r="J58" s="160">
        <f>'将来負担比率（分子）の構造'!K$50</f>
        <v>2423</v>
      </c>
      <c r="K58" s="160"/>
      <c r="L58" s="160"/>
      <c r="M58" s="160">
        <f>'将来負担比率（分子）の構造'!L$50</f>
        <v>2450</v>
      </c>
      <c r="N58" s="160"/>
      <c r="O58" s="160"/>
      <c r="P58" s="160">
        <f>'将来負担比率（分子）の構造'!M$50</f>
        <v>2517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1172</v>
      </c>
      <c r="C62" s="160"/>
      <c r="D62" s="160"/>
      <c r="E62" s="160">
        <f>'将来負担比率（分子）の構造'!J$45</f>
        <v>1130</v>
      </c>
      <c r="F62" s="160"/>
      <c r="G62" s="160"/>
      <c r="H62" s="160">
        <f>'将来負担比率（分子）の構造'!K$45</f>
        <v>1079</v>
      </c>
      <c r="I62" s="160"/>
      <c r="J62" s="160"/>
      <c r="K62" s="160">
        <f>'将来負担比率（分子）の構造'!L$45</f>
        <v>1074</v>
      </c>
      <c r="L62" s="160"/>
      <c r="M62" s="160"/>
      <c r="N62" s="160">
        <f>'将来負担比率（分子）の構造'!M$45</f>
        <v>1023</v>
      </c>
      <c r="O62" s="160"/>
      <c r="P62" s="160"/>
    </row>
    <row r="63" spans="1:16" x14ac:dyDescent="0.15">
      <c r="A63" s="160" t="s">
        <v>28</v>
      </c>
      <c r="B63" s="160">
        <f>'将来負担比率（分子）の構造'!I$44</f>
        <v>374</v>
      </c>
      <c r="C63" s="160"/>
      <c r="D63" s="160"/>
      <c r="E63" s="160">
        <f>'将来負担比率（分子）の構造'!J$44</f>
        <v>351</v>
      </c>
      <c r="F63" s="160"/>
      <c r="G63" s="160"/>
      <c r="H63" s="160">
        <f>'将来負担比率（分子）の構造'!K$44</f>
        <v>347</v>
      </c>
      <c r="I63" s="160"/>
      <c r="J63" s="160"/>
      <c r="K63" s="160">
        <f>'将来負担比率（分子）の構造'!L$44</f>
        <v>381</v>
      </c>
      <c r="L63" s="160"/>
      <c r="M63" s="160"/>
      <c r="N63" s="160">
        <f>'将来負担比率（分子）の構造'!M$44</f>
        <v>392</v>
      </c>
      <c r="O63" s="160"/>
      <c r="P63" s="160"/>
    </row>
    <row r="64" spans="1:16" x14ac:dyDescent="0.15">
      <c r="A64" s="160" t="s">
        <v>27</v>
      </c>
      <c r="B64" s="160">
        <f>'将来負担比率（分子）の構造'!I$43</f>
        <v>3845</v>
      </c>
      <c r="C64" s="160"/>
      <c r="D64" s="160"/>
      <c r="E64" s="160">
        <f>'将来負担比率（分子）の構造'!J$43</f>
        <v>3807</v>
      </c>
      <c r="F64" s="160"/>
      <c r="G64" s="160"/>
      <c r="H64" s="160">
        <f>'将来負担比率（分子）の構造'!K$43</f>
        <v>3749</v>
      </c>
      <c r="I64" s="160"/>
      <c r="J64" s="160"/>
      <c r="K64" s="160">
        <f>'将来負担比率（分子）の構造'!L$43</f>
        <v>3751</v>
      </c>
      <c r="L64" s="160"/>
      <c r="M64" s="160"/>
      <c r="N64" s="160">
        <f>'将来負担比率（分子）の構造'!M$43</f>
        <v>3624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4393</v>
      </c>
      <c r="C66" s="160"/>
      <c r="D66" s="160"/>
      <c r="E66" s="160">
        <f>'将来負担比率（分子）の構造'!J$41</f>
        <v>4782</v>
      </c>
      <c r="F66" s="160"/>
      <c r="G66" s="160"/>
      <c r="H66" s="160">
        <f>'将来負担比率（分子）の構造'!K$41</f>
        <v>5054</v>
      </c>
      <c r="I66" s="160"/>
      <c r="J66" s="160"/>
      <c r="K66" s="160">
        <f>'将来負担比率（分子）の構造'!L$41</f>
        <v>4901</v>
      </c>
      <c r="L66" s="160"/>
      <c r="M66" s="160"/>
      <c r="N66" s="160">
        <f>'将来負担比率（分子）の構造'!M$41</f>
        <v>4851</v>
      </c>
      <c r="O66" s="160"/>
      <c r="P66" s="160"/>
    </row>
    <row r="67" spans="1:16" x14ac:dyDescent="0.15">
      <c r="A67" s="160" t="s">
        <v>69</v>
      </c>
      <c r="B67" s="160" t="e">
        <f>NA()</f>
        <v>#N/A</v>
      </c>
      <c r="C67" s="160">
        <f>IF(ISNUMBER('将来負担比率（分子）の構造'!I$53), IF('将来負担比率（分子）の構造'!I$53 &lt; 0, 0, '将来負担比率（分子）の構造'!I$53), NA())</f>
        <v>2241</v>
      </c>
      <c r="D67" s="160" t="e">
        <f>NA()</f>
        <v>#N/A</v>
      </c>
      <c r="E67" s="160" t="e">
        <f>NA()</f>
        <v>#N/A</v>
      </c>
      <c r="F67" s="160">
        <f>IF(ISNUMBER('将来負担比率（分子）の構造'!J$53), IF('将来負担比率（分子）の構造'!J$53 &lt; 0, 0, '将来負担比率（分子）の構造'!J$53), NA())</f>
        <v>2350</v>
      </c>
      <c r="G67" s="160" t="e">
        <f>NA()</f>
        <v>#N/A</v>
      </c>
      <c r="H67" s="160" t="e">
        <f>NA()</f>
        <v>#N/A</v>
      </c>
      <c r="I67" s="160">
        <f>IF(ISNUMBER('将来負担比率（分子）の構造'!K$53), IF('将来負担比率（分子）の構造'!K$53 &lt; 0, 0, '将来負担比率（分子）の構造'!K$53), NA())</f>
        <v>1916</v>
      </c>
      <c r="J67" s="160" t="e">
        <f>NA()</f>
        <v>#N/A</v>
      </c>
      <c r="K67" s="160" t="e">
        <f>NA()</f>
        <v>#N/A</v>
      </c>
      <c r="L67" s="160">
        <f>IF(ISNUMBER('将来負担比率（分子）の構造'!L$53), IF('将来負担比率（分子）の構造'!L$53 &lt; 0, 0, '将来負担比率（分子）の構造'!L$53), NA())</f>
        <v>1818</v>
      </c>
      <c r="M67" s="160" t="e">
        <f>NA()</f>
        <v>#N/A</v>
      </c>
      <c r="N67" s="160" t="e">
        <f>NA()</f>
        <v>#N/A</v>
      </c>
      <c r="O67" s="160">
        <f>IF(ISNUMBER('将来負担比率（分子）の構造'!M$53), IF('将来負担比率（分子）の構造'!M$53 &lt; 0, 0, '将来負担比率（分子）の構造'!M$53), NA())</f>
        <v>1506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897</v>
      </c>
      <c r="C72" s="164">
        <f>基金残高に係る経年分析!G55</f>
        <v>870</v>
      </c>
      <c r="D72" s="164">
        <f>基金残高に係る経年分析!H55</f>
        <v>751</v>
      </c>
    </row>
    <row r="73" spans="1:16" x14ac:dyDescent="0.15">
      <c r="A73" s="163" t="s">
        <v>72</v>
      </c>
      <c r="B73" s="164">
        <f>基金残高に係る経年分析!F56</f>
        <v>102</v>
      </c>
      <c r="C73" s="164">
        <f>基金残高に係る経年分析!G56</f>
        <v>102</v>
      </c>
      <c r="D73" s="164">
        <f>基金残高に係る経年分析!H56</f>
        <v>102</v>
      </c>
    </row>
    <row r="74" spans="1:16" x14ac:dyDescent="0.15">
      <c r="A74" s="163" t="s">
        <v>73</v>
      </c>
      <c r="B74" s="164">
        <f>基金残高に係る経年分析!F57</f>
        <v>950</v>
      </c>
      <c r="C74" s="164">
        <f>基金残高に係る経年分析!G57</f>
        <v>996</v>
      </c>
      <c r="D74" s="164">
        <f>基金残高に係る経年分析!H57</f>
        <v>1189</v>
      </c>
    </row>
  </sheetData>
  <sheetProtection algorithmName="SHA-512" hashValue="qZVeZEqVd0CviAV7/fDqrM9DrN7LQpfFJ9P9gQ1W4F4z5R0fN/EfG53KgCZbO10KOMC74gKlmy2r3V0qyKtHEQ==" saltValue="Br3n0rX6WSdwPG3Wq4SJ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1673874</v>
      </c>
      <c r="S5" s="707"/>
      <c r="T5" s="707"/>
      <c r="U5" s="707"/>
      <c r="V5" s="707"/>
      <c r="W5" s="707"/>
      <c r="X5" s="707"/>
      <c r="Y5" s="753"/>
      <c r="Z5" s="771">
        <v>28.3</v>
      </c>
      <c r="AA5" s="771"/>
      <c r="AB5" s="771"/>
      <c r="AC5" s="771"/>
      <c r="AD5" s="772">
        <v>1673874</v>
      </c>
      <c r="AE5" s="772"/>
      <c r="AF5" s="772"/>
      <c r="AG5" s="772"/>
      <c r="AH5" s="772"/>
      <c r="AI5" s="772"/>
      <c r="AJ5" s="772"/>
      <c r="AK5" s="772"/>
      <c r="AL5" s="754">
        <v>49.1</v>
      </c>
      <c r="AM5" s="723"/>
      <c r="AN5" s="723"/>
      <c r="AO5" s="755"/>
      <c r="AP5" s="740" t="s">
        <v>222</v>
      </c>
      <c r="AQ5" s="741"/>
      <c r="AR5" s="741"/>
      <c r="AS5" s="741"/>
      <c r="AT5" s="741"/>
      <c r="AU5" s="741"/>
      <c r="AV5" s="741"/>
      <c r="AW5" s="741"/>
      <c r="AX5" s="741"/>
      <c r="AY5" s="741"/>
      <c r="AZ5" s="741"/>
      <c r="BA5" s="741"/>
      <c r="BB5" s="741"/>
      <c r="BC5" s="741"/>
      <c r="BD5" s="741"/>
      <c r="BE5" s="741"/>
      <c r="BF5" s="742"/>
      <c r="BG5" s="647">
        <v>1671995</v>
      </c>
      <c r="BH5" s="648"/>
      <c r="BI5" s="648"/>
      <c r="BJ5" s="648"/>
      <c r="BK5" s="648"/>
      <c r="BL5" s="648"/>
      <c r="BM5" s="648"/>
      <c r="BN5" s="649"/>
      <c r="BO5" s="703">
        <v>99.9</v>
      </c>
      <c r="BP5" s="703"/>
      <c r="BQ5" s="703"/>
      <c r="BR5" s="703"/>
      <c r="BS5" s="704" t="s">
        <v>168</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44" t="s">
        <v>226</v>
      </c>
      <c r="C6" s="645"/>
      <c r="D6" s="645"/>
      <c r="E6" s="645"/>
      <c r="F6" s="645"/>
      <c r="G6" s="645"/>
      <c r="H6" s="645"/>
      <c r="I6" s="645"/>
      <c r="J6" s="645"/>
      <c r="K6" s="645"/>
      <c r="L6" s="645"/>
      <c r="M6" s="645"/>
      <c r="N6" s="645"/>
      <c r="O6" s="645"/>
      <c r="P6" s="645"/>
      <c r="Q6" s="646"/>
      <c r="R6" s="647">
        <v>79055</v>
      </c>
      <c r="S6" s="648"/>
      <c r="T6" s="648"/>
      <c r="U6" s="648"/>
      <c r="V6" s="648"/>
      <c r="W6" s="648"/>
      <c r="X6" s="648"/>
      <c r="Y6" s="649"/>
      <c r="Z6" s="703">
        <v>1.3</v>
      </c>
      <c r="AA6" s="703"/>
      <c r="AB6" s="703"/>
      <c r="AC6" s="703"/>
      <c r="AD6" s="704">
        <v>79055</v>
      </c>
      <c r="AE6" s="704"/>
      <c r="AF6" s="704"/>
      <c r="AG6" s="704"/>
      <c r="AH6" s="704"/>
      <c r="AI6" s="704"/>
      <c r="AJ6" s="704"/>
      <c r="AK6" s="704"/>
      <c r="AL6" s="650">
        <v>2.2999999999999998</v>
      </c>
      <c r="AM6" s="651"/>
      <c r="AN6" s="651"/>
      <c r="AO6" s="705"/>
      <c r="AP6" s="644" t="s">
        <v>227</v>
      </c>
      <c r="AQ6" s="645"/>
      <c r="AR6" s="645"/>
      <c r="AS6" s="645"/>
      <c r="AT6" s="645"/>
      <c r="AU6" s="645"/>
      <c r="AV6" s="645"/>
      <c r="AW6" s="645"/>
      <c r="AX6" s="645"/>
      <c r="AY6" s="645"/>
      <c r="AZ6" s="645"/>
      <c r="BA6" s="645"/>
      <c r="BB6" s="645"/>
      <c r="BC6" s="645"/>
      <c r="BD6" s="645"/>
      <c r="BE6" s="645"/>
      <c r="BF6" s="646"/>
      <c r="BG6" s="647">
        <v>1671995</v>
      </c>
      <c r="BH6" s="648"/>
      <c r="BI6" s="648"/>
      <c r="BJ6" s="648"/>
      <c r="BK6" s="648"/>
      <c r="BL6" s="648"/>
      <c r="BM6" s="648"/>
      <c r="BN6" s="649"/>
      <c r="BO6" s="703">
        <v>99.9</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7">
        <v>97510</v>
      </c>
      <c r="CS6" s="648"/>
      <c r="CT6" s="648"/>
      <c r="CU6" s="648"/>
      <c r="CV6" s="648"/>
      <c r="CW6" s="648"/>
      <c r="CX6" s="648"/>
      <c r="CY6" s="649"/>
      <c r="CZ6" s="754">
        <v>1.7</v>
      </c>
      <c r="DA6" s="723"/>
      <c r="DB6" s="723"/>
      <c r="DC6" s="757"/>
      <c r="DD6" s="635" t="s">
        <v>228</v>
      </c>
      <c r="DE6" s="648"/>
      <c r="DF6" s="648"/>
      <c r="DG6" s="648"/>
      <c r="DH6" s="648"/>
      <c r="DI6" s="648"/>
      <c r="DJ6" s="648"/>
      <c r="DK6" s="648"/>
      <c r="DL6" s="648"/>
      <c r="DM6" s="648"/>
      <c r="DN6" s="648"/>
      <c r="DO6" s="648"/>
      <c r="DP6" s="649"/>
      <c r="DQ6" s="635">
        <v>97510</v>
      </c>
      <c r="DR6" s="648"/>
      <c r="DS6" s="648"/>
      <c r="DT6" s="648"/>
      <c r="DU6" s="648"/>
      <c r="DV6" s="648"/>
      <c r="DW6" s="648"/>
      <c r="DX6" s="648"/>
      <c r="DY6" s="648"/>
      <c r="DZ6" s="648"/>
      <c r="EA6" s="648"/>
      <c r="EB6" s="648"/>
      <c r="EC6" s="684"/>
    </row>
    <row r="7" spans="2:143" ht="11.25" customHeight="1" x14ac:dyDescent="0.15">
      <c r="B7" s="644" t="s">
        <v>230</v>
      </c>
      <c r="C7" s="645"/>
      <c r="D7" s="645"/>
      <c r="E7" s="645"/>
      <c r="F7" s="645"/>
      <c r="G7" s="645"/>
      <c r="H7" s="645"/>
      <c r="I7" s="645"/>
      <c r="J7" s="645"/>
      <c r="K7" s="645"/>
      <c r="L7" s="645"/>
      <c r="M7" s="645"/>
      <c r="N7" s="645"/>
      <c r="O7" s="645"/>
      <c r="P7" s="645"/>
      <c r="Q7" s="646"/>
      <c r="R7" s="647">
        <v>2168</v>
      </c>
      <c r="S7" s="648"/>
      <c r="T7" s="648"/>
      <c r="U7" s="648"/>
      <c r="V7" s="648"/>
      <c r="W7" s="648"/>
      <c r="X7" s="648"/>
      <c r="Y7" s="649"/>
      <c r="Z7" s="703">
        <v>0</v>
      </c>
      <c r="AA7" s="703"/>
      <c r="AB7" s="703"/>
      <c r="AC7" s="703"/>
      <c r="AD7" s="704">
        <v>2168</v>
      </c>
      <c r="AE7" s="704"/>
      <c r="AF7" s="704"/>
      <c r="AG7" s="704"/>
      <c r="AH7" s="704"/>
      <c r="AI7" s="704"/>
      <c r="AJ7" s="704"/>
      <c r="AK7" s="704"/>
      <c r="AL7" s="650">
        <v>0.1</v>
      </c>
      <c r="AM7" s="651"/>
      <c r="AN7" s="651"/>
      <c r="AO7" s="705"/>
      <c r="AP7" s="644" t="s">
        <v>231</v>
      </c>
      <c r="AQ7" s="645"/>
      <c r="AR7" s="645"/>
      <c r="AS7" s="645"/>
      <c r="AT7" s="645"/>
      <c r="AU7" s="645"/>
      <c r="AV7" s="645"/>
      <c r="AW7" s="645"/>
      <c r="AX7" s="645"/>
      <c r="AY7" s="645"/>
      <c r="AZ7" s="645"/>
      <c r="BA7" s="645"/>
      <c r="BB7" s="645"/>
      <c r="BC7" s="645"/>
      <c r="BD7" s="645"/>
      <c r="BE7" s="645"/>
      <c r="BF7" s="646"/>
      <c r="BG7" s="647">
        <v>675466</v>
      </c>
      <c r="BH7" s="648"/>
      <c r="BI7" s="648"/>
      <c r="BJ7" s="648"/>
      <c r="BK7" s="648"/>
      <c r="BL7" s="648"/>
      <c r="BM7" s="648"/>
      <c r="BN7" s="649"/>
      <c r="BO7" s="703">
        <v>40.4</v>
      </c>
      <c r="BP7" s="703"/>
      <c r="BQ7" s="703"/>
      <c r="BR7" s="703"/>
      <c r="BS7" s="704" t="s">
        <v>122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7">
        <v>1387128</v>
      </c>
      <c r="CS7" s="648"/>
      <c r="CT7" s="648"/>
      <c r="CU7" s="648"/>
      <c r="CV7" s="648"/>
      <c r="CW7" s="648"/>
      <c r="CX7" s="648"/>
      <c r="CY7" s="649"/>
      <c r="CZ7" s="703">
        <v>24.8</v>
      </c>
      <c r="DA7" s="703"/>
      <c r="DB7" s="703"/>
      <c r="DC7" s="703"/>
      <c r="DD7" s="635">
        <v>20148</v>
      </c>
      <c r="DE7" s="648"/>
      <c r="DF7" s="648"/>
      <c r="DG7" s="648"/>
      <c r="DH7" s="648"/>
      <c r="DI7" s="648"/>
      <c r="DJ7" s="648"/>
      <c r="DK7" s="648"/>
      <c r="DL7" s="648"/>
      <c r="DM7" s="648"/>
      <c r="DN7" s="648"/>
      <c r="DO7" s="648"/>
      <c r="DP7" s="649"/>
      <c r="DQ7" s="635">
        <v>1052316</v>
      </c>
      <c r="DR7" s="648"/>
      <c r="DS7" s="648"/>
      <c r="DT7" s="648"/>
      <c r="DU7" s="648"/>
      <c r="DV7" s="648"/>
      <c r="DW7" s="648"/>
      <c r="DX7" s="648"/>
      <c r="DY7" s="648"/>
      <c r="DZ7" s="648"/>
      <c r="EA7" s="648"/>
      <c r="EB7" s="648"/>
      <c r="EC7" s="684"/>
    </row>
    <row r="8" spans="2:143" ht="11.25" customHeight="1" x14ac:dyDescent="0.15">
      <c r="B8" s="644" t="s">
        <v>233</v>
      </c>
      <c r="C8" s="645"/>
      <c r="D8" s="645"/>
      <c r="E8" s="645"/>
      <c r="F8" s="645"/>
      <c r="G8" s="645"/>
      <c r="H8" s="645"/>
      <c r="I8" s="645"/>
      <c r="J8" s="645"/>
      <c r="K8" s="645"/>
      <c r="L8" s="645"/>
      <c r="M8" s="645"/>
      <c r="N8" s="645"/>
      <c r="O8" s="645"/>
      <c r="P8" s="645"/>
      <c r="Q8" s="646"/>
      <c r="R8" s="647">
        <v>8337</v>
      </c>
      <c r="S8" s="648"/>
      <c r="T8" s="648"/>
      <c r="U8" s="648"/>
      <c r="V8" s="648"/>
      <c r="W8" s="648"/>
      <c r="X8" s="648"/>
      <c r="Y8" s="649"/>
      <c r="Z8" s="703">
        <v>0.1</v>
      </c>
      <c r="AA8" s="703"/>
      <c r="AB8" s="703"/>
      <c r="AC8" s="703"/>
      <c r="AD8" s="704">
        <v>8337</v>
      </c>
      <c r="AE8" s="704"/>
      <c r="AF8" s="704"/>
      <c r="AG8" s="704"/>
      <c r="AH8" s="704"/>
      <c r="AI8" s="704"/>
      <c r="AJ8" s="704"/>
      <c r="AK8" s="704"/>
      <c r="AL8" s="650">
        <v>0.2</v>
      </c>
      <c r="AM8" s="651"/>
      <c r="AN8" s="651"/>
      <c r="AO8" s="705"/>
      <c r="AP8" s="644" t="s">
        <v>234</v>
      </c>
      <c r="AQ8" s="645"/>
      <c r="AR8" s="645"/>
      <c r="AS8" s="645"/>
      <c r="AT8" s="645"/>
      <c r="AU8" s="645"/>
      <c r="AV8" s="645"/>
      <c r="AW8" s="645"/>
      <c r="AX8" s="645"/>
      <c r="AY8" s="645"/>
      <c r="AZ8" s="645"/>
      <c r="BA8" s="645"/>
      <c r="BB8" s="645"/>
      <c r="BC8" s="645"/>
      <c r="BD8" s="645"/>
      <c r="BE8" s="645"/>
      <c r="BF8" s="646"/>
      <c r="BG8" s="647">
        <v>27257</v>
      </c>
      <c r="BH8" s="648"/>
      <c r="BI8" s="648"/>
      <c r="BJ8" s="648"/>
      <c r="BK8" s="648"/>
      <c r="BL8" s="648"/>
      <c r="BM8" s="648"/>
      <c r="BN8" s="649"/>
      <c r="BO8" s="703">
        <v>1.6</v>
      </c>
      <c r="BP8" s="703"/>
      <c r="BQ8" s="703"/>
      <c r="BR8" s="703"/>
      <c r="BS8" s="635" t="s">
        <v>122</v>
      </c>
      <c r="BT8" s="648"/>
      <c r="BU8" s="648"/>
      <c r="BV8" s="648"/>
      <c r="BW8" s="648"/>
      <c r="BX8" s="648"/>
      <c r="BY8" s="648"/>
      <c r="BZ8" s="648"/>
      <c r="CA8" s="648"/>
      <c r="CB8" s="684"/>
      <c r="CD8" s="685" t="s">
        <v>235</v>
      </c>
      <c r="CE8" s="682"/>
      <c r="CF8" s="682"/>
      <c r="CG8" s="682"/>
      <c r="CH8" s="682"/>
      <c r="CI8" s="682"/>
      <c r="CJ8" s="682"/>
      <c r="CK8" s="682"/>
      <c r="CL8" s="682"/>
      <c r="CM8" s="682"/>
      <c r="CN8" s="682"/>
      <c r="CO8" s="682"/>
      <c r="CP8" s="682"/>
      <c r="CQ8" s="683"/>
      <c r="CR8" s="647">
        <v>1674731</v>
      </c>
      <c r="CS8" s="648"/>
      <c r="CT8" s="648"/>
      <c r="CU8" s="648"/>
      <c r="CV8" s="648"/>
      <c r="CW8" s="648"/>
      <c r="CX8" s="648"/>
      <c r="CY8" s="649"/>
      <c r="CZ8" s="703">
        <v>29.9</v>
      </c>
      <c r="DA8" s="703"/>
      <c r="DB8" s="703"/>
      <c r="DC8" s="703"/>
      <c r="DD8" s="635" t="s">
        <v>122</v>
      </c>
      <c r="DE8" s="648"/>
      <c r="DF8" s="648"/>
      <c r="DG8" s="648"/>
      <c r="DH8" s="648"/>
      <c r="DI8" s="648"/>
      <c r="DJ8" s="648"/>
      <c r="DK8" s="648"/>
      <c r="DL8" s="648"/>
      <c r="DM8" s="648"/>
      <c r="DN8" s="648"/>
      <c r="DO8" s="648"/>
      <c r="DP8" s="649"/>
      <c r="DQ8" s="635">
        <v>931078</v>
      </c>
      <c r="DR8" s="648"/>
      <c r="DS8" s="648"/>
      <c r="DT8" s="648"/>
      <c r="DU8" s="648"/>
      <c r="DV8" s="648"/>
      <c r="DW8" s="648"/>
      <c r="DX8" s="648"/>
      <c r="DY8" s="648"/>
      <c r="DZ8" s="648"/>
      <c r="EA8" s="648"/>
      <c r="EB8" s="648"/>
      <c r="EC8" s="684"/>
    </row>
    <row r="9" spans="2:143" ht="11.25" customHeight="1" x14ac:dyDescent="0.15">
      <c r="B9" s="644" t="s">
        <v>236</v>
      </c>
      <c r="C9" s="645"/>
      <c r="D9" s="645"/>
      <c r="E9" s="645"/>
      <c r="F9" s="645"/>
      <c r="G9" s="645"/>
      <c r="H9" s="645"/>
      <c r="I9" s="645"/>
      <c r="J9" s="645"/>
      <c r="K9" s="645"/>
      <c r="L9" s="645"/>
      <c r="M9" s="645"/>
      <c r="N9" s="645"/>
      <c r="O9" s="645"/>
      <c r="P9" s="645"/>
      <c r="Q9" s="646"/>
      <c r="R9" s="647">
        <v>9746</v>
      </c>
      <c r="S9" s="648"/>
      <c r="T9" s="648"/>
      <c r="U9" s="648"/>
      <c r="V9" s="648"/>
      <c r="W9" s="648"/>
      <c r="X9" s="648"/>
      <c r="Y9" s="649"/>
      <c r="Z9" s="703">
        <v>0.2</v>
      </c>
      <c r="AA9" s="703"/>
      <c r="AB9" s="703"/>
      <c r="AC9" s="703"/>
      <c r="AD9" s="704">
        <v>9746</v>
      </c>
      <c r="AE9" s="704"/>
      <c r="AF9" s="704"/>
      <c r="AG9" s="704"/>
      <c r="AH9" s="704"/>
      <c r="AI9" s="704"/>
      <c r="AJ9" s="704"/>
      <c r="AK9" s="704"/>
      <c r="AL9" s="650">
        <v>0.3</v>
      </c>
      <c r="AM9" s="651"/>
      <c r="AN9" s="651"/>
      <c r="AO9" s="705"/>
      <c r="AP9" s="644" t="s">
        <v>237</v>
      </c>
      <c r="AQ9" s="645"/>
      <c r="AR9" s="645"/>
      <c r="AS9" s="645"/>
      <c r="AT9" s="645"/>
      <c r="AU9" s="645"/>
      <c r="AV9" s="645"/>
      <c r="AW9" s="645"/>
      <c r="AX9" s="645"/>
      <c r="AY9" s="645"/>
      <c r="AZ9" s="645"/>
      <c r="BA9" s="645"/>
      <c r="BB9" s="645"/>
      <c r="BC9" s="645"/>
      <c r="BD9" s="645"/>
      <c r="BE9" s="645"/>
      <c r="BF9" s="646"/>
      <c r="BG9" s="647">
        <v>600677</v>
      </c>
      <c r="BH9" s="648"/>
      <c r="BI9" s="648"/>
      <c r="BJ9" s="648"/>
      <c r="BK9" s="648"/>
      <c r="BL9" s="648"/>
      <c r="BM9" s="648"/>
      <c r="BN9" s="649"/>
      <c r="BO9" s="703">
        <v>35.9</v>
      </c>
      <c r="BP9" s="703"/>
      <c r="BQ9" s="703"/>
      <c r="BR9" s="703"/>
      <c r="BS9" s="635" t="s">
        <v>228</v>
      </c>
      <c r="BT9" s="648"/>
      <c r="BU9" s="648"/>
      <c r="BV9" s="648"/>
      <c r="BW9" s="648"/>
      <c r="BX9" s="648"/>
      <c r="BY9" s="648"/>
      <c r="BZ9" s="648"/>
      <c r="CA9" s="648"/>
      <c r="CB9" s="684"/>
      <c r="CD9" s="685" t="s">
        <v>238</v>
      </c>
      <c r="CE9" s="682"/>
      <c r="CF9" s="682"/>
      <c r="CG9" s="682"/>
      <c r="CH9" s="682"/>
      <c r="CI9" s="682"/>
      <c r="CJ9" s="682"/>
      <c r="CK9" s="682"/>
      <c r="CL9" s="682"/>
      <c r="CM9" s="682"/>
      <c r="CN9" s="682"/>
      <c r="CO9" s="682"/>
      <c r="CP9" s="682"/>
      <c r="CQ9" s="683"/>
      <c r="CR9" s="647">
        <v>439363</v>
      </c>
      <c r="CS9" s="648"/>
      <c r="CT9" s="648"/>
      <c r="CU9" s="648"/>
      <c r="CV9" s="648"/>
      <c r="CW9" s="648"/>
      <c r="CX9" s="648"/>
      <c r="CY9" s="649"/>
      <c r="CZ9" s="703">
        <v>7.8</v>
      </c>
      <c r="DA9" s="703"/>
      <c r="DB9" s="703"/>
      <c r="DC9" s="703"/>
      <c r="DD9" s="635">
        <v>7716</v>
      </c>
      <c r="DE9" s="648"/>
      <c r="DF9" s="648"/>
      <c r="DG9" s="648"/>
      <c r="DH9" s="648"/>
      <c r="DI9" s="648"/>
      <c r="DJ9" s="648"/>
      <c r="DK9" s="648"/>
      <c r="DL9" s="648"/>
      <c r="DM9" s="648"/>
      <c r="DN9" s="648"/>
      <c r="DO9" s="648"/>
      <c r="DP9" s="649"/>
      <c r="DQ9" s="635">
        <v>406739</v>
      </c>
      <c r="DR9" s="648"/>
      <c r="DS9" s="648"/>
      <c r="DT9" s="648"/>
      <c r="DU9" s="648"/>
      <c r="DV9" s="648"/>
      <c r="DW9" s="648"/>
      <c r="DX9" s="648"/>
      <c r="DY9" s="648"/>
      <c r="DZ9" s="648"/>
      <c r="EA9" s="648"/>
      <c r="EB9" s="648"/>
      <c r="EC9" s="684"/>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168</v>
      </c>
      <c r="S10" s="648"/>
      <c r="T10" s="648"/>
      <c r="U10" s="648"/>
      <c r="V10" s="648"/>
      <c r="W10" s="648"/>
      <c r="X10" s="648"/>
      <c r="Y10" s="649"/>
      <c r="Z10" s="703" t="s">
        <v>122</v>
      </c>
      <c r="AA10" s="703"/>
      <c r="AB10" s="703"/>
      <c r="AC10" s="703"/>
      <c r="AD10" s="704" t="s">
        <v>228</v>
      </c>
      <c r="AE10" s="704"/>
      <c r="AF10" s="704"/>
      <c r="AG10" s="704"/>
      <c r="AH10" s="704"/>
      <c r="AI10" s="704"/>
      <c r="AJ10" s="704"/>
      <c r="AK10" s="704"/>
      <c r="AL10" s="650" t="s">
        <v>168</v>
      </c>
      <c r="AM10" s="651"/>
      <c r="AN10" s="651"/>
      <c r="AO10" s="705"/>
      <c r="AP10" s="644" t="s">
        <v>240</v>
      </c>
      <c r="AQ10" s="645"/>
      <c r="AR10" s="645"/>
      <c r="AS10" s="645"/>
      <c r="AT10" s="645"/>
      <c r="AU10" s="645"/>
      <c r="AV10" s="645"/>
      <c r="AW10" s="645"/>
      <c r="AX10" s="645"/>
      <c r="AY10" s="645"/>
      <c r="AZ10" s="645"/>
      <c r="BA10" s="645"/>
      <c r="BB10" s="645"/>
      <c r="BC10" s="645"/>
      <c r="BD10" s="645"/>
      <c r="BE10" s="645"/>
      <c r="BF10" s="646"/>
      <c r="BG10" s="647">
        <v>28133</v>
      </c>
      <c r="BH10" s="648"/>
      <c r="BI10" s="648"/>
      <c r="BJ10" s="648"/>
      <c r="BK10" s="648"/>
      <c r="BL10" s="648"/>
      <c r="BM10" s="648"/>
      <c r="BN10" s="649"/>
      <c r="BO10" s="703">
        <v>1.7</v>
      </c>
      <c r="BP10" s="703"/>
      <c r="BQ10" s="703"/>
      <c r="BR10" s="703"/>
      <c r="BS10" s="635" t="s">
        <v>168</v>
      </c>
      <c r="BT10" s="648"/>
      <c r="BU10" s="648"/>
      <c r="BV10" s="648"/>
      <c r="BW10" s="648"/>
      <c r="BX10" s="648"/>
      <c r="BY10" s="648"/>
      <c r="BZ10" s="648"/>
      <c r="CA10" s="648"/>
      <c r="CB10" s="684"/>
      <c r="CD10" s="685" t="s">
        <v>241</v>
      </c>
      <c r="CE10" s="682"/>
      <c r="CF10" s="682"/>
      <c r="CG10" s="682"/>
      <c r="CH10" s="682"/>
      <c r="CI10" s="682"/>
      <c r="CJ10" s="682"/>
      <c r="CK10" s="682"/>
      <c r="CL10" s="682"/>
      <c r="CM10" s="682"/>
      <c r="CN10" s="682"/>
      <c r="CO10" s="682"/>
      <c r="CP10" s="682"/>
      <c r="CQ10" s="683"/>
      <c r="CR10" s="647" t="s">
        <v>122</v>
      </c>
      <c r="CS10" s="648"/>
      <c r="CT10" s="648"/>
      <c r="CU10" s="648"/>
      <c r="CV10" s="648"/>
      <c r="CW10" s="648"/>
      <c r="CX10" s="648"/>
      <c r="CY10" s="649"/>
      <c r="CZ10" s="703" t="s">
        <v>168</v>
      </c>
      <c r="DA10" s="703"/>
      <c r="DB10" s="703"/>
      <c r="DC10" s="703"/>
      <c r="DD10" s="635" t="s">
        <v>122</v>
      </c>
      <c r="DE10" s="648"/>
      <c r="DF10" s="648"/>
      <c r="DG10" s="648"/>
      <c r="DH10" s="648"/>
      <c r="DI10" s="648"/>
      <c r="DJ10" s="648"/>
      <c r="DK10" s="648"/>
      <c r="DL10" s="648"/>
      <c r="DM10" s="648"/>
      <c r="DN10" s="648"/>
      <c r="DO10" s="648"/>
      <c r="DP10" s="649"/>
      <c r="DQ10" s="635" t="s">
        <v>168</v>
      </c>
      <c r="DR10" s="648"/>
      <c r="DS10" s="648"/>
      <c r="DT10" s="648"/>
      <c r="DU10" s="648"/>
      <c r="DV10" s="648"/>
      <c r="DW10" s="648"/>
      <c r="DX10" s="648"/>
      <c r="DY10" s="648"/>
      <c r="DZ10" s="648"/>
      <c r="EA10" s="648"/>
      <c r="EB10" s="648"/>
      <c r="EC10" s="684"/>
    </row>
    <row r="11" spans="2:143" ht="11.25" customHeight="1" x14ac:dyDescent="0.15">
      <c r="B11" s="644" t="s">
        <v>242</v>
      </c>
      <c r="C11" s="645"/>
      <c r="D11" s="645"/>
      <c r="E11" s="645"/>
      <c r="F11" s="645"/>
      <c r="G11" s="645"/>
      <c r="H11" s="645"/>
      <c r="I11" s="645"/>
      <c r="J11" s="645"/>
      <c r="K11" s="645"/>
      <c r="L11" s="645"/>
      <c r="M11" s="645"/>
      <c r="N11" s="645"/>
      <c r="O11" s="645"/>
      <c r="P11" s="645"/>
      <c r="Q11" s="646"/>
      <c r="R11" s="647" t="s">
        <v>168</v>
      </c>
      <c r="S11" s="648"/>
      <c r="T11" s="648"/>
      <c r="U11" s="648"/>
      <c r="V11" s="648"/>
      <c r="W11" s="648"/>
      <c r="X11" s="648"/>
      <c r="Y11" s="649"/>
      <c r="Z11" s="703" t="s">
        <v>168</v>
      </c>
      <c r="AA11" s="703"/>
      <c r="AB11" s="703"/>
      <c r="AC11" s="703"/>
      <c r="AD11" s="704" t="s">
        <v>122</v>
      </c>
      <c r="AE11" s="704"/>
      <c r="AF11" s="704"/>
      <c r="AG11" s="704"/>
      <c r="AH11" s="704"/>
      <c r="AI11" s="704"/>
      <c r="AJ11" s="704"/>
      <c r="AK11" s="704"/>
      <c r="AL11" s="650" t="s">
        <v>168</v>
      </c>
      <c r="AM11" s="651"/>
      <c r="AN11" s="651"/>
      <c r="AO11" s="705"/>
      <c r="AP11" s="644" t="s">
        <v>243</v>
      </c>
      <c r="AQ11" s="645"/>
      <c r="AR11" s="645"/>
      <c r="AS11" s="645"/>
      <c r="AT11" s="645"/>
      <c r="AU11" s="645"/>
      <c r="AV11" s="645"/>
      <c r="AW11" s="645"/>
      <c r="AX11" s="645"/>
      <c r="AY11" s="645"/>
      <c r="AZ11" s="645"/>
      <c r="BA11" s="645"/>
      <c r="BB11" s="645"/>
      <c r="BC11" s="645"/>
      <c r="BD11" s="645"/>
      <c r="BE11" s="645"/>
      <c r="BF11" s="646"/>
      <c r="BG11" s="647">
        <v>19399</v>
      </c>
      <c r="BH11" s="648"/>
      <c r="BI11" s="648"/>
      <c r="BJ11" s="648"/>
      <c r="BK11" s="648"/>
      <c r="BL11" s="648"/>
      <c r="BM11" s="648"/>
      <c r="BN11" s="649"/>
      <c r="BO11" s="703">
        <v>1.2</v>
      </c>
      <c r="BP11" s="703"/>
      <c r="BQ11" s="703"/>
      <c r="BR11" s="703"/>
      <c r="BS11" s="635" t="s">
        <v>168</v>
      </c>
      <c r="BT11" s="648"/>
      <c r="BU11" s="648"/>
      <c r="BV11" s="648"/>
      <c r="BW11" s="648"/>
      <c r="BX11" s="648"/>
      <c r="BY11" s="648"/>
      <c r="BZ11" s="648"/>
      <c r="CA11" s="648"/>
      <c r="CB11" s="684"/>
      <c r="CD11" s="685" t="s">
        <v>244</v>
      </c>
      <c r="CE11" s="682"/>
      <c r="CF11" s="682"/>
      <c r="CG11" s="682"/>
      <c r="CH11" s="682"/>
      <c r="CI11" s="682"/>
      <c r="CJ11" s="682"/>
      <c r="CK11" s="682"/>
      <c r="CL11" s="682"/>
      <c r="CM11" s="682"/>
      <c r="CN11" s="682"/>
      <c r="CO11" s="682"/>
      <c r="CP11" s="682"/>
      <c r="CQ11" s="683"/>
      <c r="CR11" s="647">
        <v>167336</v>
      </c>
      <c r="CS11" s="648"/>
      <c r="CT11" s="648"/>
      <c r="CU11" s="648"/>
      <c r="CV11" s="648"/>
      <c r="CW11" s="648"/>
      <c r="CX11" s="648"/>
      <c r="CY11" s="649"/>
      <c r="CZ11" s="703">
        <v>3</v>
      </c>
      <c r="DA11" s="703"/>
      <c r="DB11" s="703"/>
      <c r="DC11" s="703"/>
      <c r="DD11" s="635">
        <v>44623</v>
      </c>
      <c r="DE11" s="648"/>
      <c r="DF11" s="648"/>
      <c r="DG11" s="648"/>
      <c r="DH11" s="648"/>
      <c r="DI11" s="648"/>
      <c r="DJ11" s="648"/>
      <c r="DK11" s="648"/>
      <c r="DL11" s="648"/>
      <c r="DM11" s="648"/>
      <c r="DN11" s="648"/>
      <c r="DO11" s="648"/>
      <c r="DP11" s="649"/>
      <c r="DQ11" s="635">
        <v>109888</v>
      </c>
      <c r="DR11" s="648"/>
      <c r="DS11" s="648"/>
      <c r="DT11" s="648"/>
      <c r="DU11" s="648"/>
      <c r="DV11" s="648"/>
      <c r="DW11" s="648"/>
      <c r="DX11" s="648"/>
      <c r="DY11" s="648"/>
      <c r="DZ11" s="648"/>
      <c r="EA11" s="648"/>
      <c r="EB11" s="648"/>
      <c r="EC11" s="684"/>
    </row>
    <row r="12" spans="2:143" ht="11.25" customHeight="1" x14ac:dyDescent="0.15">
      <c r="B12" s="644" t="s">
        <v>245</v>
      </c>
      <c r="C12" s="645"/>
      <c r="D12" s="645"/>
      <c r="E12" s="645"/>
      <c r="F12" s="645"/>
      <c r="G12" s="645"/>
      <c r="H12" s="645"/>
      <c r="I12" s="645"/>
      <c r="J12" s="645"/>
      <c r="K12" s="645"/>
      <c r="L12" s="645"/>
      <c r="M12" s="645"/>
      <c r="N12" s="645"/>
      <c r="O12" s="645"/>
      <c r="P12" s="645"/>
      <c r="Q12" s="646"/>
      <c r="R12" s="647">
        <v>225850</v>
      </c>
      <c r="S12" s="648"/>
      <c r="T12" s="648"/>
      <c r="U12" s="648"/>
      <c r="V12" s="648"/>
      <c r="W12" s="648"/>
      <c r="X12" s="648"/>
      <c r="Y12" s="649"/>
      <c r="Z12" s="703">
        <v>3.8</v>
      </c>
      <c r="AA12" s="703"/>
      <c r="AB12" s="703"/>
      <c r="AC12" s="703"/>
      <c r="AD12" s="704">
        <v>225850</v>
      </c>
      <c r="AE12" s="704"/>
      <c r="AF12" s="704"/>
      <c r="AG12" s="704"/>
      <c r="AH12" s="704"/>
      <c r="AI12" s="704"/>
      <c r="AJ12" s="704"/>
      <c r="AK12" s="704"/>
      <c r="AL12" s="650">
        <v>6.6</v>
      </c>
      <c r="AM12" s="651"/>
      <c r="AN12" s="651"/>
      <c r="AO12" s="705"/>
      <c r="AP12" s="644" t="s">
        <v>246</v>
      </c>
      <c r="AQ12" s="645"/>
      <c r="AR12" s="645"/>
      <c r="AS12" s="645"/>
      <c r="AT12" s="645"/>
      <c r="AU12" s="645"/>
      <c r="AV12" s="645"/>
      <c r="AW12" s="645"/>
      <c r="AX12" s="645"/>
      <c r="AY12" s="645"/>
      <c r="AZ12" s="645"/>
      <c r="BA12" s="645"/>
      <c r="BB12" s="645"/>
      <c r="BC12" s="645"/>
      <c r="BD12" s="645"/>
      <c r="BE12" s="645"/>
      <c r="BF12" s="646"/>
      <c r="BG12" s="647">
        <v>836554</v>
      </c>
      <c r="BH12" s="648"/>
      <c r="BI12" s="648"/>
      <c r="BJ12" s="648"/>
      <c r="BK12" s="648"/>
      <c r="BL12" s="648"/>
      <c r="BM12" s="648"/>
      <c r="BN12" s="649"/>
      <c r="BO12" s="703">
        <v>50</v>
      </c>
      <c r="BP12" s="703"/>
      <c r="BQ12" s="703"/>
      <c r="BR12" s="703"/>
      <c r="BS12" s="635" t="s">
        <v>168</v>
      </c>
      <c r="BT12" s="648"/>
      <c r="BU12" s="648"/>
      <c r="BV12" s="648"/>
      <c r="BW12" s="648"/>
      <c r="BX12" s="648"/>
      <c r="BY12" s="648"/>
      <c r="BZ12" s="648"/>
      <c r="CA12" s="648"/>
      <c r="CB12" s="684"/>
      <c r="CD12" s="685" t="s">
        <v>247</v>
      </c>
      <c r="CE12" s="682"/>
      <c r="CF12" s="682"/>
      <c r="CG12" s="682"/>
      <c r="CH12" s="682"/>
      <c r="CI12" s="682"/>
      <c r="CJ12" s="682"/>
      <c r="CK12" s="682"/>
      <c r="CL12" s="682"/>
      <c r="CM12" s="682"/>
      <c r="CN12" s="682"/>
      <c r="CO12" s="682"/>
      <c r="CP12" s="682"/>
      <c r="CQ12" s="683"/>
      <c r="CR12" s="647">
        <v>35378</v>
      </c>
      <c r="CS12" s="648"/>
      <c r="CT12" s="648"/>
      <c r="CU12" s="648"/>
      <c r="CV12" s="648"/>
      <c r="CW12" s="648"/>
      <c r="CX12" s="648"/>
      <c r="CY12" s="649"/>
      <c r="CZ12" s="703">
        <v>0.6</v>
      </c>
      <c r="DA12" s="703"/>
      <c r="DB12" s="703"/>
      <c r="DC12" s="703"/>
      <c r="DD12" s="635">
        <v>2632</v>
      </c>
      <c r="DE12" s="648"/>
      <c r="DF12" s="648"/>
      <c r="DG12" s="648"/>
      <c r="DH12" s="648"/>
      <c r="DI12" s="648"/>
      <c r="DJ12" s="648"/>
      <c r="DK12" s="648"/>
      <c r="DL12" s="648"/>
      <c r="DM12" s="648"/>
      <c r="DN12" s="648"/>
      <c r="DO12" s="648"/>
      <c r="DP12" s="649"/>
      <c r="DQ12" s="635">
        <v>33798</v>
      </c>
      <c r="DR12" s="648"/>
      <c r="DS12" s="648"/>
      <c r="DT12" s="648"/>
      <c r="DU12" s="648"/>
      <c r="DV12" s="648"/>
      <c r="DW12" s="648"/>
      <c r="DX12" s="648"/>
      <c r="DY12" s="648"/>
      <c r="DZ12" s="648"/>
      <c r="EA12" s="648"/>
      <c r="EB12" s="648"/>
      <c r="EC12" s="684"/>
    </row>
    <row r="13" spans="2:143" ht="11.25" customHeight="1" x14ac:dyDescent="0.15">
      <c r="B13" s="644" t="s">
        <v>248</v>
      </c>
      <c r="C13" s="645"/>
      <c r="D13" s="645"/>
      <c r="E13" s="645"/>
      <c r="F13" s="645"/>
      <c r="G13" s="645"/>
      <c r="H13" s="645"/>
      <c r="I13" s="645"/>
      <c r="J13" s="645"/>
      <c r="K13" s="645"/>
      <c r="L13" s="645"/>
      <c r="M13" s="645"/>
      <c r="N13" s="645"/>
      <c r="O13" s="645"/>
      <c r="P13" s="645"/>
      <c r="Q13" s="646"/>
      <c r="R13" s="647" t="s">
        <v>168</v>
      </c>
      <c r="S13" s="648"/>
      <c r="T13" s="648"/>
      <c r="U13" s="648"/>
      <c r="V13" s="648"/>
      <c r="W13" s="648"/>
      <c r="X13" s="648"/>
      <c r="Y13" s="649"/>
      <c r="Z13" s="703" t="s">
        <v>168</v>
      </c>
      <c r="AA13" s="703"/>
      <c r="AB13" s="703"/>
      <c r="AC13" s="703"/>
      <c r="AD13" s="704" t="s">
        <v>168</v>
      </c>
      <c r="AE13" s="704"/>
      <c r="AF13" s="704"/>
      <c r="AG13" s="704"/>
      <c r="AH13" s="704"/>
      <c r="AI13" s="704"/>
      <c r="AJ13" s="704"/>
      <c r="AK13" s="704"/>
      <c r="AL13" s="650" t="s">
        <v>228</v>
      </c>
      <c r="AM13" s="651"/>
      <c r="AN13" s="651"/>
      <c r="AO13" s="705"/>
      <c r="AP13" s="644" t="s">
        <v>249</v>
      </c>
      <c r="AQ13" s="645"/>
      <c r="AR13" s="645"/>
      <c r="AS13" s="645"/>
      <c r="AT13" s="645"/>
      <c r="AU13" s="645"/>
      <c r="AV13" s="645"/>
      <c r="AW13" s="645"/>
      <c r="AX13" s="645"/>
      <c r="AY13" s="645"/>
      <c r="AZ13" s="645"/>
      <c r="BA13" s="645"/>
      <c r="BB13" s="645"/>
      <c r="BC13" s="645"/>
      <c r="BD13" s="645"/>
      <c r="BE13" s="645"/>
      <c r="BF13" s="646"/>
      <c r="BG13" s="647">
        <v>836477</v>
      </c>
      <c r="BH13" s="648"/>
      <c r="BI13" s="648"/>
      <c r="BJ13" s="648"/>
      <c r="BK13" s="648"/>
      <c r="BL13" s="648"/>
      <c r="BM13" s="648"/>
      <c r="BN13" s="649"/>
      <c r="BO13" s="703">
        <v>50</v>
      </c>
      <c r="BP13" s="703"/>
      <c r="BQ13" s="703"/>
      <c r="BR13" s="703"/>
      <c r="BS13" s="635" t="s">
        <v>168</v>
      </c>
      <c r="BT13" s="648"/>
      <c r="BU13" s="648"/>
      <c r="BV13" s="648"/>
      <c r="BW13" s="648"/>
      <c r="BX13" s="648"/>
      <c r="BY13" s="648"/>
      <c r="BZ13" s="648"/>
      <c r="CA13" s="648"/>
      <c r="CB13" s="684"/>
      <c r="CD13" s="685" t="s">
        <v>250</v>
      </c>
      <c r="CE13" s="682"/>
      <c r="CF13" s="682"/>
      <c r="CG13" s="682"/>
      <c r="CH13" s="682"/>
      <c r="CI13" s="682"/>
      <c r="CJ13" s="682"/>
      <c r="CK13" s="682"/>
      <c r="CL13" s="682"/>
      <c r="CM13" s="682"/>
      <c r="CN13" s="682"/>
      <c r="CO13" s="682"/>
      <c r="CP13" s="682"/>
      <c r="CQ13" s="683"/>
      <c r="CR13" s="647">
        <v>644711</v>
      </c>
      <c r="CS13" s="648"/>
      <c r="CT13" s="648"/>
      <c r="CU13" s="648"/>
      <c r="CV13" s="648"/>
      <c r="CW13" s="648"/>
      <c r="CX13" s="648"/>
      <c r="CY13" s="649"/>
      <c r="CZ13" s="703">
        <v>11.5</v>
      </c>
      <c r="DA13" s="703"/>
      <c r="DB13" s="703"/>
      <c r="DC13" s="703"/>
      <c r="DD13" s="635">
        <v>220068</v>
      </c>
      <c r="DE13" s="648"/>
      <c r="DF13" s="648"/>
      <c r="DG13" s="648"/>
      <c r="DH13" s="648"/>
      <c r="DI13" s="648"/>
      <c r="DJ13" s="648"/>
      <c r="DK13" s="648"/>
      <c r="DL13" s="648"/>
      <c r="DM13" s="648"/>
      <c r="DN13" s="648"/>
      <c r="DO13" s="648"/>
      <c r="DP13" s="649"/>
      <c r="DQ13" s="635">
        <v>468163</v>
      </c>
      <c r="DR13" s="648"/>
      <c r="DS13" s="648"/>
      <c r="DT13" s="648"/>
      <c r="DU13" s="648"/>
      <c r="DV13" s="648"/>
      <c r="DW13" s="648"/>
      <c r="DX13" s="648"/>
      <c r="DY13" s="648"/>
      <c r="DZ13" s="648"/>
      <c r="EA13" s="648"/>
      <c r="EB13" s="648"/>
      <c r="EC13" s="684"/>
    </row>
    <row r="14" spans="2:143" ht="11.25" customHeight="1" x14ac:dyDescent="0.15">
      <c r="B14" s="644" t="s">
        <v>251</v>
      </c>
      <c r="C14" s="645"/>
      <c r="D14" s="645"/>
      <c r="E14" s="645"/>
      <c r="F14" s="645"/>
      <c r="G14" s="645"/>
      <c r="H14" s="645"/>
      <c r="I14" s="645"/>
      <c r="J14" s="645"/>
      <c r="K14" s="645"/>
      <c r="L14" s="645"/>
      <c r="M14" s="645"/>
      <c r="N14" s="645"/>
      <c r="O14" s="645"/>
      <c r="P14" s="645"/>
      <c r="Q14" s="646"/>
      <c r="R14" s="647" t="s">
        <v>122</v>
      </c>
      <c r="S14" s="648"/>
      <c r="T14" s="648"/>
      <c r="U14" s="648"/>
      <c r="V14" s="648"/>
      <c r="W14" s="648"/>
      <c r="X14" s="648"/>
      <c r="Y14" s="649"/>
      <c r="Z14" s="703" t="s">
        <v>168</v>
      </c>
      <c r="AA14" s="703"/>
      <c r="AB14" s="703"/>
      <c r="AC14" s="703"/>
      <c r="AD14" s="704" t="s">
        <v>168</v>
      </c>
      <c r="AE14" s="704"/>
      <c r="AF14" s="704"/>
      <c r="AG14" s="704"/>
      <c r="AH14" s="704"/>
      <c r="AI14" s="704"/>
      <c r="AJ14" s="704"/>
      <c r="AK14" s="704"/>
      <c r="AL14" s="650" t="s">
        <v>168</v>
      </c>
      <c r="AM14" s="651"/>
      <c r="AN14" s="651"/>
      <c r="AO14" s="705"/>
      <c r="AP14" s="644" t="s">
        <v>252</v>
      </c>
      <c r="AQ14" s="645"/>
      <c r="AR14" s="645"/>
      <c r="AS14" s="645"/>
      <c r="AT14" s="645"/>
      <c r="AU14" s="645"/>
      <c r="AV14" s="645"/>
      <c r="AW14" s="645"/>
      <c r="AX14" s="645"/>
      <c r="AY14" s="645"/>
      <c r="AZ14" s="645"/>
      <c r="BA14" s="645"/>
      <c r="BB14" s="645"/>
      <c r="BC14" s="645"/>
      <c r="BD14" s="645"/>
      <c r="BE14" s="645"/>
      <c r="BF14" s="646"/>
      <c r="BG14" s="647">
        <v>42622</v>
      </c>
      <c r="BH14" s="648"/>
      <c r="BI14" s="648"/>
      <c r="BJ14" s="648"/>
      <c r="BK14" s="648"/>
      <c r="BL14" s="648"/>
      <c r="BM14" s="648"/>
      <c r="BN14" s="649"/>
      <c r="BO14" s="703">
        <v>2.5</v>
      </c>
      <c r="BP14" s="703"/>
      <c r="BQ14" s="703"/>
      <c r="BR14" s="703"/>
      <c r="BS14" s="635" t="s">
        <v>168</v>
      </c>
      <c r="BT14" s="648"/>
      <c r="BU14" s="648"/>
      <c r="BV14" s="648"/>
      <c r="BW14" s="648"/>
      <c r="BX14" s="648"/>
      <c r="BY14" s="648"/>
      <c r="BZ14" s="648"/>
      <c r="CA14" s="648"/>
      <c r="CB14" s="684"/>
      <c r="CD14" s="685" t="s">
        <v>253</v>
      </c>
      <c r="CE14" s="682"/>
      <c r="CF14" s="682"/>
      <c r="CG14" s="682"/>
      <c r="CH14" s="682"/>
      <c r="CI14" s="682"/>
      <c r="CJ14" s="682"/>
      <c r="CK14" s="682"/>
      <c r="CL14" s="682"/>
      <c r="CM14" s="682"/>
      <c r="CN14" s="682"/>
      <c r="CO14" s="682"/>
      <c r="CP14" s="682"/>
      <c r="CQ14" s="683"/>
      <c r="CR14" s="647">
        <v>299518</v>
      </c>
      <c r="CS14" s="648"/>
      <c r="CT14" s="648"/>
      <c r="CU14" s="648"/>
      <c r="CV14" s="648"/>
      <c r="CW14" s="648"/>
      <c r="CX14" s="648"/>
      <c r="CY14" s="649"/>
      <c r="CZ14" s="703">
        <v>5.3</v>
      </c>
      <c r="DA14" s="703"/>
      <c r="DB14" s="703"/>
      <c r="DC14" s="703"/>
      <c r="DD14" s="635">
        <v>28729</v>
      </c>
      <c r="DE14" s="648"/>
      <c r="DF14" s="648"/>
      <c r="DG14" s="648"/>
      <c r="DH14" s="648"/>
      <c r="DI14" s="648"/>
      <c r="DJ14" s="648"/>
      <c r="DK14" s="648"/>
      <c r="DL14" s="648"/>
      <c r="DM14" s="648"/>
      <c r="DN14" s="648"/>
      <c r="DO14" s="648"/>
      <c r="DP14" s="649"/>
      <c r="DQ14" s="635">
        <v>293875</v>
      </c>
      <c r="DR14" s="648"/>
      <c r="DS14" s="648"/>
      <c r="DT14" s="648"/>
      <c r="DU14" s="648"/>
      <c r="DV14" s="648"/>
      <c r="DW14" s="648"/>
      <c r="DX14" s="648"/>
      <c r="DY14" s="648"/>
      <c r="DZ14" s="648"/>
      <c r="EA14" s="648"/>
      <c r="EB14" s="648"/>
      <c r="EC14" s="684"/>
    </row>
    <row r="15" spans="2:143" ht="11.25" customHeight="1" x14ac:dyDescent="0.15">
      <c r="B15" s="644" t="s">
        <v>254</v>
      </c>
      <c r="C15" s="645"/>
      <c r="D15" s="645"/>
      <c r="E15" s="645"/>
      <c r="F15" s="645"/>
      <c r="G15" s="645"/>
      <c r="H15" s="645"/>
      <c r="I15" s="645"/>
      <c r="J15" s="645"/>
      <c r="K15" s="645"/>
      <c r="L15" s="645"/>
      <c r="M15" s="645"/>
      <c r="N15" s="645"/>
      <c r="O15" s="645"/>
      <c r="P15" s="645"/>
      <c r="Q15" s="646"/>
      <c r="R15" s="647">
        <v>31475</v>
      </c>
      <c r="S15" s="648"/>
      <c r="T15" s="648"/>
      <c r="U15" s="648"/>
      <c r="V15" s="648"/>
      <c r="W15" s="648"/>
      <c r="X15" s="648"/>
      <c r="Y15" s="649"/>
      <c r="Z15" s="703">
        <v>0.5</v>
      </c>
      <c r="AA15" s="703"/>
      <c r="AB15" s="703"/>
      <c r="AC15" s="703"/>
      <c r="AD15" s="704">
        <v>31475</v>
      </c>
      <c r="AE15" s="704"/>
      <c r="AF15" s="704"/>
      <c r="AG15" s="704"/>
      <c r="AH15" s="704"/>
      <c r="AI15" s="704"/>
      <c r="AJ15" s="704"/>
      <c r="AK15" s="704"/>
      <c r="AL15" s="650">
        <v>0.9</v>
      </c>
      <c r="AM15" s="651"/>
      <c r="AN15" s="651"/>
      <c r="AO15" s="705"/>
      <c r="AP15" s="644" t="s">
        <v>255</v>
      </c>
      <c r="AQ15" s="645"/>
      <c r="AR15" s="645"/>
      <c r="AS15" s="645"/>
      <c r="AT15" s="645"/>
      <c r="AU15" s="645"/>
      <c r="AV15" s="645"/>
      <c r="AW15" s="645"/>
      <c r="AX15" s="645"/>
      <c r="AY15" s="645"/>
      <c r="AZ15" s="645"/>
      <c r="BA15" s="645"/>
      <c r="BB15" s="645"/>
      <c r="BC15" s="645"/>
      <c r="BD15" s="645"/>
      <c r="BE15" s="645"/>
      <c r="BF15" s="646"/>
      <c r="BG15" s="647">
        <v>111449</v>
      </c>
      <c r="BH15" s="648"/>
      <c r="BI15" s="648"/>
      <c r="BJ15" s="648"/>
      <c r="BK15" s="648"/>
      <c r="BL15" s="648"/>
      <c r="BM15" s="648"/>
      <c r="BN15" s="649"/>
      <c r="BO15" s="703">
        <v>6.7</v>
      </c>
      <c r="BP15" s="703"/>
      <c r="BQ15" s="703"/>
      <c r="BR15" s="703"/>
      <c r="BS15" s="635" t="s">
        <v>122</v>
      </c>
      <c r="BT15" s="648"/>
      <c r="BU15" s="648"/>
      <c r="BV15" s="648"/>
      <c r="BW15" s="648"/>
      <c r="BX15" s="648"/>
      <c r="BY15" s="648"/>
      <c r="BZ15" s="648"/>
      <c r="CA15" s="648"/>
      <c r="CB15" s="684"/>
      <c r="CD15" s="685" t="s">
        <v>256</v>
      </c>
      <c r="CE15" s="682"/>
      <c r="CF15" s="682"/>
      <c r="CG15" s="682"/>
      <c r="CH15" s="682"/>
      <c r="CI15" s="682"/>
      <c r="CJ15" s="682"/>
      <c r="CK15" s="682"/>
      <c r="CL15" s="682"/>
      <c r="CM15" s="682"/>
      <c r="CN15" s="682"/>
      <c r="CO15" s="682"/>
      <c r="CP15" s="682"/>
      <c r="CQ15" s="683"/>
      <c r="CR15" s="647">
        <v>430476</v>
      </c>
      <c r="CS15" s="648"/>
      <c r="CT15" s="648"/>
      <c r="CU15" s="648"/>
      <c r="CV15" s="648"/>
      <c r="CW15" s="648"/>
      <c r="CX15" s="648"/>
      <c r="CY15" s="649"/>
      <c r="CZ15" s="703">
        <v>7.7</v>
      </c>
      <c r="DA15" s="703"/>
      <c r="DB15" s="703"/>
      <c r="DC15" s="703"/>
      <c r="DD15" s="635">
        <v>19445</v>
      </c>
      <c r="DE15" s="648"/>
      <c r="DF15" s="648"/>
      <c r="DG15" s="648"/>
      <c r="DH15" s="648"/>
      <c r="DI15" s="648"/>
      <c r="DJ15" s="648"/>
      <c r="DK15" s="648"/>
      <c r="DL15" s="648"/>
      <c r="DM15" s="648"/>
      <c r="DN15" s="648"/>
      <c r="DO15" s="648"/>
      <c r="DP15" s="649"/>
      <c r="DQ15" s="635">
        <v>361380</v>
      </c>
      <c r="DR15" s="648"/>
      <c r="DS15" s="648"/>
      <c r="DT15" s="648"/>
      <c r="DU15" s="648"/>
      <c r="DV15" s="648"/>
      <c r="DW15" s="648"/>
      <c r="DX15" s="648"/>
      <c r="DY15" s="648"/>
      <c r="DZ15" s="648"/>
      <c r="EA15" s="648"/>
      <c r="EB15" s="648"/>
      <c r="EC15" s="684"/>
    </row>
    <row r="16" spans="2:143" ht="11.25" customHeight="1" x14ac:dyDescent="0.15">
      <c r="B16" s="644" t="s">
        <v>257</v>
      </c>
      <c r="C16" s="645"/>
      <c r="D16" s="645"/>
      <c r="E16" s="645"/>
      <c r="F16" s="645"/>
      <c r="G16" s="645"/>
      <c r="H16" s="645"/>
      <c r="I16" s="645"/>
      <c r="J16" s="645"/>
      <c r="K16" s="645"/>
      <c r="L16" s="645"/>
      <c r="M16" s="645"/>
      <c r="N16" s="645"/>
      <c r="O16" s="645"/>
      <c r="P16" s="645"/>
      <c r="Q16" s="646"/>
      <c r="R16" s="647" t="s">
        <v>228</v>
      </c>
      <c r="S16" s="648"/>
      <c r="T16" s="648"/>
      <c r="U16" s="648"/>
      <c r="V16" s="648"/>
      <c r="W16" s="648"/>
      <c r="X16" s="648"/>
      <c r="Y16" s="649"/>
      <c r="Z16" s="703" t="s">
        <v>168</v>
      </c>
      <c r="AA16" s="703"/>
      <c r="AB16" s="703"/>
      <c r="AC16" s="703"/>
      <c r="AD16" s="704" t="s">
        <v>122</v>
      </c>
      <c r="AE16" s="704"/>
      <c r="AF16" s="704"/>
      <c r="AG16" s="704"/>
      <c r="AH16" s="704"/>
      <c r="AI16" s="704"/>
      <c r="AJ16" s="704"/>
      <c r="AK16" s="704"/>
      <c r="AL16" s="650" t="s">
        <v>168</v>
      </c>
      <c r="AM16" s="651"/>
      <c r="AN16" s="651"/>
      <c r="AO16" s="705"/>
      <c r="AP16" s="644" t="s">
        <v>258</v>
      </c>
      <c r="AQ16" s="645"/>
      <c r="AR16" s="645"/>
      <c r="AS16" s="645"/>
      <c r="AT16" s="645"/>
      <c r="AU16" s="645"/>
      <c r="AV16" s="645"/>
      <c r="AW16" s="645"/>
      <c r="AX16" s="645"/>
      <c r="AY16" s="645"/>
      <c r="AZ16" s="645"/>
      <c r="BA16" s="645"/>
      <c r="BB16" s="645"/>
      <c r="BC16" s="645"/>
      <c r="BD16" s="645"/>
      <c r="BE16" s="645"/>
      <c r="BF16" s="646"/>
      <c r="BG16" s="647">
        <v>5904</v>
      </c>
      <c r="BH16" s="648"/>
      <c r="BI16" s="648"/>
      <c r="BJ16" s="648"/>
      <c r="BK16" s="648"/>
      <c r="BL16" s="648"/>
      <c r="BM16" s="648"/>
      <c r="BN16" s="649"/>
      <c r="BO16" s="703">
        <v>0.4</v>
      </c>
      <c r="BP16" s="703"/>
      <c r="BQ16" s="703"/>
      <c r="BR16" s="703"/>
      <c r="BS16" s="635" t="s">
        <v>168</v>
      </c>
      <c r="BT16" s="648"/>
      <c r="BU16" s="648"/>
      <c r="BV16" s="648"/>
      <c r="BW16" s="648"/>
      <c r="BX16" s="648"/>
      <c r="BY16" s="648"/>
      <c r="BZ16" s="648"/>
      <c r="CA16" s="648"/>
      <c r="CB16" s="684"/>
      <c r="CD16" s="685" t="s">
        <v>259</v>
      </c>
      <c r="CE16" s="682"/>
      <c r="CF16" s="682"/>
      <c r="CG16" s="682"/>
      <c r="CH16" s="682"/>
      <c r="CI16" s="682"/>
      <c r="CJ16" s="682"/>
      <c r="CK16" s="682"/>
      <c r="CL16" s="682"/>
      <c r="CM16" s="682"/>
      <c r="CN16" s="682"/>
      <c r="CO16" s="682"/>
      <c r="CP16" s="682"/>
      <c r="CQ16" s="683"/>
      <c r="CR16" s="647">
        <v>4436</v>
      </c>
      <c r="CS16" s="648"/>
      <c r="CT16" s="648"/>
      <c r="CU16" s="648"/>
      <c r="CV16" s="648"/>
      <c r="CW16" s="648"/>
      <c r="CX16" s="648"/>
      <c r="CY16" s="649"/>
      <c r="CZ16" s="703">
        <v>0.1</v>
      </c>
      <c r="DA16" s="703"/>
      <c r="DB16" s="703"/>
      <c r="DC16" s="703"/>
      <c r="DD16" s="635" t="s">
        <v>168</v>
      </c>
      <c r="DE16" s="648"/>
      <c r="DF16" s="648"/>
      <c r="DG16" s="648"/>
      <c r="DH16" s="648"/>
      <c r="DI16" s="648"/>
      <c r="DJ16" s="648"/>
      <c r="DK16" s="648"/>
      <c r="DL16" s="648"/>
      <c r="DM16" s="648"/>
      <c r="DN16" s="648"/>
      <c r="DO16" s="648"/>
      <c r="DP16" s="649"/>
      <c r="DQ16" s="635">
        <v>4318</v>
      </c>
      <c r="DR16" s="648"/>
      <c r="DS16" s="648"/>
      <c r="DT16" s="648"/>
      <c r="DU16" s="648"/>
      <c r="DV16" s="648"/>
      <c r="DW16" s="648"/>
      <c r="DX16" s="648"/>
      <c r="DY16" s="648"/>
      <c r="DZ16" s="648"/>
      <c r="EA16" s="648"/>
      <c r="EB16" s="648"/>
      <c r="EC16" s="684"/>
    </row>
    <row r="17" spans="2:133" ht="11.25" customHeight="1" x14ac:dyDescent="0.15">
      <c r="B17" s="644" t="s">
        <v>260</v>
      </c>
      <c r="C17" s="645"/>
      <c r="D17" s="645"/>
      <c r="E17" s="645"/>
      <c r="F17" s="645"/>
      <c r="G17" s="645"/>
      <c r="H17" s="645"/>
      <c r="I17" s="645"/>
      <c r="J17" s="645"/>
      <c r="K17" s="645"/>
      <c r="L17" s="645"/>
      <c r="M17" s="645"/>
      <c r="N17" s="645"/>
      <c r="O17" s="645"/>
      <c r="P17" s="645"/>
      <c r="Q17" s="646"/>
      <c r="R17" s="647">
        <v>6807</v>
      </c>
      <c r="S17" s="648"/>
      <c r="T17" s="648"/>
      <c r="U17" s="648"/>
      <c r="V17" s="648"/>
      <c r="W17" s="648"/>
      <c r="X17" s="648"/>
      <c r="Y17" s="649"/>
      <c r="Z17" s="703">
        <v>0.1</v>
      </c>
      <c r="AA17" s="703"/>
      <c r="AB17" s="703"/>
      <c r="AC17" s="703"/>
      <c r="AD17" s="704">
        <v>6807</v>
      </c>
      <c r="AE17" s="704"/>
      <c r="AF17" s="704"/>
      <c r="AG17" s="704"/>
      <c r="AH17" s="704"/>
      <c r="AI17" s="704"/>
      <c r="AJ17" s="704"/>
      <c r="AK17" s="704"/>
      <c r="AL17" s="650">
        <v>0.2</v>
      </c>
      <c r="AM17" s="651"/>
      <c r="AN17" s="651"/>
      <c r="AO17" s="705"/>
      <c r="AP17" s="644" t="s">
        <v>261</v>
      </c>
      <c r="AQ17" s="645"/>
      <c r="AR17" s="645"/>
      <c r="AS17" s="645"/>
      <c r="AT17" s="645"/>
      <c r="AU17" s="645"/>
      <c r="AV17" s="645"/>
      <c r="AW17" s="645"/>
      <c r="AX17" s="645"/>
      <c r="AY17" s="645"/>
      <c r="AZ17" s="645"/>
      <c r="BA17" s="645"/>
      <c r="BB17" s="645"/>
      <c r="BC17" s="645"/>
      <c r="BD17" s="645"/>
      <c r="BE17" s="645"/>
      <c r="BF17" s="646"/>
      <c r="BG17" s="647" t="s">
        <v>228</v>
      </c>
      <c r="BH17" s="648"/>
      <c r="BI17" s="648"/>
      <c r="BJ17" s="648"/>
      <c r="BK17" s="648"/>
      <c r="BL17" s="648"/>
      <c r="BM17" s="648"/>
      <c r="BN17" s="649"/>
      <c r="BO17" s="703" t="s">
        <v>168</v>
      </c>
      <c r="BP17" s="703"/>
      <c r="BQ17" s="703"/>
      <c r="BR17" s="703"/>
      <c r="BS17" s="635" t="s">
        <v>228</v>
      </c>
      <c r="BT17" s="648"/>
      <c r="BU17" s="648"/>
      <c r="BV17" s="648"/>
      <c r="BW17" s="648"/>
      <c r="BX17" s="648"/>
      <c r="BY17" s="648"/>
      <c r="BZ17" s="648"/>
      <c r="CA17" s="648"/>
      <c r="CB17" s="684"/>
      <c r="CD17" s="685" t="s">
        <v>262</v>
      </c>
      <c r="CE17" s="682"/>
      <c r="CF17" s="682"/>
      <c r="CG17" s="682"/>
      <c r="CH17" s="682"/>
      <c r="CI17" s="682"/>
      <c r="CJ17" s="682"/>
      <c r="CK17" s="682"/>
      <c r="CL17" s="682"/>
      <c r="CM17" s="682"/>
      <c r="CN17" s="682"/>
      <c r="CO17" s="682"/>
      <c r="CP17" s="682"/>
      <c r="CQ17" s="683"/>
      <c r="CR17" s="647">
        <v>421175</v>
      </c>
      <c r="CS17" s="648"/>
      <c r="CT17" s="648"/>
      <c r="CU17" s="648"/>
      <c r="CV17" s="648"/>
      <c r="CW17" s="648"/>
      <c r="CX17" s="648"/>
      <c r="CY17" s="649"/>
      <c r="CZ17" s="703">
        <v>7.5</v>
      </c>
      <c r="DA17" s="703"/>
      <c r="DB17" s="703"/>
      <c r="DC17" s="703"/>
      <c r="DD17" s="635" t="s">
        <v>122</v>
      </c>
      <c r="DE17" s="648"/>
      <c r="DF17" s="648"/>
      <c r="DG17" s="648"/>
      <c r="DH17" s="648"/>
      <c r="DI17" s="648"/>
      <c r="DJ17" s="648"/>
      <c r="DK17" s="648"/>
      <c r="DL17" s="648"/>
      <c r="DM17" s="648"/>
      <c r="DN17" s="648"/>
      <c r="DO17" s="648"/>
      <c r="DP17" s="649"/>
      <c r="DQ17" s="635">
        <v>421175</v>
      </c>
      <c r="DR17" s="648"/>
      <c r="DS17" s="648"/>
      <c r="DT17" s="648"/>
      <c r="DU17" s="648"/>
      <c r="DV17" s="648"/>
      <c r="DW17" s="648"/>
      <c r="DX17" s="648"/>
      <c r="DY17" s="648"/>
      <c r="DZ17" s="648"/>
      <c r="EA17" s="648"/>
      <c r="EB17" s="648"/>
      <c r="EC17" s="684"/>
    </row>
    <row r="18" spans="2:133" ht="11.25" customHeight="1" x14ac:dyDescent="0.15">
      <c r="B18" s="644" t="s">
        <v>263</v>
      </c>
      <c r="C18" s="645"/>
      <c r="D18" s="645"/>
      <c r="E18" s="645"/>
      <c r="F18" s="645"/>
      <c r="G18" s="645"/>
      <c r="H18" s="645"/>
      <c r="I18" s="645"/>
      <c r="J18" s="645"/>
      <c r="K18" s="645"/>
      <c r="L18" s="645"/>
      <c r="M18" s="645"/>
      <c r="N18" s="645"/>
      <c r="O18" s="645"/>
      <c r="P18" s="645"/>
      <c r="Q18" s="646"/>
      <c r="R18" s="647">
        <v>1390611</v>
      </c>
      <c r="S18" s="648"/>
      <c r="T18" s="648"/>
      <c r="U18" s="648"/>
      <c r="V18" s="648"/>
      <c r="W18" s="648"/>
      <c r="X18" s="648"/>
      <c r="Y18" s="649"/>
      <c r="Z18" s="703">
        <v>23.5</v>
      </c>
      <c r="AA18" s="703"/>
      <c r="AB18" s="703"/>
      <c r="AC18" s="703"/>
      <c r="AD18" s="704">
        <v>1324063</v>
      </c>
      <c r="AE18" s="704"/>
      <c r="AF18" s="704"/>
      <c r="AG18" s="704"/>
      <c r="AH18" s="704"/>
      <c r="AI18" s="704"/>
      <c r="AJ18" s="704"/>
      <c r="AK18" s="704"/>
      <c r="AL18" s="650">
        <v>38.9</v>
      </c>
      <c r="AM18" s="651"/>
      <c r="AN18" s="651"/>
      <c r="AO18" s="705"/>
      <c r="AP18" s="644" t="s">
        <v>264</v>
      </c>
      <c r="AQ18" s="645"/>
      <c r="AR18" s="645"/>
      <c r="AS18" s="645"/>
      <c r="AT18" s="645"/>
      <c r="AU18" s="645"/>
      <c r="AV18" s="645"/>
      <c r="AW18" s="645"/>
      <c r="AX18" s="645"/>
      <c r="AY18" s="645"/>
      <c r="AZ18" s="645"/>
      <c r="BA18" s="645"/>
      <c r="BB18" s="645"/>
      <c r="BC18" s="645"/>
      <c r="BD18" s="645"/>
      <c r="BE18" s="645"/>
      <c r="BF18" s="646"/>
      <c r="BG18" s="647" t="s">
        <v>168</v>
      </c>
      <c r="BH18" s="648"/>
      <c r="BI18" s="648"/>
      <c r="BJ18" s="648"/>
      <c r="BK18" s="648"/>
      <c r="BL18" s="648"/>
      <c r="BM18" s="648"/>
      <c r="BN18" s="649"/>
      <c r="BO18" s="703" t="s">
        <v>122</v>
      </c>
      <c r="BP18" s="703"/>
      <c r="BQ18" s="703"/>
      <c r="BR18" s="703"/>
      <c r="BS18" s="635" t="s">
        <v>122</v>
      </c>
      <c r="BT18" s="648"/>
      <c r="BU18" s="648"/>
      <c r="BV18" s="648"/>
      <c r="BW18" s="648"/>
      <c r="BX18" s="648"/>
      <c r="BY18" s="648"/>
      <c r="BZ18" s="648"/>
      <c r="CA18" s="648"/>
      <c r="CB18" s="684"/>
      <c r="CD18" s="685" t="s">
        <v>265</v>
      </c>
      <c r="CE18" s="682"/>
      <c r="CF18" s="682"/>
      <c r="CG18" s="682"/>
      <c r="CH18" s="682"/>
      <c r="CI18" s="682"/>
      <c r="CJ18" s="682"/>
      <c r="CK18" s="682"/>
      <c r="CL18" s="682"/>
      <c r="CM18" s="682"/>
      <c r="CN18" s="682"/>
      <c r="CO18" s="682"/>
      <c r="CP18" s="682"/>
      <c r="CQ18" s="683"/>
      <c r="CR18" s="647" t="s">
        <v>168</v>
      </c>
      <c r="CS18" s="648"/>
      <c r="CT18" s="648"/>
      <c r="CU18" s="648"/>
      <c r="CV18" s="648"/>
      <c r="CW18" s="648"/>
      <c r="CX18" s="648"/>
      <c r="CY18" s="649"/>
      <c r="CZ18" s="703" t="s">
        <v>122</v>
      </c>
      <c r="DA18" s="703"/>
      <c r="DB18" s="703"/>
      <c r="DC18" s="703"/>
      <c r="DD18" s="635" t="s">
        <v>122</v>
      </c>
      <c r="DE18" s="648"/>
      <c r="DF18" s="648"/>
      <c r="DG18" s="648"/>
      <c r="DH18" s="648"/>
      <c r="DI18" s="648"/>
      <c r="DJ18" s="648"/>
      <c r="DK18" s="648"/>
      <c r="DL18" s="648"/>
      <c r="DM18" s="648"/>
      <c r="DN18" s="648"/>
      <c r="DO18" s="648"/>
      <c r="DP18" s="649"/>
      <c r="DQ18" s="635" t="s">
        <v>168</v>
      </c>
      <c r="DR18" s="648"/>
      <c r="DS18" s="648"/>
      <c r="DT18" s="648"/>
      <c r="DU18" s="648"/>
      <c r="DV18" s="648"/>
      <c r="DW18" s="648"/>
      <c r="DX18" s="648"/>
      <c r="DY18" s="648"/>
      <c r="DZ18" s="648"/>
      <c r="EA18" s="648"/>
      <c r="EB18" s="648"/>
      <c r="EC18" s="684"/>
    </row>
    <row r="19" spans="2:133" ht="11.25" customHeight="1" x14ac:dyDescent="0.15">
      <c r="B19" s="644" t="s">
        <v>266</v>
      </c>
      <c r="C19" s="645"/>
      <c r="D19" s="645"/>
      <c r="E19" s="645"/>
      <c r="F19" s="645"/>
      <c r="G19" s="645"/>
      <c r="H19" s="645"/>
      <c r="I19" s="645"/>
      <c r="J19" s="645"/>
      <c r="K19" s="645"/>
      <c r="L19" s="645"/>
      <c r="M19" s="645"/>
      <c r="N19" s="645"/>
      <c r="O19" s="645"/>
      <c r="P19" s="645"/>
      <c r="Q19" s="646"/>
      <c r="R19" s="647">
        <v>1324063</v>
      </c>
      <c r="S19" s="648"/>
      <c r="T19" s="648"/>
      <c r="U19" s="648"/>
      <c r="V19" s="648"/>
      <c r="W19" s="648"/>
      <c r="X19" s="648"/>
      <c r="Y19" s="649"/>
      <c r="Z19" s="703">
        <v>22.4</v>
      </c>
      <c r="AA19" s="703"/>
      <c r="AB19" s="703"/>
      <c r="AC19" s="703"/>
      <c r="AD19" s="704">
        <v>1324063</v>
      </c>
      <c r="AE19" s="704"/>
      <c r="AF19" s="704"/>
      <c r="AG19" s="704"/>
      <c r="AH19" s="704"/>
      <c r="AI19" s="704"/>
      <c r="AJ19" s="704"/>
      <c r="AK19" s="704"/>
      <c r="AL19" s="650">
        <v>38.9</v>
      </c>
      <c r="AM19" s="651"/>
      <c r="AN19" s="651"/>
      <c r="AO19" s="705"/>
      <c r="AP19" s="644" t="s">
        <v>267</v>
      </c>
      <c r="AQ19" s="645"/>
      <c r="AR19" s="645"/>
      <c r="AS19" s="645"/>
      <c r="AT19" s="645"/>
      <c r="AU19" s="645"/>
      <c r="AV19" s="645"/>
      <c r="AW19" s="645"/>
      <c r="AX19" s="645"/>
      <c r="AY19" s="645"/>
      <c r="AZ19" s="645"/>
      <c r="BA19" s="645"/>
      <c r="BB19" s="645"/>
      <c r="BC19" s="645"/>
      <c r="BD19" s="645"/>
      <c r="BE19" s="645"/>
      <c r="BF19" s="646"/>
      <c r="BG19" s="647">
        <v>1879</v>
      </c>
      <c r="BH19" s="648"/>
      <c r="BI19" s="648"/>
      <c r="BJ19" s="648"/>
      <c r="BK19" s="648"/>
      <c r="BL19" s="648"/>
      <c r="BM19" s="648"/>
      <c r="BN19" s="649"/>
      <c r="BO19" s="703">
        <v>0.1</v>
      </c>
      <c r="BP19" s="703"/>
      <c r="BQ19" s="703"/>
      <c r="BR19" s="703"/>
      <c r="BS19" s="635" t="s">
        <v>228</v>
      </c>
      <c r="BT19" s="648"/>
      <c r="BU19" s="648"/>
      <c r="BV19" s="648"/>
      <c r="BW19" s="648"/>
      <c r="BX19" s="648"/>
      <c r="BY19" s="648"/>
      <c r="BZ19" s="648"/>
      <c r="CA19" s="648"/>
      <c r="CB19" s="684"/>
      <c r="CD19" s="685" t="s">
        <v>268</v>
      </c>
      <c r="CE19" s="682"/>
      <c r="CF19" s="682"/>
      <c r="CG19" s="682"/>
      <c r="CH19" s="682"/>
      <c r="CI19" s="682"/>
      <c r="CJ19" s="682"/>
      <c r="CK19" s="682"/>
      <c r="CL19" s="682"/>
      <c r="CM19" s="682"/>
      <c r="CN19" s="682"/>
      <c r="CO19" s="682"/>
      <c r="CP19" s="682"/>
      <c r="CQ19" s="683"/>
      <c r="CR19" s="647" t="s">
        <v>168</v>
      </c>
      <c r="CS19" s="648"/>
      <c r="CT19" s="648"/>
      <c r="CU19" s="648"/>
      <c r="CV19" s="648"/>
      <c r="CW19" s="648"/>
      <c r="CX19" s="648"/>
      <c r="CY19" s="649"/>
      <c r="CZ19" s="703" t="s">
        <v>168</v>
      </c>
      <c r="DA19" s="703"/>
      <c r="DB19" s="703"/>
      <c r="DC19" s="703"/>
      <c r="DD19" s="635" t="s">
        <v>122</v>
      </c>
      <c r="DE19" s="648"/>
      <c r="DF19" s="648"/>
      <c r="DG19" s="648"/>
      <c r="DH19" s="648"/>
      <c r="DI19" s="648"/>
      <c r="DJ19" s="648"/>
      <c r="DK19" s="648"/>
      <c r="DL19" s="648"/>
      <c r="DM19" s="648"/>
      <c r="DN19" s="648"/>
      <c r="DO19" s="648"/>
      <c r="DP19" s="649"/>
      <c r="DQ19" s="635" t="s">
        <v>168</v>
      </c>
      <c r="DR19" s="648"/>
      <c r="DS19" s="648"/>
      <c r="DT19" s="648"/>
      <c r="DU19" s="648"/>
      <c r="DV19" s="648"/>
      <c r="DW19" s="648"/>
      <c r="DX19" s="648"/>
      <c r="DY19" s="648"/>
      <c r="DZ19" s="648"/>
      <c r="EA19" s="648"/>
      <c r="EB19" s="648"/>
      <c r="EC19" s="684"/>
    </row>
    <row r="20" spans="2:133" ht="11.25" customHeight="1" x14ac:dyDescent="0.15">
      <c r="B20" s="644" t="s">
        <v>269</v>
      </c>
      <c r="C20" s="645"/>
      <c r="D20" s="645"/>
      <c r="E20" s="645"/>
      <c r="F20" s="645"/>
      <c r="G20" s="645"/>
      <c r="H20" s="645"/>
      <c r="I20" s="645"/>
      <c r="J20" s="645"/>
      <c r="K20" s="645"/>
      <c r="L20" s="645"/>
      <c r="M20" s="645"/>
      <c r="N20" s="645"/>
      <c r="O20" s="645"/>
      <c r="P20" s="645"/>
      <c r="Q20" s="646"/>
      <c r="R20" s="647">
        <v>66548</v>
      </c>
      <c r="S20" s="648"/>
      <c r="T20" s="648"/>
      <c r="U20" s="648"/>
      <c r="V20" s="648"/>
      <c r="W20" s="648"/>
      <c r="X20" s="648"/>
      <c r="Y20" s="649"/>
      <c r="Z20" s="703">
        <v>1.1000000000000001</v>
      </c>
      <c r="AA20" s="703"/>
      <c r="AB20" s="703"/>
      <c r="AC20" s="703"/>
      <c r="AD20" s="704" t="s">
        <v>122</v>
      </c>
      <c r="AE20" s="704"/>
      <c r="AF20" s="704"/>
      <c r="AG20" s="704"/>
      <c r="AH20" s="704"/>
      <c r="AI20" s="704"/>
      <c r="AJ20" s="704"/>
      <c r="AK20" s="704"/>
      <c r="AL20" s="650" t="s">
        <v>168</v>
      </c>
      <c r="AM20" s="651"/>
      <c r="AN20" s="651"/>
      <c r="AO20" s="705"/>
      <c r="AP20" s="644" t="s">
        <v>270</v>
      </c>
      <c r="AQ20" s="645"/>
      <c r="AR20" s="645"/>
      <c r="AS20" s="645"/>
      <c r="AT20" s="645"/>
      <c r="AU20" s="645"/>
      <c r="AV20" s="645"/>
      <c r="AW20" s="645"/>
      <c r="AX20" s="645"/>
      <c r="AY20" s="645"/>
      <c r="AZ20" s="645"/>
      <c r="BA20" s="645"/>
      <c r="BB20" s="645"/>
      <c r="BC20" s="645"/>
      <c r="BD20" s="645"/>
      <c r="BE20" s="645"/>
      <c r="BF20" s="646"/>
      <c r="BG20" s="647">
        <v>1879</v>
      </c>
      <c r="BH20" s="648"/>
      <c r="BI20" s="648"/>
      <c r="BJ20" s="648"/>
      <c r="BK20" s="648"/>
      <c r="BL20" s="648"/>
      <c r="BM20" s="648"/>
      <c r="BN20" s="649"/>
      <c r="BO20" s="703">
        <v>0.1</v>
      </c>
      <c r="BP20" s="703"/>
      <c r="BQ20" s="703"/>
      <c r="BR20" s="703"/>
      <c r="BS20" s="635" t="s">
        <v>122</v>
      </c>
      <c r="BT20" s="648"/>
      <c r="BU20" s="648"/>
      <c r="BV20" s="648"/>
      <c r="BW20" s="648"/>
      <c r="BX20" s="648"/>
      <c r="BY20" s="648"/>
      <c r="BZ20" s="648"/>
      <c r="CA20" s="648"/>
      <c r="CB20" s="684"/>
      <c r="CD20" s="685" t="s">
        <v>271</v>
      </c>
      <c r="CE20" s="682"/>
      <c r="CF20" s="682"/>
      <c r="CG20" s="682"/>
      <c r="CH20" s="682"/>
      <c r="CI20" s="682"/>
      <c r="CJ20" s="682"/>
      <c r="CK20" s="682"/>
      <c r="CL20" s="682"/>
      <c r="CM20" s="682"/>
      <c r="CN20" s="682"/>
      <c r="CO20" s="682"/>
      <c r="CP20" s="682"/>
      <c r="CQ20" s="683"/>
      <c r="CR20" s="647">
        <v>5601762</v>
      </c>
      <c r="CS20" s="648"/>
      <c r="CT20" s="648"/>
      <c r="CU20" s="648"/>
      <c r="CV20" s="648"/>
      <c r="CW20" s="648"/>
      <c r="CX20" s="648"/>
      <c r="CY20" s="649"/>
      <c r="CZ20" s="703">
        <v>100</v>
      </c>
      <c r="DA20" s="703"/>
      <c r="DB20" s="703"/>
      <c r="DC20" s="703"/>
      <c r="DD20" s="635">
        <v>343361</v>
      </c>
      <c r="DE20" s="648"/>
      <c r="DF20" s="648"/>
      <c r="DG20" s="648"/>
      <c r="DH20" s="648"/>
      <c r="DI20" s="648"/>
      <c r="DJ20" s="648"/>
      <c r="DK20" s="648"/>
      <c r="DL20" s="648"/>
      <c r="DM20" s="648"/>
      <c r="DN20" s="648"/>
      <c r="DO20" s="648"/>
      <c r="DP20" s="649"/>
      <c r="DQ20" s="635">
        <v>4180240</v>
      </c>
      <c r="DR20" s="648"/>
      <c r="DS20" s="648"/>
      <c r="DT20" s="648"/>
      <c r="DU20" s="648"/>
      <c r="DV20" s="648"/>
      <c r="DW20" s="648"/>
      <c r="DX20" s="648"/>
      <c r="DY20" s="648"/>
      <c r="DZ20" s="648"/>
      <c r="EA20" s="648"/>
      <c r="EB20" s="648"/>
      <c r="EC20" s="684"/>
    </row>
    <row r="21" spans="2:133" ht="11.25" customHeight="1" x14ac:dyDescent="0.15">
      <c r="B21" s="644" t="s">
        <v>272</v>
      </c>
      <c r="C21" s="645"/>
      <c r="D21" s="645"/>
      <c r="E21" s="645"/>
      <c r="F21" s="645"/>
      <c r="G21" s="645"/>
      <c r="H21" s="645"/>
      <c r="I21" s="645"/>
      <c r="J21" s="645"/>
      <c r="K21" s="645"/>
      <c r="L21" s="645"/>
      <c r="M21" s="645"/>
      <c r="N21" s="645"/>
      <c r="O21" s="645"/>
      <c r="P21" s="645"/>
      <c r="Q21" s="646"/>
      <c r="R21" s="647" t="s">
        <v>168</v>
      </c>
      <c r="S21" s="648"/>
      <c r="T21" s="648"/>
      <c r="U21" s="648"/>
      <c r="V21" s="648"/>
      <c r="W21" s="648"/>
      <c r="X21" s="648"/>
      <c r="Y21" s="649"/>
      <c r="Z21" s="703" t="s">
        <v>122</v>
      </c>
      <c r="AA21" s="703"/>
      <c r="AB21" s="703"/>
      <c r="AC21" s="703"/>
      <c r="AD21" s="704" t="s">
        <v>168</v>
      </c>
      <c r="AE21" s="704"/>
      <c r="AF21" s="704"/>
      <c r="AG21" s="704"/>
      <c r="AH21" s="704"/>
      <c r="AI21" s="704"/>
      <c r="AJ21" s="704"/>
      <c r="AK21" s="704"/>
      <c r="AL21" s="650" t="s">
        <v>228</v>
      </c>
      <c r="AM21" s="651"/>
      <c r="AN21" s="651"/>
      <c r="AO21" s="705"/>
      <c r="AP21" s="749" t="s">
        <v>273</v>
      </c>
      <c r="AQ21" s="756"/>
      <c r="AR21" s="756"/>
      <c r="AS21" s="756"/>
      <c r="AT21" s="756"/>
      <c r="AU21" s="756"/>
      <c r="AV21" s="756"/>
      <c r="AW21" s="756"/>
      <c r="AX21" s="756"/>
      <c r="AY21" s="756"/>
      <c r="AZ21" s="756"/>
      <c r="BA21" s="756"/>
      <c r="BB21" s="756"/>
      <c r="BC21" s="756"/>
      <c r="BD21" s="756"/>
      <c r="BE21" s="756"/>
      <c r="BF21" s="751"/>
      <c r="BG21" s="647">
        <v>1879</v>
      </c>
      <c r="BH21" s="648"/>
      <c r="BI21" s="648"/>
      <c r="BJ21" s="648"/>
      <c r="BK21" s="648"/>
      <c r="BL21" s="648"/>
      <c r="BM21" s="648"/>
      <c r="BN21" s="649"/>
      <c r="BO21" s="703">
        <v>0.1</v>
      </c>
      <c r="BP21" s="703"/>
      <c r="BQ21" s="703"/>
      <c r="BR21" s="703"/>
      <c r="BS21" s="635" t="s">
        <v>228</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274</v>
      </c>
      <c r="C22" s="645"/>
      <c r="D22" s="645"/>
      <c r="E22" s="645"/>
      <c r="F22" s="645"/>
      <c r="G22" s="645"/>
      <c r="H22" s="645"/>
      <c r="I22" s="645"/>
      <c r="J22" s="645"/>
      <c r="K22" s="645"/>
      <c r="L22" s="645"/>
      <c r="M22" s="645"/>
      <c r="N22" s="645"/>
      <c r="O22" s="645"/>
      <c r="P22" s="645"/>
      <c r="Q22" s="646"/>
      <c r="R22" s="647">
        <v>3427923</v>
      </c>
      <c r="S22" s="648"/>
      <c r="T22" s="648"/>
      <c r="U22" s="648"/>
      <c r="V22" s="648"/>
      <c r="W22" s="648"/>
      <c r="X22" s="648"/>
      <c r="Y22" s="649"/>
      <c r="Z22" s="703">
        <v>57.9</v>
      </c>
      <c r="AA22" s="703"/>
      <c r="AB22" s="703"/>
      <c r="AC22" s="703"/>
      <c r="AD22" s="704">
        <v>3361375</v>
      </c>
      <c r="AE22" s="704"/>
      <c r="AF22" s="704"/>
      <c r="AG22" s="704"/>
      <c r="AH22" s="704"/>
      <c r="AI22" s="704"/>
      <c r="AJ22" s="704"/>
      <c r="AK22" s="704"/>
      <c r="AL22" s="650">
        <v>98.6</v>
      </c>
      <c r="AM22" s="651"/>
      <c r="AN22" s="651"/>
      <c r="AO22" s="705"/>
      <c r="AP22" s="749" t="s">
        <v>275</v>
      </c>
      <c r="AQ22" s="756"/>
      <c r="AR22" s="756"/>
      <c r="AS22" s="756"/>
      <c r="AT22" s="756"/>
      <c r="AU22" s="756"/>
      <c r="AV22" s="756"/>
      <c r="AW22" s="756"/>
      <c r="AX22" s="756"/>
      <c r="AY22" s="756"/>
      <c r="AZ22" s="756"/>
      <c r="BA22" s="756"/>
      <c r="BB22" s="756"/>
      <c r="BC22" s="756"/>
      <c r="BD22" s="756"/>
      <c r="BE22" s="756"/>
      <c r="BF22" s="751"/>
      <c r="BG22" s="647" t="s">
        <v>122</v>
      </c>
      <c r="BH22" s="648"/>
      <c r="BI22" s="648"/>
      <c r="BJ22" s="648"/>
      <c r="BK22" s="648"/>
      <c r="BL22" s="648"/>
      <c r="BM22" s="648"/>
      <c r="BN22" s="649"/>
      <c r="BO22" s="703" t="s">
        <v>168</v>
      </c>
      <c r="BP22" s="703"/>
      <c r="BQ22" s="703"/>
      <c r="BR22" s="703"/>
      <c r="BS22" s="635" t="s">
        <v>168</v>
      </c>
      <c r="BT22" s="648"/>
      <c r="BU22" s="648"/>
      <c r="BV22" s="648"/>
      <c r="BW22" s="648"/>
      <c r="BX22" s="648"/>
      <c r="BY22" s="648"/>
      <c r="BZ22" s="648"/>
      <c r="CA22" s="648"/>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277</v>
      </c>
      <c r="C23" s="645"/>
      <c r="D23" s="645"/>
      <c r="E23" s="645"/>
      <c r="F23" s="645"/>
      <c r="G23" s="645"/>
      <c r="H23" s="645"/>
      <c r="I23" s="645"/>
      <c r="J23" s="645"/>
      <c r="K23" s="645"/>
      <c r="L23" s="645"/>
      <c r="M23" s="645"/>
      <c r="N23" s="645"/>
      <c r="O23" s="645"/>
      <c r="P23" s="645"/>
      <c r="Q23" s="646"/>
      <c r="R23" s="647">
        <v>2613</v>
      </c>
      <c r="S23" s="648"/>
      <c r="T23" s="648"/>
      <c r="U23" s="648"/>
      <c r="V23" s="648"/>
      <c r="W23" s="648"/>
      <c r="X23" s="648"/>
      <c r="Y23" s="649"/>
      <c r="Z23" s="703">
        <v>0</v>
      </c>
      <c r="AA23" s="703"/>
      <c r="AB23" s="703"/>
      <c r="AC23" s="703"/>
      <c r="AD23" s="704">
        <v>2613</v>
      </c>
      <c r="AE23" s="704"/>
      <c r="AF23" s="704"/>
      <c r="AG23" s="704"/>
      <c r="AH23" s="704"/>
      <c r="AI23" s="704"/>
      <c r="AJ23" s="704"/>
      <c r="AK23" s="704"/>
      <c r="AL23" s="650">
        <v>0.1</v>
      </c>
      <c r="AM23" s="651"/>
      <c r="AN23" s="651"/>
      <c r="AO23" s="705"/>
      <c r="AP23" s="749" t="s">
        <v>278</v>
      </c>
      <c r="AQ23" s="756"/>
      <c r="AR23" s="756"/>
      <c r="AS23" s="756"/>
      <c r="AT23" s="756"/>
      <c r="AU23" s="756"/>
      <c r="AV23" s="756"/>
      <c r="AW23" s="756"/>
      <c r="AX23" s="756"/>
      <c r="AY23" s="756"/>
      <c r="AZ23" s="756"/>
      <c r="BA23" s="756"/>
      <c r="BB23" s="756"/>
      <c r="BC23" s="756"/>
      <c r="BD23" s="756"/>
      <c r="BE23" s="756"/>
      <c r="BF23" s="751"/>
      <c r="BG23" s="647" t="s">
        <v>122</v>
      </c>
      <c r="BH23" s="648"/>
      <c r="BI23" s="648"/>
      <c r="BJ23" s="648"/>
      <c r="BK23" s="648"/>
      <c r="BL23" s="648"/>
      <c r="BM23" s="648"/>
      <c r="BN23" s="649"/>
      <c r="BO23" s="703" t="s">
        <v>122</v>
      </c>
      <c r="BP23" s="703"/>
      <c r="BQ23" s="703"/>
      <c r="BR23" s="703"/>
      <c r="BS23" s="635" t="s">
        <v>168</v>
      </c>
      <c r="BT23" s="648"/>
      <c r="BU23" s="648"/>
      <c r="BV23" s="648"/>
      <c r="BW23" s="648"/>
      <c r="BX23" s="648"/>
      <c r="BY23" s="648"/>
      <c r="BZ23" s="648"/>
      <c r="CA23" s="648"/>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44" t="s">
        <v>284</v>
      </c>
      <c r="C24" s="645"/>
      <c r="D24" s="645"/>
      <c r="E24" s="645"/>
      <c r="F24" s="645"/>
      <c r="G24" s="645"/>
      <c r="H24" s="645"/>
      <c r="I24" s="645"/>
      <c r="J24" s="645"/>
      <c r="K24" s="645"/>
      <c r="L24" s="645"/>
      <c r="M24" s="645"/>
      <c r="N24" s="645"/>
      <c r="O24" s="645"/>
      <c r="P24" s="645"/>
      <c r="Q24" s="646"/>
      <c r="R24" s="647">
        <v>1697</v>
      </c>
      <c r="S24" s="648"/>
      <c r="T24" s="648"/>
      <c r="U24" s="648"/>
      <c r="V24" s="648"/>
      <c r="W24" s="648"/>
      <c r="X24" s="648"/>
      <c r="Y24" s="649"/>
      <c r="Z24" s="703">
        <v>0</v>
      </c>
      <c r="AA24" s="703"/>
      <c r="AB24" s="703"/>
      <c r="AC24" s="703"/>
      <c r="AD24" s="704" t="s">
        <v>122</v>
      </c>
      <c r="AE24" s="704"/>
      <c r="AF24" s="704"/>
      <c r="AG24" s="704"/>
      <c r="AH24" s="704"/>
      <c r="AI24" s="704"/>
      <c r="AJ24" s="704"/>
      <c r="AK24" s="704"/>
      <c r="AL24" s="650" t="s">
        <v>168</v>
      </c>
      <c r="AM24" s="651"/>
      <c r="AN24" s="651"/>
      <c r="AO24" s="705"/>
      <c r="AP24" s="749" t="s">
        <v>285</v>
      </c>
      <c r="AQ24" s="756"/>
      <c r="AR24" s="756"/>
      <c r="AS24" s="756"/>
      <c r="AT24" s="756"/>
      <c r="AU24" s="756"/>
      <c r="AV24" s="756"/>
      <c r="AW24" s="756"/>
      <c r="AX24" s="756"/>
      <c r="AY24" s="756"/>
      <c r="AZ24" s="756"/>
      <c r="BA24" s="756"/>
      <c r="BB24" s="756"/>
      <c r="BC24" s="756"/>
      <c r="BD24" s="756"/>
      <c r="BE24" s="756"/>
      <c r="BF24" s="751"/>
      <c r="BG24" s="647" t="s">
        <v>168</v>
      </c>
      <c r="BH24" s="648"/>
      <c r="BI24" s="648"/>
      <c r="BJ24" s="648"/>
      <c r="BK24" s="648"/>
      <c r="BL24" s="648"/>
      <c r="BM24" s="648"/>
      <c r="BN24" s="649"/>
      <c r="BO24" s="703" t="s">
        <v>168</v>
      </c>
      <c r="BP24" s="703"/>
      <c r="BQ24" s="703"/>
      <c r="BR24" s="703"/>
      <c r="BS24" s="635" t="s">
        <v>122</v>
      </c>
      <c r="BT24" s="648"/>
      <c r="BU24" s="648"/>
      <c r="BV24" s="648"/>
      <c r="BW24" s="648"/>
      <c r="BX24" s="648"/>
      <c r="BY24" s="648"/>
      <c r="BZ24" s="648"/>
      <c r="CA24" s="648"/>
      <c r="CB24" s="684"/>
      <c r="CD24" s="712" t="s">
        <v>286</v>
      </c>
      <c r="CE24" s="713"/>
      <c r="CF24" s="713"/>
      <c r="CG24" s="713"/>
      <c r="CH24" s="713"/>
      <c r="CI24" s="713"/>
      <c r="CJ24" s="713"/>
      <c r="CK24" s="713"/>
      <c r="CL24" s="713"/>
      <c r="CM24" s="713"/>
      <c r="CN24" s="713"/>
      <c r="CO24" s="713"/>
      <c r="CP24" s="713"/>
      <c r="CQ24" s="714"/>
      <c r="CR24" s="706">
        <v>2086380</v>
      </c>
      <c r="CS24" s="707"/>
      <c r="CT24" s="707"/>
      <c r="CU24" s="707"/>
      <c r="CV24" s="707"/>
      <c r="CW24" s="707"/>
      <c r="CX24" s="707"/>
      <c r="CY24" s="753"/>
      <c r="CZ24" s="754">
        <v>37.200000000000003</v>
      </c>
      <c r="DA24" s="723"/>
      <c r="DB24" s="723"/>
      <c r="DC24" s="757"/>
      <c r="DD24" s="752">
        <v>1652194</v>
      </c>
      <c r="DE24" s="707"/>
      <c r="DF24" s="707"/>
      <c r="DG24" s="707"/>
      <c r="DH24" s="707"/>
      <c r="DI24" s="707"/>
      <c r="DJ24" s="707"/>
      <c r="DK24" s="753"/>
      <c r="DL24" s="752">
        <v>1652058</v>
      </c>
      <c r="DM24" s="707"/>
      <c r="DN24" s="707"/>
      <c r="DO24" s="707"/>
      <c r="DP24" s="707"/>
      <c r="DQ24" s="707"/>
      <c r="DR24" s="707"/>
      <c r="DS24" s="707"/>
      <c r="DT24" s="707"/>
      <c r="DU24" s="707"/>
      <c r="DV24" s="753"/>
      <c r="DW24" s="754">
        <v>45.7</v>
      </c>
      <c r="DX24" s="723"/>
      <c r="DY24" s="723"/>
      <c r="DZ24" s="723"/>
      <c r="EA24" s="723"/>
      <c r="EB24" s="723"/>
      <c r="EC24" s="755"/>
    </row>
    <row r="25" spans="2:133" ht="11.25" customHeight="1" x14ac:dyDescent="0.15">
      <c r="B25" s="644" t="s">
        <v>287</v>
      </c>
      <c r="C25" s="645"/>
      <c r="D25" s="645"/>
      <c r="E25" s="645"/>
      <c r="F25" s="645"/>
      <c r="G25" s="645"/>
      <c r="H25" s="645"/>
      <c r="I25" s="645"/>
      <c r="J25" s="645"/>
      <c r="K25" s="645"/>
      <c r="L25" s="645"/>
      <c r="M25" s="645"/>
      <c r="N25" s="645"/>
      <c r="O25" s="645"/>
      <c r="P25" s="645"/>
      <c r="Q25" s="646"/>
      <c r="R25" s="647">
        <v>153592</v>
      </c>
      <c r="S25" s="648"/>
      <c r="T25" s="648"/>
      <c r="U25" s="648"/>
      <c r="V25" s="648"/>
      <c r="W25" s="648"/>
      <c r="X25" s="648"/>
      <c r="Y25" s="649"/>
      <c r="Z25" s="703">
        <v>2.6</v>
      </c>
      <c r="AA25" s="703"/>
      <c r="AB25" s="703"/>
      <c r="AC25" s="703"/>
      <c r="AD25" s="704">
        <v>32057</v>
      </c>
      <c r="AE25" s="704"/>
      <c r="AF25" s="704"/>
      <c r="AG25" s="704"/>
      <c r="AH25" s="704"/>
      <c r="AI25" s="704"/>
      <c r="AJ25" s="704"/>
      <c r="AK25" s="704"/>
      <c r="AL25" s="650">
        <v>0.9</v>
      </c>
      <c r="AM25" s="651"/>
      <c r="AN25" s="651"/>
      <c r="AO25" s="705"/>
      <c r="AP25" s="749" t="s">
        <v>288</v>
      </c>
      <c r="AQ25" s="756"/>
      <c r="AR25" s="756"/>
      <c r="AS25" s="756"/>
      <c r="AT25" s="756"/>
      <c r="AU25" s="756"/>
      <c r="AV25" s="756"/>
      <c r="AW25" s="756"/>
      <c r="AX25" s="756"/>
      <c r="AY25" s="756"/>
      <c r="AZ25" s="756"/>
      <c r="BA25" s="756"/>
      <c r="BB25" s="756"/>
      <c r="BC25" s="756"/>
      <c r="BD25" s="756"/>
      <c r="BE25" s="756"/>
      <c r="BF25" s="751"/>
      <c r="BG25" s="647" t="s">
        <v>168</v>
      </c>
      <c r="BH25" s="648"/>
      <c r="BI25" s="648"/>
      <c r="BJ25" s="648"/>
      <c r="BK25" s="648"/>
      <c r="BL25" s="648"/>
      <c r="BM25" s="648"/>
      <c r="BN25" s="649"/>
      <c r="BO25" s="703" t="s">
        <v>168</v>
      </c>
      <c r="BP25" s="703"/>
      <c r="BQ25" s="703"/>
      <c r="BR25" s="703"/>
      <c r="BS25" s="635" t="s">
        <v>168</v>
      </c>
      <c r="BT25" s="648"/>
      <c r="BU25" s="648"/>
      <c r="BV25" s="648"/>
      <c r="BW25" s="648"/>
      <c r="BX25" s="648"/>
      <c r="BY25" s="648"/>
      <c r="BZ25" s="648"/>
      <c r="CA25" s="648"/>
      <c r="CB25" s="684"/>
      <c r="CD25" s="685" t="s">
        <v>289</v>
      </c>
      <c r="CE25" s="682"/>
      <c r="CF25" s="682"/>
      <c r="CG25" s="682"/>
      <c r="CH25" s="682"/>
      <c r="CI25" s="682"/>
      <c r="CJ25" s="682"/>
      <c r="CK25" s="682"/>
      <c r="CL25" s="682"/>
      <c r="CM25" s="682"/>
      <c r="CN25" s="682"/>
      <c r="CO25" s="682"/>
      <c r="CP25" s="682"/>
      <c r="CQ25" s="683"/>
      <c r="CR25" s="647">
        <v>1032344</v>
      </c>
      <c r="CS25" s="636"/>
      <c r="CT25" s="636"/>
      <c r="CU25" s="636"/>
      <c r="CV25" s="636"/>
      <c r="CW25" s="636"/>
      <c r="CX25" s="636"/>
      <c r="CY25" s="637"/>
      <c r="CZ25" s="650">
        <v>18.399999999999999</v>
      </c>
      <c r="DA25" s="675"/>
      <c r="DB25" s="675"/>
      <c r="DC25" s="676"/>
      <c r="DD25" s="635">
        <v>1011029</v>
      </c>
      <c r="DE25" s="636"/>
      <c r="DF25" s="636"/>
      <c r="DG25" s="636"/>
      <c r="DH25" s="636"/>
      <c r="DI25" s="636"/>
      <c r="DJ25" s="636"/>
      <c r="DK25" s="637"/>
      <c r="DL25" s="635">
        <v>1010893</v>
      </c>
      <c r="DM25" s="636"/>
      <c r="DN25" s="636"/>
      <c r="DO25" s="636"/>
      <c r="DP25" s="636"/>
      <c r="DQ25" s="636"/>
      <c r="DR25" s="636"/>
      <c r="DS25" s="636"/>
      <c r="DT25" s="636"/>
      <c r="DU25" s="636"/>
      <c r="DV25" s="637"/>
      <c r="DW25" s="650">
        <v>28</v>
      </c>
      <c r="DX25" s="675"/>
      <c r="DY25" s="675"/>
      <c r="DZ25" s="675"/>
      <c r="EA25" s="675"/>
      <c r="EB25" s="675"/>
      <c r="EC25" s="677"/>
    </row>
    <row r="26" spans="2:133" ht="11.25" customHeight="1" x14ac:dyDescent="0.15">
      <c r="B26" s="644" t="s">
        <v>290</v>
      </c>
      <c r="C26" s="645"/>
      <c r="D26" s="645"/>
      <c r="E26" s="645"/>
      <c r="F26" s="645"/>
      <c r="G26" s="645"/>
      <c r="H26" s="645"/>
      <c r="I26" s="645"/>
      <c r="J26" s="645"/>
      <c r="K26" s="645"/>
      <c r="L26" s="645"/>
      <c r="M26" s="645"/>
      <c r="N26" s="645"/>
      <c r="O26" s="645"/>
      <c r="P26" s="645"/>
      <c r="Q26" s="646"/>
      <c r="R26" s="647">
        <v>8009</v>
      </c>
      <c r="S26" s="648"/>
      <c r="T26" s="648"/>
      <c r="U26" s="648"/>
      <c r="V26" s="648"/>
      <c r="W26" s="648"/>
      <c r="X26" s="648"/>
      <c r="Y26" s="649"/>
      <c r="Z26" s="703">
        <v>0.1</v>
      </c>
      <c r="AA26" s="703"/>
      <c r="AB26" s="703"/>
      <c r="AC26" s="703"/>
      <c r="AD26" s="704" t="s">
        <v>168</v>
      </c>
      <c r="AE26" s="704"/>
      <c r="AF26" s="704"/>
      <c r="AG26" s="704"/>
      <c r="AH26" s="704"/>
      <c r="AI26" s="704"/>
      <c r="AJ26" s="704"/>
      <c r="AK26" s="704"/>
      <c r="AL26" s="650" t="s">
        <v>228</v>
      </c>
      <c r="AM26" s="651"/>
      <c r="AN26" s="651"/>
      <c r="AO26" s="705"/>
      <c r="AP26" s="749" t="s">
        <v>291</v>
      </c>
      <c r="AQ26" s="750"/>
      <c r="AR26" s="750"/>
      <c r="AS26" s="750"/>
      <c r="AT26" s="750"/>
      <c r="AU26" s="750"/>
      <c r="AV26" s="750"/>
      <c r="AW26" s="750"/>
      <c r="AX26" s="750"/>
      <c r="AY26" s="750"/>
      <c r="AZ26" s="750"/>
      <c r="BA26" s="750"/>
      <c r="BB26" s="750"/>
      <c r="BC26" s="750"/>
      <c r="BD26" s="750"/>
      <c r="BE26" s="750"/>
      <c r="BF26" s="751"/>
      <c r="BG26" s="647" t="s">
        <v>122</v>
      </c>
      <c r="BH26" s="648"/>
      <c r="BI26" s="648"/>
      <c r="BJ26" s="648"/>
      <c r="BK26" s="648"/>
      <c r="BL26" s="648"/>
      <c r="BM26" s="648"/>
      <c r="BN26" s="649"/>
      <c r="BO26" s="703" t="s">
        <v>122</v>
      </c>
      <c r="BP26" s="703"/>
      <c r="BQ26" s="703"/>
      <c r="BR26" s="703"/>
      <c r="BS26" s="635" t="s">
        <v>168</v>
      </c>
      <c r="BT26" s="648"/>
      <c r="BU26" s="648"/>
      <c r="BV26" s="648"/>
      <c r="BW26" s="648"/>
      <c r="BX26" s="648"/>
      <c r="BY26" s="648"/>
      <c r="BZ26" s="648"/>
      <c r="CA26" s="648"/>
      <c r="CB26" s="684"/>
      <c r="CD26" s="685" t="s">
        <v>292</v>
      </c>
      <c r="CE26" s="682"/>
      <c r="CF26" s="682"/>
      <c r="CG26" s="682"/>
      <c r="CH26" s="682"/>
      <c r="CI26" s="682"/>
      <c r="CJ26" s="682"/>
      <c r="CK26" s="682"/>
      <c r="CL26" s="682"/>
      <c r="CM26" s="682"/>
      <c r="CN26" s="682"/>
      <c r="CO26" s="682"/>
      <c r="CP26" s="682"/>
      <c r="CQ26" s="683"/>
      <c r="CR26" s="647">
        <v>648236</v>
      </c>
      <c r="CS26" s="648"/>
      <c r="CT26" s="648"/>
      <c r="CU26" s="648"/>
      <c r="CV26" s="648"/>
      <c r="CW26" s="648"/>
      <c r="CX26" s="648"/>
      <c r="CY26" s="649"/>
      <c r="CZ26" s="650">
        <v>11.6</v>
      </c>
      <c r="DA26" s="675"/>
      <c r="DB26" s="675"/>
      <c r="DC26" s="676"/>
      <c r="DD26" s="635">
        <v>629819</v>
      </c>
      <c r="DE26" s="648"/>
      <c r="DF26" s="648"/>
      <c r="DG26" s="648"/>
      <c r="DH26" s="648"/>
      <c r="DI26" s="648"/>
      <c r="DJ26" s="648"/>
      <c r="DK26" s="649"/>
      <c r="DL26" s="635" t="s">
        <v>122</v>
      </c>
      <c r="DM26" s="648"/>
      <c r="DN26" s="648"/>
      <c r="DO26" s="648"/>
      <c r="DP26" s="648"/>
      <c r="DQ26" s="648"/>
      <c r="DR26" s="648"/>
      <c r="DS26" s="648"/>
      <c r="DT26" s="648"/>
      <c r="DU26" s="648"/>
      <c r="DV26" s="649"/>
      <c r="DW26" s="650" t="s">
        <v>228</v>
      </c>
      <c r="DX26" s="675"/>
      <c r="DY26" s="675"/>
      <c r="DZ26" s="675"/>
      <c r="EA26" s="675"/>
      <c r="EB26" s="675"/>
      <c r="EC26" s="677"/>
    </row>
    <row r="27" spans="2:133" ht="11.25" customHeight="1" x14ac:dyDescent="0.15">
      <c r="B27" s="644" t="s">
        <v>293</v>
      </c>
      <c r="C27" s="645"/>
      <c r="D27" s="645"/>
      <c r="E27" s="645"/>
      <c r="F27" s="645"/>
      <c r="G27" s="645"/>
      <c r="H27" s="645"/>
      <c r="I27" s="645"/>
      <c r="J27" s="645"/>
      <c r="K27" s="645"/>
      <c r="L27" s="645"/>
      <c r="M27" s="645"/>
      <c r="N27" s="645"/>
      <c r="O27" s="645"/>
      <c r="P27" s="645"/>
      <c r="Q27" s="646"/>
      <c r="R27" s="647">
        <v>366959</v>
      </c>
      <c r="S27" s="648"/>
      <c r="T27" s="648"/>
      <c r="U27" s="648"/>
      <c r="V27" s="648"/>
      <c r="W27" s="648"/>
      <c r="X27" s="648"/>
      <c r="Y27" s="649"/>
      <c r="Z27" s="703">
        <v>6.2</v>
      </c>
      <c r="AA27" s="703"/>
      <c r="AB27" s="703"/>
      <c r="AC27" s="703"/>
      <c r="AD27" s="704" t="s">
        <v>122</v>
      </c>
      <c r="AE27" s="704"/>
      <c r="AF27" s="704"/>
      <c r="AG27" s="704"/>
      <c r="AH27" s="704"/>
      <c r="AI27" s="704"/>
      <c r="AJ27" s="704"/>
      <c r="AK27" s="704"/>
      <c r="AL27" s="650" t="s">
        <v>168</v>
      </c>
      <c r="AM27" s="651"/>
      <c r="AN27" s="651"/>
      <c r="AO27" s="705"/>
      <c r="AP27" s="644" t="s">
        <v>294</v>
      </c>
      <c r="AQ27" s="645"/>
      <c r="AR27" s="645"/>
      <c r="AS27" s="645"/>
      <c r="AT27" s="645"/>
      <c r="AU27" s="645"/>
      <c r="AV27" s="645"/>
      <c r="AW27" s="645"/>
      <c r="AX27" s="645"/>
      <c r="AY27" s="645"/>
      <c r="AZ27" s="645"/>
      <c r="BA27" s="645"/>
      <c r="BB27" s="645"/>
      <c r="BC27" s="645"/>
      <c r="BD27" s="645"/>
      <c r="BE27" s="645"/>
      <c r="BF27" s="646"/>
      <c r="BG27" s="647">
        <v>1673874</v>
      </c>
      <c r="BH27" s="648"/>
      <c r="BI27" s="648"/>
      <c r="BJ27" s="648"/>
      <c r="BK27" s="648"/>
      <c r="BL27" s="648"/>
      <c r="BM27" s="648"/>
      <c r="BN27" s="649"/>
      <c r="BO27" s="703">
        <v>100</v>
      </c>
      <c r="BP27" s="703"/>
      <c r="BQ27" s="703"/>
      <c r="BR27" s="703"/>
      <c r="BS27" s="635" t="s">
        <v>122</v>
      </c>
      <c r="BT27" s="648"/>
      <c r="BU27" s="648"/>
      <c r="BV27" s="648"/>
      <c r="BW27" s="648"/>
      <c r="BX27" s="648"/>
      <c r="BY27" s="648"/>
      <c r="BZ27" s="648"/>
      <c r="CA27" s="648"/>
      <c r="CB27" s="684"/>
      <c r="CD27" s="685" t="s">
        <v>295</v>
      </c>
      <c r="CE27" s="682"/>
      <c r="CF27" s="682"/>
      <c r="CG27" s="682"/>
      <c r="CH27" s="682"/>
      <c r="CI27" s="682"/>
      <c r="CJ27" s="682"/>
      <c r="CK27" s="682"/>
      <c r="CL27" s="682"/>
      <c r="CM27" s="682"/>
      <c r="CN27" s="682"/>
      <c r="CO27" s="682"/>
      <c r="CP27" s="682"/>
      <c r="CQ27" s="683"/>
      <c r="CR27" s="647">
        <v>632861</v>
      </c>
      <c r="CS27" s="636"/>
      <c r="CT27" s="636"/>
      <c r="CU27" s="636"/>
      <c r="CV27" s="636"/>
      <c r="CW27" s="636"/>
      <c r="CX27" s="636"/>
      <c r="CY27" s="637"/>
      <c r="CZ27" s="650">
        <v>11.3</v>
      </c>
      <c r="DA27" s="675"/>
      <c r="DB27" s="675"/>
      <c r="DC27" s="676"/>
      <c r="DD27" s="635">
        <v>219990</v>
      </c>
      <c r="DE27" s="636"/>
      <c r="DF27" s="636"/>
      <c r="DG27" s="636"/>
      <c r="DH27" s="636"/>
      <c r="DI27" s="636"/>
      <c r="DJ27" s="636"/>
      <c r="DK27" s="637"/>
      <c r="DL27" s="635">
        <v>219990</v>
      </c>
      <c r="DM27" s="636"/>
      <c r="DN27" s="636"/>
      <c r="DO27" s="636"/>
      <c r="DP27" s="636"/>
      <c r="DQ27" s="636"/>
      <c r="DR27" s="636"/>
      <c r="DS27" s="636"/>
      <c r="DT27" s="636"/>
      <c r="DU27" s="636"/>
      <c r="DV27" s="637"/>
      <c r="DW27" s="650">
        <v>6.1</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7" t="s">
        <v>168</v>
      </c>
      <c r="S28" s="648"/>
      <c r="T28" s="648"/>
      <c r="U28" s="648"/>
      <c r="V28" s="648"/>
      <c r="W28" s="648"/>
      <c r="X28" s="648"/>
      <c r="Y28" s="649"/>
      <c r="Z28" s="703" t="s">
        <v>168</v>
      </c>
      <c r="AA28" s="703"/>
      <c r="AB28" s="703"/>
      <c r="AC28" s="703"/>
      <c r="AD28" s="704" t="s">
        <v>168</v>
      </c>
      <c r="AE28" s="704"/>
      <c r="AF28" s="704"/>
      <c r="AG28" s="704"/>
      <c r="AH28" s="704"/>
      <c r="AI28" s="704"/>
      <c r="AJ28" s="704"/>
      <c r="AK28" s="704"/>
      <c r="AL28" s="650" t="s">
        <v>168</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7">
        <v>421175</v>
      </c>
      <c r="CS28" s="648"/>
      <c r="CT28" s="648"/>
      <c r="CU28" s="648"/>
      <c r="CV28" s="648"/>
      <c r="CW28" s="648"/>
      <c r="CX28" s="648"/>
      <c r="CY28" s="649"/>
      <c r="CZ28" s="650">
        <v>7.5</v>
      </c>
      <c r="DA28" s="675"/>
      <c r="DB28" s="675"/>
      <c r="DC28" s="676"/>
      <c r="DD28" s="635">
        <v>421175</v>
      </c>
      <c r="DE28" s="648"/>
      <c r="DF28" s="648"/>
      <c r="DG28" s="648"/>
      <c r="DH28" s="648"/>
      <c r="DI28" s="648"/>
      <c r="DJ28" s="648"/>
      <c r="DK28" s="649"/>
      <c r="DL28" s="635">
        <v>421175</v>
      </c>
      <c r="DM28" s="648"/>
      <c r="DN28" s="648"/>
      <c r="DO28" s="648"/>
      <c r="DP28" s="648"/>
      <c r="DQ28" s="648"/>
      <c r="DR28" s="648"/>
      <c r="DS28" s="648"/>
      <c r="DT28" s="648"/>
      <c r="DU28" s="648"/>
      <c r="DV28" s="649"/>
      <c r="DW28" s="650">
        <v>11.7</v>
      </c>
      <c r="DX28" s="675"/>
      <c r="DY28" s="675"/>
      <c r="DZ28" s="675"/>
      <c r="EA28" s="675"/>
      <c r="EB28" s="675"/>
      <c r="EC28" s="677"/>
    </row>
    <row r="29" spans="2:133" ht="11.25" customHeight="1" x14ac:dyDescent="0.15">
      <c r="B29" s="644" t="s">
        <v>298</v>
      </c>
      <c r="C29" s="645"/>
      <c r="D29" s="645"/>
      <c r="E29" s="645"/>
      <c r="F29" s="645"/>
      <c r="G29" s="645"/>
      <c r="H29" s="645"/>
      <c r="I29" s="645"/>
      <c r="J29" s="645"/>
      <c r="K29" s="645"/>
      <c r="L29" s="645"/>
      <c r="M29" s="645"/>
      <c r="N29" s="645"/>
      <c r="O29" s="645"/>
      <c r="P29" s="645"/>
      <c r="Q29" s="646"/>
      <c r="R29" s="647">
        <v>526076</v>
      </c>
      <c r="S29" s="648"/>
      <c r="T29" s="648"/>
      <c r="U29" s="648"/>
      <c r="V29" s="648"/>
      <c r="W29" s="648"/>
      <c r="X29" s="648"/>
      <c r="Y29" s="649"/>
      <c r="Z29" s="703">
        <v>8.9</v>
      </c>
      <c r="AA29" s="703"/>
      <c r="AB29" s="703"/>
      <c r="AC29" s="703"/>
      <c r="AD29" s="704" t="s">
        <v>168</v>
      </c>
      <c r="AE29" s="704"/>
      <c r="AF29" s="704"/>
      <c r="AG29" s="704"/>
      <c r="AH29" s="704"/>
      <c r="AI29" s="704"/>
      <c r="AJ29" s="704"/>
      <c r="AK29" s="704"/>
      <c r="AL29" s="650" t="s">
        <v>228</v>
      </c>
      <c r="AM29" s="651"/>
      <c r="AN29" s="651"/>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7">
        <v>421175</v>
      </c>
      <c r="CS29" s="636"/>
      <c r="CT29" s="636"/>
      <c r="CU29" s="636"/>
      <c r="CV29" s="636"/>
      <c r="CW29" s="636"/>
      <c r="CX29" s="636"/>
      <c r="CY29" s="637"/>
      <c r="CZ29" s="650">
        <v>7.5</v>
      </c>
      <c r="DA29" s="675"/>
      <c r="DB29" s="675"/>
      <c r="DC29" s="676"/>
      <c r="DD29" s="635">
        <v>421175</v>
      </c>
      <c r="DE29" s="636"/>
      <c r="DF29" s="636"/>
      <c r="DG29" s="636"/>
      <c r="DH29" s="636"/>
      <c r="DI29" s="636"/>
      <c r="DJ29" s="636"/>
      <c r="DK29" s="637"/>
      <c r="DL29" s="635">
        <v>421175</v>
      </c>
      <c r="DM29" s="636"/>
      <c r="DN29" s="636"/>
      <c r="DO29" s="636"/>
      <c r="DP29" s="636"/>
      <c r="DQ29" s="636"/>
      <c r="DR29" s="636"/>
      <c r="DS29" s="636"/>
      <c r="DT29" s="636"/>
      <c r="DU29" s="636"/>
      <c r="DV29" s="637"/>
      <c r="DW29" s="650">
        <v>11.7</v>
      </c>
      <c r="DX29" s="675"/>
      <c r="DY29" s="675"/>
      <c r="DZ29" s="675"/>
      <c r="EA29" s="675"/>
      <c r="EB29" s="675"/>
      <c r="EC29" s="677"/>
    </row>
    <row r="30" spans="2:133" ht="11.25" customHeight="1" x14ac:dyDescent="0.15">
      <c r="B30" s="644" t="s">
        <v>303</v>
      </c>
      <c r="C30" s="645"/>
      <c r="D30" s="645"/>
      <c r="E30" s="645"/>
      <c r="F30" s="645"/>
      <c r="G30" s="645"/>
      <c r="H30" s="645"/>
      <c r="I30" s="645"/>
      <c r="J30" s="645"/>
      <c r="K30" s="645"/>
      <c r="L30" s="645"/>
      <c r="M30" s="645"/>
      <c r="N30" s="645"/>
      <c r="O30" s="645"/>
      <c r="P30" s="645"/>
      <c r="Q30" s="646"/>
      <c r="R30" s="647">
        <v>11969</v>
      </c>
      <c r="S30" s="648"/>
      <c r="T30" s="648"/>
      <c r="U30" s="648"/>
      <c r="V30" s="648"/>
      <c r="W30" s="648"/>
      <c r="X30" s="648"/>
      <c r="Y30" s="649"/>
      <c r="Z30" s="703">
        <v>0.2</v>
      </c>
      <c r="AA30" s="703"/>
      <c r="AB30" s="703"/>
      <c r="AC30" s="703"/>
      <c r="AD30" s="704">
        <v>10282</v>
      </c>
      <c r="AE30" s="704"/>
      <c r="AF30" s="704"/>
      <c r="AG30" s="704"/>
      <c r="AH30" s="704"/>
      <c r="AI30" s="704"/>
      <c r="AJ30" s="704"/>
      <c r="AK30" s="704"/>
      <c r="AL30" s="650">
        <v>0.3</v>
      </c>
      <c r="AM30" s="651"/>
      <c r="AN30" s="651"/>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97.6</v>
      </c>
      <c r="BH30" s="722"/>
      <c r="BI30" s="722"/>
      <c r="BJ30" s="722"/>
      <c r="BK30" s="722"/>
      <c r="BL30" s="722"/>
      <c r="BM30" s="723">
        <v>91.4</v>
      </c>
      <c r="BN30" s="722"/>
      <c r="BO30" s="722"/>
      <c r="BP30" s="722"/>
      <c r="BQ30" s="724"/>
      <c r="BR30" s="721">
        <v>98.2</v>
      </c>
      <c r="BS30" s="722"/>
      <c r="BT30" s="722"/>
      <c r="BU30" s="722"/>
      <c r="BV30" s="722"/>
      <c r="BW30" s="722"/>
      <c r="BX30" s="723">
        <v>91.1</v>
      </c>
      <c r="BY30" s="722"/>
      <c r="BZ30" s="722"/>
      <c r="CA30" s="722"/>
      <c r="CB30" s="724"/>
      <c r="CD30" s="727"/>
      <c r="CE30" s="728"/>
      <c r="CF30" s="685" t="s">
        <v>306</v>
      </c>
      <c r="CG30" s="682"/>
      <c r="CH30" s="682"/>
      <c r="CI30" s="682"/>
      <c r="CJ30" s="682"/>
      <c r="CK30" s="682"/>
      <c r="CL30" s="682"/>
      <c r="CM30" s="682"/>
      <c r="CN30" s="682"/>
      <c r="CO30" s="682"/>
      <c r="CP30" s="682"/>
      <c r="CQ30" s="683"/>
      <c r="CR30" s="647">
        <v>379617</v>
      </c>
      <c r="CS30" s="648"/>
      <c r="CT30" s="648"/>
      <c r="CU30" s="648"/>
      <c r="CV30" s="648"/>
      <c r="CW30" s="648"/>
      <c r="CX30" s="648"/>
      <c r="CY30" s="649"/>
      <c r="CZ30" s="650">
        <v>6.8</v>
      </c>
      <c r="DA30" s="675"/>
      <c r="DB30" s="675"/>
      <c r="DC30" s="676"/>
      <c r="DD30" s="635">
        <v>379617</v>
      </c>
      <c r="DE30" s="648"/>
      <c r="DF30" s="648"/>
      <c r="DG30" s="648"/>
      <c r="DH30" s="648"/>
      <c r="DI30" s="648"/>
      <c r="DJ30" s="648"/>
      <c r="DK30" s="649"/>
      <c r="DL30" s="635">
        <v>379617</v>
      </c>
      <c r="DM30" s="648"/>
      <c r="DN30" s="648"/>
      <c r="DO30" s="648"/>
      <c r="DP30" s="648"/>
      <c r="DQ30" s="648"/>
      <c r="DR30" s="648"/>
      <c r="DS30" s="648"/>
      <c r="DT30" s="648"/>
      <c r="DU30" s="648"/>
      <c r="DV30" s="649"/>
      <c r="DW30" s="650">
        <v>10.5</v>
      </c>
      <c r="DX30" s="675"/>
      <c r="DY30" s="675"/>
      <c r="DZ30" s="675"/>
      <c r="EA30" s="675"/>
      <c r="EB30" s="675"/>
      <c r="EC30" s="677"/>
    </row>
    <row r="31" spans="2:133" ht="11.25" customHeight="1" x14ac:dyDescent="0.15">
      <c r="B31" s="644" t="s">
        <v>307</v>
      </c>
      <c r="C31" s="645"/>
      <c r="D31" s="645"/>
      <c r="E31" s="645"/>
      <c r="F31" s="645"/>
      <c r="G31" s="645"/>
      <c r="H31" s="645"/>
      <c r="I31" s="645"/>
      <c r="J31" s="645"/>
      <c r="K31" s="645"/>
      <c r="L31" s="645"/>
      <c r="M31" s="645"/>
      <c r="N31" s="645"/>
      <c r="O31" s="645"/>
      <c r="P31" s="645"/>
      <c r="Q31" s="646"/>
      <c r="R31" s="647">
        <v>382783</v>
      </c>
      <c r="S31" s="648"/>
      <c r="T31" s="648"/>
      <c r="U31" s="648"/>
      <c r="V31" s="648"/>
      <c r="W31" s="648"/>
      <c r="X31" s="648"/>
      <c r="Y31" s="649"/>
      <c r="Z31" s="703">
        <v>6.5</v>
      </c>
      <c r="AA31" s="703"/>
      <c r="AB31" s="703"/>
      <c r="AC31" s="703"/>
      <c r="AD31" s="704" t="s">
        <v>168</v>
      </c>
      <c r="AE31" s="704"/>
      <c r="AF31" s="704"/>
      <c r="AG31" s="704"/>
      <c r="AH31" s="704"/>
      <c r="AI31" s="704"/>
      <c r="AJ31" s="704"/>
      <c r="AK31" s="704"/>
      <c r="AL31" s="650" t="s">
        <v>168</v>
      </c>
      <c r="AM31" s="651"/>
      <c r="AN31" s="651"/>
      <c r="AO31" s="705"/>
      <c r="AP31" s="733"/>
      <c r="AQ31" s="734"/>
      <c r="AR31" s="734"/>
      <c r="AS31" s="734"/>
      <c r="AT31" s="738"/>
      <c r="AU31" s="209" t="s">
        <v>308</v>
      </c>
      <c r="AV31" s="209"/>
      <c r="AW31" s="209"/>
      <c r="AX31" s="644" t="s">
        <v>309</v>
      </c>
      <c r="AY31" s="645"/>
      <c r="AZ31" s="645"/>
      <c r="BA31" s="645"/>
      <c r="BB31" s="645"/>
      <c r="BC31" s="645"/>
      <c r="BD31" s="645"/>
      <c r="BE31" s="645"/>
      <c r="BF31" s="646"/>
      <c r="BG31" s="719">
        <v>98.6</v>
      </c>
      <c r="BH31" s="636"/>
      <c r="BI31" s="636"/>
      <c r="BJ31" s="636"/>
      <c r="BK31" s="636"/>
      <c r="BL31" s="636"/>
      <c r="BM31" s="651">
        <v>93</v>
      </c>
      <c r="BN31" s="720"/>
      <c r="BO31" s="720"/>
      <c r="BP31" s="720"/>
      <c r="BQ31" s="681"/>
      <c r="BR31" s="719">
        <v>98.8</v>
      </c>
      <c r="BS31" s="636"/>
      <c r="BT31" s="636"/>
      <c r="BU31" s="636"/>
      <c r="BV31" s="636"/>
      <c r="BW31" s="636"/>
      <c r="BX31" s="651">
        <v>92.3</v>
      </c>
      <c r="BY31" s="720"/>
      <c r="BZ31" s="720"/>
      <c r="CA31" s="720"/>
      <c r="CB31" s="681"/>
      <c r="CD31" s="727"/>
      <c r="CE31" s="728"/>
      <c r="CF31" s="685" t="s">
        <v>310</v>
      </c>
      <c r="CG31" s="682"/>
      <c r="CH31" s="682"/>
      <c r="CI31" s="682"/>
      <c r="CJ31" s="682"/>
      <c r="CK31" s="682"/>
      <c r="CL31" s="682"/>
      <c r="CM31" s="682"/>
      <c r="CN31" s="682"/>
      <c r="CO31" s="682"/>
      <c r="CP31" s="682"/>
      <c r="CQ31" s="683"/>
      <c r="CR31" s="647">
        <v>41558</v>
      </c>
      <c r="CS31" s="636"/>
      <c r="CT31" s="636"/>
      <c r="CU31" s="636"/>
      <c r="CV31" s="636"/>
      <c r="CW31" s="636"/>
      <c r="CX31" s="636"/>
      <c r="CY31" s="637"/>
      <c r="CZ31" s="650">
        <v>0.7</v>
      </c>
      <c r="DA31" s="675"/>
      <c r="DB31" s="675"/>
      <c r="DC31" s="676"/>
      <c r="DD31" s="635">
        <v>41558</v>
      </c>
      <c r="DE31" s="636"/>
      <c r="DF31" s="636"/>
      <c r="DG31" s="636"/>
      <c r="DH31" s="636"/>
      <c r="DI31" s="636"/>
      <c r="DJ31" s="636"/>
      <c r="DK31" s="637"/>
      <c r="DL31" s="635">
        <v>41558</v>
      </c>
      <c r="DM31" s="636"/>
      <c r="DN31" s="636"/>
      <c r="DO31" s="636"/>
      <c r="DP31" s="636"/>
      <c r="DQ31" s="636"/>
      <c r="DR31" s="636"/>
      <c r="DS31" s="636"/>
      <c r="DT31" s="636"/>
      <c r="DU31" s="636"/>
      <c r="DV31" s="637"/>
      <c r="DW31" s="650">
        <v>1.2</v>
      </c>
      <c r="DX31" s="675"/>
      <c r="DY31" s="675"/>
      <c r="DZ31" s="675"/>
      <c r="EA31" s="675"/>
      <c r="EB31" s="675"/>
      <c r="EC31" s="677"/>
    </row>
    <row r="32" spans="2:133" ht="11.25" customHeight="1" x14ac:dyDescent="0.15">
      <c r="B32" s="644" t="s">
        <v>311</v>
      </c>
      <c r="C32" s="645"/>
      <c r="D32" s="645"/>
      <c r="E32" s="645"/>
      <c r="F32" s="645"/>
      <c r="G32" s="645"/>
      <c r="H32" s="645"/>
      <c r="I32" s="645"/>
      <c r="J32" s="645"/>
      <c r="K32" s="645"/>
      <c r="L32" s="645"/>
      <c r="M32" s="645"/>
      <c r="N32" s="645"/>
      <c r="O32" s="645"/>
      <c r="P32" s="645"/>
      <c r="Q32" s="646"/>
      <c r="R32" s="647">
        <v>268466</v>
      </c>
      <c r="S32" s="648"/>
      <c r="T32" s="648"/>
      <c r="U32" s="648"/>
      <c r="V32" s="648"/>
      <c r="W32" s="648"/>
      <c r="X32" s="648"/>
      <c r="Y32" s="649"/>
      <c r="Z32" s="703">
        <v>4.5</v>
      </c>
      <c r="AA32" s="703"/>
      <c r="AB32" s="703"/>
      <c r="AC32" s="703"/>
      <c r="AD32" s="704" t="s">
        <v>122</v>
      </c>
      <c r="AE32" s="704"/>
      <c r="AF32" s="704"/>
      <c r="AG32" s="704"/>
      <c r="AH32" s="704"/>
      <c r="AI32" s="704"/>
      <c r="AJ32" s="704"/>
      <c r="AK32" s="704"/>
      <c r="AL32" s="650" t="s">
        <v>122</v>
      </c>
      <c r="AM32" s="651"/>
      <c r="AN32" s="651"/>
      <c r="AO32" s="705"/>
      <c r="AP32" s="735"/>
      <c r="AQ32" s="736"/>
      <c r="AR32" s="736"/>
      <c r="AS32" s="736"/>
      <c r="AT32" s="739"/>
      <c r="AU32" s="211"/>
      <c r="AV32" s="211"/>
      <c r="AW32" s="211"/>
      <c r="AX32" s="653" t="s">
        <v>312</v>
      </c>
      <c r="AY32" s="654"/>
      <c r="AZ32" s="654"/>
      <c r="BA32" s="654"/>
      <c r="BB32" s="654"/>
      <c r="BC32" s="654"/>
      <c r="BD32" s="654"/>
      <c r="BE32" s="654"/>
      <c r="BF32" s="655"/>
      <c r="BG32" s="718">
        <v>96.5</v>
      </c>
      <c r="BH32" s="657"/>
      <c r="BI32" s="657"/>
      <c r="BJ32" s="657"/>
      <c r="BK32" s="657"/>
      <c r="BL32" s="657"/>
      <c r="BM32" s="701">
        <v>89.3</v>
      </c>
      <c r="BN32" s="657"/>
      <c r="BO32" s="657"/>
      <c r="BP32" s="657"/>
      <c r="BQ32" s="694"/>
      <c r="BR32" s="718">
        <v>97.4</v>
      </c>
      <c r="BS32" s="657"/>
      <c r="BT32" s="657"/>
      <c r="BU32" s="657"/>
      <c r="BV32" s="657"/>
      <c r="BW32" s="657"/>
      <c r="BX32" s="701">
        <v>89.1</v>
      </c>
      <c r="BY32" s="657"/>
      <c r="BZ32" s="657"/>
      <c r="CA32" s="657"/>
      <c r="CB32" s="694"/>
      <c r="CD32" s="729"/>
      <c r="CE32" s="730"/>
      <c r="CF32" s="685" t="s">
        <v>313</v>
      </c>
      <c r="CG32" s="682"/>
      <c r="CH32" s="682"/>
      <c r="CI32" s="682"/>
      <c r="CJ32" s="682"/>
      <c r="CK32" s="682"/>
      <c r="CL32" s="682"/>
      <c r="CM32" s="682"/>
      <c r="CN32" s="682"/>
      <c r="CO32" s="682"/>
      <c r="CP32" s="682"/>
      <c r="CQ32" s="683"/>
      <c r="CR32" s="647" t="s">
        <v>228</v>
      </c>
      <c r="CS32" s="648"/>
      <c r="CT32" s="648"/>
      <c r="CU32" s="648"/>
      <c r="CV32" s="648"/>
      <c r="CW32" s="648"/>
      <c r="CX32" s="648"/>
      <c r="CY32" s="649"/>
      <c r="CZ32" s="650" t="s">
        <v>122</v>
      </c>
      <c r="DA32" s="675"/>
      <c r="DB32" s="675"/>
      <c r="DC32" s="676"/>
      <c r="DD32" s="635" t="s">
        <v>168</v>
      </c>
      <c r="DE32" s="648"/>
      <c r="DF32" s="648"/>
      <c r="DG32" s="648"/>
      <c r="DH32" s="648"/>
      <c r="DI32" s="648"/>
      <c r="DJ32" s="648"/>
      <c r="DK32" s="649"/>
      <c r="DL32" s="635" t="s">
        <v>122</v>
      </c>
      <c r="DM32" s="648"/>
      <c r="DN32" s="648"/>
      <c r="DO32" s="648"/>
      <c r="DP32" s="648"/>
      <c r="DQ32" s="648"/>
      <c r="DR32" s="648"/>
      <c r="DS32" s="648"/>
      <c r="DT32" s="648"/>
      <c r="DU32" s="648"/>
      <c r="DV32" s="649"/>
      <c r="DW32" s="650" t="s">
        <v>168</v>
      </c>
      <c r="DX32" s="675"/>
      <c r="DY32" s="675"/>
      <c r="DZ32" s="675"/>
      <c r="EA32" s="675"/>
      <c r="EB32" s="675"/>
      <c r="EC32" s="677"/>
    </row>
    <row r="33" spans="2:133" ht="11.25" customHeight="1" x14ac:dyDescent="0.15">
      <c r="B33" s="644" t="s">
        <v>314</v>
      </c>
      <c r="C33" s="645"/>
      <c r="D33" s="645"/>
      <c r="E33" s="645"/>
      <c r="F33" s="645"/>
      <c r="G33" s="645"/>
      <c r="H33" s="645"/>
      <c r="I33" s="645"/>
      <c r="J33" s="645"/>
      <c r="K33" s="645"/>
      <c r="L33" s="645"/>
      <c r="M33" s="645"/>
      <c r="N33" s="645"/>
      <c r="O33" s="645"/>
      <c r="P33" s="645"/>
      <c r="Q33" s="646"/>
      <c r="R33" s="647">
        <v>329751</v>
      </c>
      <c r="S33" s="648"/>
      <c r="T33" s="648"/>
      <c r="U33" s="648"/>
      <c r="V33" s="648"/>
      <c r="W33" s="648"/>
      <c r="X33" s="648"/>
      <c r="Y33" s="649"/>
      <c r="Z33" s="703">
        <v>5.6</v>
      </c>
      <c r="AA33" s="703"/>
      <c r="AB33" s="703"/>
      <c r="AC33" s="703"/>
      <c r="AD33" s="704" t="s">
        <v>122</v>
      </c>
      <c r="AE33" s="704"/>
      <c r="AF33" s="704"/>
      <c r="AG33" s="704"/>
      <c r="AH33" s="704"/>
      <c r="AI33" s="704"/>
      <c r="AJ33" s="704"/>
      <c r="AK33" s="704"/>
      <c r="AL33" s="650" t="s">
        <v>228</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7">
        <v>3167585</v>
      </c>
      <c r="CS33" s="636"/>
      <c r="CT33" s="636"/>
      <c r="CU33" s="636"/>
      <c r="CV33" s="636"/>
      <c r="CW33" s="636"/>
      <c r="CX33" s="636"/>
      <c r="CY33" s="637"/>
      <c r="CZ33" s="650">
        <v>56.5</v>
      </c>
      <c r="DA33" s="675"/>
      <c r="DB33" s="675"/>
      <c r="DC33" s="676"/>
      <c r="DD33" s="635">
        <v>2341824</v>
      </c>
      <c r="DE33" s="636"/>
      <c r="DF33" s="636"/>
      <c r="DG33" s="636"/>
      <c r="DH33" s="636"/>
      <c r="DI33" s="636"/>
      <c r="DJ33" s="636"/>
      <c r="DK33" s="637"/>
      <c r="DL33" s="635">
        <v>1594789</v>
      </c>
      <c r="DM33" s="636"/>
      <c r="DN33" s="636"/>
      <c r="DO33" s="636"/>
      <c r="DP33" s="636"/>
      <c r="DQ33" s="636"/>
      <c r="DR33" s="636"/>
      <c r="DS33" s="636"/>
      <c r="DT33" s="636"/>
      <c r="DU33" s="636"/>
      <c r="DV33" s="637"/>
      <c r="DW33" s="650">
        <v>44.1</v>
      </c>
      <c r="DX33" s="675"/>
      <c r="DY33" s="675"/>
      <c r="DZ33" s="675"/>
      <c r="EA33" s="675"/>
      <c r="EB33" s="675"/>
      <c r="EC33" s="677"/>
    </row>
    <row r="34" spans="2:133" ht="11.25" customHeight="1" x14ac:dyDescent="0.15">
      <c r="B34" s="644" t="s">
        <v>316</v>
      </c>
      <c r="C34" s="645"/>
      <c r="D34" s="645"/>
      <c r="E34" s="645"/>
      <c r="F34" s="645"/>
      <c r="G34" s="645"/>
      <c r="H34" s="645"/>
      <c r="I34" s="645"/>
      <c r="J34" s="645"/>
      <c r="K34" s="645"/>
      <c r="L34" s="645"/>
      <c r="M34" s="645"/>
      <c r="N34" s="645"/>
      <c r="O34" s="645"/>
      <c r="P34" s="645"/>
      <c r="Q34" s="646"/>
      <c r="R34" s="647">
        <v>112634</v>
      </c>
      <c r="S34" s="648"/>
      <c r="T34" s="648"/>
      <c r="U34" s="648"/>
      <c r="V34" s="648"/>
      <c r="W34" s="648"/>
      <c r="X34" s="648"/>
      <c r="Y34" s="649"/>
      <c r="Z34" s="703">
        <v>1.9</v>
      </c>
      <c r="AA34" s="703"/>
      <c r="AB34" s="703"/>
      <c r="AC34" s="703"/>
      <c r="AD34" s="704">
        <v>1814</v>
      </c>
      <c r="AE34" s="704"/>
      <c r="AF34" s="704"/>
      <c r="AG34" s="704"/>
      <c r="AH34" s="704"/>
      <c r="AI34" s="704"/>
      <c r="AJ34" s="704"/>
      <c r="AK34" s="704"/>
      <c r="AL34" s="650">
        <v>0.1</v>
      </c>
      <c r="AM34" s="651"/>
      <c r="AN34" s="651"/>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7">
        <v>1097658</v>
      </c>
      <c r="CS34" s="648"/>
      <c r="CT34" s="648"/>
      <c r="CU34" s="648"/>
      <c r="CV34" s="648"/>
      <c r="CW34" s="648"/>
      <c r="CX34" s="648"/>
      <c r="CY34" s="649"/>
      <c r="CZ34" s="650">
        <v>19.600000000000001</v>
      </c>
      <c r="DA34" s="675"/>
      <c r="DB34" s="675"/>
      <c r="DC34" s="676"/>
      <c r="DD34" s="635">
        <v>759412</v>
      </c>
      <c r="DE34" s="648"/>
      <c r="DF34" s="648"/>
      <c r="DG34" s="648"/>
      <c r="DH34" s="648"/>
      <c r="DI34" s="648"/>
      <c r="DJ34" s="648"/>
      <c r="DK34" s="649"/>
      <c r="DL34" s="635">
        <v>488253</v>
      </c>
      <c r="DM34" s="648"/>
      <c r="DN34" s="648"/>
      <c r="DO34" s="648"/>
      <c r="DP34" s="648"/>
      <c r="DQ34" s="648"/>
      <c r="DR34" s="648"/>
      <c r="DS34" s="648"/>
      <c r="DT34" s="648"/>
      <c r="DU34" s="648"/>
      <c r="DV34" s="649"/>
      <c r="DW34" s="650">
        <v>13.5</v>
      </c>
      <c r="DX34" s="675"/>
      <c r="DY34" s="675"/>
      <c r="DZ34" s="675"/>
      <c r="EA34" s="675"/>
      <c r="EB34" s="675"/>
      <c r="EC34" s="677"/>
    </row>
    <row r="35" spans="2:133" ht="11.25" customHeight="1" x14ac:dyDescent="0.15">
      <c r="B35" s="644" t="s">
        <v>320</v>
      </c>
      <c r="C35" s="645"/>
      <c r="D35" s="645"/>
      <c r="E35" s="645"/>
      <c r="F35" s="645"/>
      <c r="G35" s="645"/>
      <c r="H35" s="645"/>
      <c r="I35" s="645"/>
      <c r="J35" s="645"/>
      <c r="K35" s="645"/>
      <c r="L35" s="645"/>
      <c r="M35" s="645"/>
      <c r="N35" s="645"/>
      <c r="O35" s="645"/>
      <c r="P35" s="645"/>
      <c r="Q35" s="646"/>
      <c r="R35" s="647">
        <v>328987</v>
      </c>
      <c r="S35" s="648"/>
      <c r="T35" s="648"/>
      <c r="U35" s="648"/>
      <c r="V35" s="648"/>
      <c r="W35" s="648"/>
      <c r="X35" s="648"/>
      <c r="Y35" s="649"/>
      <c r="Z35" s="703">
        <v>5.6</v>
      </c>
      <c r="AA35" s="703"/>
      <c r="AB35" s="703"/>
      <c r="AC35" s="703"/>
      <c r="AD35" s="704" t="s">
        <v>122</v>
      </c>
      <c r="AE35" s="704"/>
      <c r="AF35" s="704"/>
      <c r="AG35" s="704"/>
      <c r="AH35" s="704"/>
      <c r="AI35" s="704"/>
      <c r="AJ35" s="704"/>
      <c r="AK35" s="704"/>
      <c r="AL35" s="650" t="s">
        <v>168</v>
      </c>
      <c r="AM35" s="651"/>
      <c r="AN35" s="651"/>
      <c r="AO35" s="705"/>
      <c r="AP35" s="214"/>
      <c r="AQ35" s="709" t="s">
        <v>321</v>
      </c>
      <c r="AR35" s="710"/>
      <c r="AS35" s="710"/>
      <c r="AT35" s="710"/>
      <c r="AU35" s="710"/>
      <c r="AV35" s="710"/>
      <c r="AW35" s="710"/>
      <c r="AX35" s="710"/>
      <c r="AY35" s="711"/>
      <c r="AZ35" s="706">
        <v>947856</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189251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7">
        <v>37115</v>
      </c>
      <c r="CS35" s="636"/>
      <c r="CT35" s="636"/>
      <c r="CU35" s="636"/>
      <c r="CV35" s="636"/>
      <c r="CW35" s="636"/>
      <c r="CX35" s="636"/>
      <c r="CY35" s="637"/>
      <c r="CZ35" s="650">
        <v>0.7</v>
      </c>
      <c r="DA35" s="675"/>
      <c r="DB35" s="675"/>
      <c r="DC35" s="676"/>
      <c r="DD35" s="635">
        <v>14563</v>
      </c>
      <c r="DE35" s="636"/>
      <c r="DF35" s="636"/>
      <c r="DG35" s="636"/>
      <c r="DH35" s="636"/>
      <c r="DI35" s="636"/>
      <c r="DJ35" s="636"/>
      <c r="DK35" s="637"/>
      <c r="DL35" s="635">
        <v>14563</v>
      </c>
      <c r="DM35" s="636"/>
      <c r="DN35" s="636"/>
      <c r="DO35" s="636"/>
      <c r="DP35" s="636"/>
      <c r="DQ35" s="636"/>
      <c r="DR35" s="636"/>
      <c r="DS35" s="636"/>
      <c r="DT35" s="636"/>
      <c r="DU35" s="636"/>
      <c r="DV35" s="637"/>
      <c r="DW35" s="650">
        <v>0.4</v>
      </c>
      <c r="DX35" s="675"/>
      <c r="DY35" s="675"/>
      <c r="DZ35" s="675"/>
      <c r="EA35" s="675"/>
      <c r="EB35" s="675"/>
      <c r="EC35" s="677"/>
    </row>
    <row r="36" spans="2:133" ht="11.25" customHeight="1" x14ac:dyDescent="0.15">
      <c r="B36" s="644" t="s">
        <v>324</v>
      </c>
      <c r="C36" s="645"/>
      <c r="D36" s="645"/>
      <c r="E36" s="645"/>
      <c r="F36" s="645"/>
      <c r="G36" s="645"/>
      <c r="H36" s="645"/>
      <c r="I36" s="645"/>
      <c r="J36" s="645"/>
      <c r="K36" s="645"/>
      <c r="L36" s="645"/>
      <c r="M36" s="645"/>
      <c r="N36" s="645"/>
      <c r="O36" s="645"/>
      <c r="P36" s="645"/>
      <c r="Q36" s="646"/>
      <c r="R36" s="647" t="s">
        <v>168</v>
      </c>
      <c r="S36" s="648"/>
      <c r="T36" s="648"/>
      <c r="U36" s="648"/>
      <c r="V36" s="648"/>
      <c r="W36" s="648"/>
      <c r="X36" s="648"/>
      <c r="Y36" s="649"/>
      <c r="Z36" s="703" t="s">
        <v>168</v>
      </c>
      <c r="AA36" s="703"/>
      <c r="AB36" s="703"/>
      <c r="AC36" s="703"/>
      <c r="AD36" s="704" t="s">
        <v>168</v>
      </c>
      <c r="AE36" s="704"/>
      <c r="AF36" s="704"/>
      <c r="AG36" s="704"/>
      <c r="AH36" s="704"/>
      <c r="AI36" s="704"/>
      <c r="AJ36" s="704"/>
      <c r="AK36" s="704"/>
      <c r="AL36" s="650" t="s">
        <v>168</v>
      </c>
      <c r="AM36" s="651"/>
      <c r="AN36" s="651"/>
      <c r="AO36" s="705"/>
      <c r="AQ36" s="678" t="s">
        <v>325</v>
      </c>
      <c r="AR36" s="679"/>
      <c r="AS36" s="679"/>
      <c r="AT36" s="679"/>
      <c r="AU36" s="679"/>
      <c r="AV36" s="679"/>
      <c r="AW36" s="679"/>
      <c r="AX36" s="679"/>
      <c r="AY36" s="680"/>
      <c r="AZ36" s="647">
        <v>353372</v>
      </c>
      <c r="BA36" s="648"/>
      <c r="BB36" s="648"/>
      <c r="BC36" s="648"/>
      <c r="BD36" s="636"/>
      <c r="BE36" s="636"/>
      <c r="BF36" s="681"/>
      <c r="BG36" s="685" t="s">
        <v>326</v>
      </c>
      <c r="BH36" s="682"/>
      <c r="BI36" s="682"/>
      <c r="BJ36" s="682"/>
      <c r="BK36" s="682"/>
      <c r="BL36" s="682"/>
      <c r="BM36" s="682"/>
      <c r="BN36" s="682"/>
      <c r="BO36" s="682"/>
      <c r="BP36" s="682"/>
      <c r="BQ36" s="682"/>
      <c r="BR36" s="682"/>
      <c r="BS36" s="682"/>
      <c r="BT36" s="682"/>
      <c r="BU36" s="683"/>
      <c r="BV36" s="647">
        <v>165299</v>
      </c>
      <c r="BW36" s="648"/>
      <c r="BX36" s="648"/>
      <c r="BY36" s="648"/>
      <c r="BZ36" s="648"/>
      <c r="CA36" s="648"/>
      <c r="CB36" s="684"/>
      <c r="CD36" s="685" t="s">
        <v>327</v>
      </c>
      <c r="CE36" s="682"/>
      <c r="CF36" s="682"/>
      <c r="CG36" s="682"/>
      <c r="CH36" s="682"/>
      <c r="CI36" s="682"/>
      <c r="CJ36" s="682"/>
      <c r="CK36" s="682"/>
      <c r="CL36" s="682"/>
      <c r="CM36" s="682"/>
      <c r="CN36" s="682"/>
      <c r="CO36" s="682"/>
      <c r="CP36" s="682"/>
      <c r="CQ36" s="683"/>
      <c r="CR36" s="647">
        <v>856275</v>
      </c>
      <c r="CS36" s="648"/>
      <c r="CT36" s="648"/>
      <c r="CU36" s="648"/>
      <c r="CV36" s="648"/>
      <c r="CW36" s="648"/>
      <c r="CX36" s="648"/>
      <c r="CY36" s="649"/>
      <c r="CZ36" s="650">
        <v>15.3</v>
      </c>
      <c r="DA36" s="675"/>
      <c r="DB36" s="675"/>
      <c r="DC36" s="676"/>
      <c r="DD36" s="635">
        <v>654944</v>
      </c>
      <c r="DE36" s="648"/>
      <c r="DF36" s="648"/>
      <c r="DG36" s="648"/>
      <c r="DH36" s="648"/>
      <c r="DI36" s="648"/>
      <c r="DJ36" s="648"/>
      <c r="DK36" s="649"/>
      <c r="DL36" s="635">
        <v>598443</v>
      </c>
      <c r="DM36" s="648"/>
      <c r="DN36" s="648"/>
      <c r="DO36" s="648"/>
      <c r="DP36" s="648"/>
      <c r="DQ36" s="648"/>
      <c r="DR36" s="648"/>
      <c r="DS36" s="648"/>
      <c r="DT36" s="648"/>
      <c r="DU36" s="648"/>
      <c r="DV36" s="649"/>
      <c r="DW36" s="650">
        <v>16.600000000000001</v>
      </c>
      <c r="DX36" s="675"/>
      <c r="DY36" s="675"/>
      <c r="DZ36" s="675"/>
      <c r="EA36" s="675"/>
      <c r="EB36" s="675"/>
      <c r="EC36" s="677"/>
    </row>
    <row r="37" spans="2:133" ht="11.25" customHeight="1" x14ac:dyDescent="0.15">
      <c r="B37" s="644" t="s">
        <v>328</v>
      </c>
      <c r="C37" s="645"/>
      <c r="D37" s="645"/>
      <c r="E37" s="645"/>
      <c r="F37" s="645"/>
      <c r="G37" s="645"/>
      <c r="H37" s="645"/>
      <c r="I37" s="645"/>
      <c r="J37" s="645"/>
      <c r="K37" s="645"/>
      <c r="L37" s="645"/>
      <c r="M37" s="645"/>
      <c r="N37" s="645"/>
      <c r="O37" s="645"/>
      <c r="P37" s="645"/>
      <c r="Q37" s="646"/>
      <c r="R37" s="647">
        <v>204387</v>
      </c>
      <c r="S37" s="648"/>
      <c r="T37" s="648"/>
      <c r="U37" s="648"/>
      <c r="V37" s="648"/>
      <c r="W37" s="648"/>
      <c r="X37" s="648"/>
      <c r="Y37" s="649"/>
      <c r="Z37" s="703">
        <v>3.5</v>
      </c>
      <c r="AA37" s="703"/>
      <c r="AB37" s="703"/>
      <c r="AC37" s="703"/>
      <c r="AD37" s="704" t="s">
        <v>228</v>
      </c>
      <c r="AE37" s="704"/>
      <c r="AF37" s="704"/>
      <c r="AG37" s="704"/>
      <c r="AH37" s="704"/>
      <c r="AI37" s="704"/>
      <c r="AJ37" s="704"/>
      <c r="AK37" s="704"/>
      <c r="AL37" s="650" t="s">
        <v>168</v>
      </c>
      <c r="AM37" s="651"/>
      <c r="AN37" s="651"/>
      <c r="AO37" s="705"/>
      <c r="AQ37" s="678" t="s">
        <v>329</v>
      </c>
      <c r="AR37" s="679"/>
      <c r="AS37" s="679"/>
      <c r="AT37" s="679"/>
      <c r="AU37" s="679"/>
      <c r="AV37" s="679"/>
      <c r="AW37" s="679"/>
      <c r="AX37" s="679"/>
      <c r="AY37" s="680"/>
      <c r="AZ37" s="647">
        <v>66988</v>
      </c>
      <c r="BA37" s="648"/>
      <c r="BB37" s="648"/>
      <c r="BC37" s="648"/>
      <c r="BD37" s="636"/>
      <c r="BE37" s="636"/>
      <c r="BF37" s="681"/>
      <c r="BG37" s="685" t="s">
        <v>330</v>
      </c>
      <c r="BH37" s="682"/>
      <c r="BI37" s="682"/>
      <c r="BJ37" s="682"/>
      <c r="BK37" s="682"/>
      <c r="BL37" s="682"/>
      <c r="BM37" s="682"/>
      <c r="BN37" s="682"/>
      <c r="BO37" s="682"/>
      <c r="BP37" s="682"/>
      <c r="BQ37" s="682"/>
      <c r="BR37" s="682"/>
      <c r="BS37" s="682"/>
      <c r="BT37" s="682"/>
      <c r="BU37" s="683"/>
      <c r="BV37" s="647">
        <v>2424</v>
      </c>
      <c r="BW37" s="648"/>
      <c r="BX37" s="648"/>
      <c r="BY37" s="648"/>
      <c r="BZ37" s="648"/>
      <c r="CA37" s="648"/>
      <c r="CB37" s="684"/>
      <c r="CD37" s="685" t="s">
        <v>331</v>
      </c>
      <c r="CE37" s="682"/>
      <c r="CF37" s="682"/>
      <c r="CG37" s="682"/>
      <c r="CH37" s="682"/>
      <c r="CI37" s="682"/>
      <c r="CJ37" s="682"/>
      <c r="CK37" s="682"/>
      <c r="CL37" s="682"/>
      <c r="CM37" s="682"/>
      <c r="CN37" s="682"/>
      <c r="CO37" s="682"/>
      <c r="CP37" s="682"/>
      <c r="CQ37" s="683"/>
      <c r="CR37" s="647">
        <v>394266</v>
      </c>
      <c r="CS37" s="636"/>
      <c r="CT37" s="636"/>
      <c r="CU37" s="636"/>
      <c r="CV37" s="636"/>
      <c r="CW37" s="636"/>
      <c r="CX37" s="636"/>
      <c r="CY37" s="637"/>
      <c r="CZ37" s="650">
        <v>7</v>
      </c>
      <c r="DA37" s="675"/>
      <c r="DB37" s="675"/>
      <c r="DC37" s="676"/>
      <c r="DD37" s="635">
        <v>394266</v>
      </c>
      <c r="DE37" s="636"/>
      <c r="DF37" s="636"/>
      <c r="DG37" s="636"/>
      <c r="DH37" s="636"/>
      <c r="DI37" s="636"/>
      <c r="DJ37" s="636"/>
      <c r="DK37" s="637"/>
      <c r="DL37" s="635">
        <v>394266</v>
      </c>
      <c r="DM37" s="636"/>
      <c r="DN37" s="636"/>
      <c r="DO37" s="636"/>
      <c r="DP37" s="636"/>
      <c r="DQ37" s="636"/>
      <c r="DR37" s="636"/>
      <c r="DS37" s="636"/>
      <c r="DT37" s="636"/>
      <c r="DU37" s="636"/>
      <c r="DV37" s="637"/>
      <c r="DW37" s="650">
        <v>10.9</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5921459</v>
      </c>
      <c r="S38" s="693"/>
      <c r="T38" s="693"/>
      <c r="U38" s="693"/>
      <c r="V38" s="693"/>
      <c r="W38" s="693"/>
      <c r="X38" s="693"/>
      <c r="Y38" s="698"/>
      <c r="Z38" s="699">
        <v>100</v>
      </c>
      <c r="AA38" s="699"/>
      <c r="AB38" s="699"/>
      <c r="AC38" s="699"/>
      <c r="AD38" s="700">
        <v>3408141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7">
        <v>43559</v>
      </c>
      <c r="BA38" s="648"/>
      <c r="BB38" s="648"/>
      <c r="BC38" s="648"/>
      <c r="BD38" s="636"/>
      <c r="BE38" s="636"/>
      <c r="BF38" s="681"/>
      <c r="BG38" s="685" t="s">
        <v>334</v>
      </c>
      <c r="BH38" s="682"/>
      <c r="BI38" s="682"/>
      <c r="BJ38" s="682"/>
      <c r="BK38" s="682"/>
      <c r="BL38" s="682"/>
      <c r="BM38" s="682"/>
      <c r="BN38" s="682"/>
      <c r="BO38" s="682"/>
      <c r="BP38" s="682"/>
      <c r="BQ38" s="682"/>
      <c r="BR38" s="682"/>
      <c r="BS38" s="682"/>
      <c r="BT38" s="682"/>
      <c r="BU38" s="683"/>
      <c r="BV38" s="647">
        <v>3986</v>
      </c>
      <c r="BW38" s="648"/>
      <c r="BX38" s="648"/>
      <c r="BY38" s="648"/>
      <c r="BZ38" s="648"/>
      <c r="CA38" s="648"/>
      <c r="CB38" s="684"/>
      <c r="CD38" s="685" t="s">
        <v>335</v>
      </c>
      <c r="CE38" s="682"/>
      <c r="CF38" s="682"/>
      <c r="CG38" s="682"/>
      <c r="CH38" s="682"/>
      <c r="CI38" s="682"/>
      <c r="CJ38" s="682"/>
      <c r="CK38" s="682"/>
      <c r="CL38" s="682"/>
      <c r="CM38" s="682"/>
      <c r="CN38" s="682"/>
      <c r="CO38" s="682"/>
      <c r="CP38" s="682"/>
      <c r="CQ38" s="683"/>
      <c r="CR38" s="647">
        <v>837309</v>
      </c>
      <c r="CS38" s="648"/>
      <c r="CT38" s="648"/>
      <c r="CU38" s="648"/>
      <c r="CV38" s="648"/>
      <c r="CW38" s="648"/>
      <c r="CX38" s="648"/>
      <c r="CY38" s="649"/>
      <c r="CZ38" s="650">
        <v>14.9</v>
      </c>
      <c r="DA38" s="675"/>
      <c r="DB38" s="675"/>
      <c r="DC38" s="676"/>
      <c r="DD38" s="635">
        <v>750435</v>
      </c>
      <c r="DE38" s="648"/>
      <c r="DF38" s="648"/>
      <c r="DG38" s="648"/>
      <c r="DH38" s="648"/>
      <c r="DI38" s="648"/>
      <c r="DJ38" s="648"/>
      <c r="DK38" s="649"/>
      <c r="DL38" s="635">
        <v>491924</v>
      </c>
      <c r="DM38" s="648"/>
      <c r="DN38" s="648"/>
      <c r="DO38" s="648"/>
      <c r="DP38" s="648"/>
      <c r="DQ38" s="648"/>
      <c r="DR38" s="648"/>
      <c r="DS38" s="648"/>
      <c r="DT38" s="648"/>
      <c r="DU38" s="648"/>
      <c r="DV38" s="649"/>
      <c r="DW38" s="650">
        <v>13.6</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7" t="s">
        <v>168</v>
      </c>
      <c r="BA39" s="648"/>
      <c r="BB39" s="648"/>
      <c r="BC39" s="648"/>
      <c r="BD39" s="636"/>
      <c r="BE39" s="636"/>
      <c r="BF39" s="681"/>
      <c r="BG39" s="686" t="s">
        <v>337</v>
      </c>
      <c r="BH39" s="687"/>
      <c r="BI39" s="687"/>
      <c r="BJ39" s="687"/>
      <c r="BK39" s="687"/>
      <c r="BL39" s="215"/>
      <c r="BM39" s="682" t="s">
        <v>338</v>
      </c>
      <c r="BN39" s="682"/>
      <c r="BO39" s="682"/>
      <c r="BP39" s="682"/>
      <c r="BQ39" s="682"/>
      <c r="BR39" s="682"/>
      <c r="BS39" s="682"/>
      <c r="BT39" s="682"/>
      <c r="BU39" s="683"/>
      <c r="BV39" s="647">
        <v>95</v>
      </c>
      <c r="BW39" s="648"/>
      <c r="BX39" s="648"/>
      <c r="BY39" s="648"/>
      <c r="BZ39" s="648"/>
      <c r="CA39" s="648"/>
      <c r="CB39" s="684"/>
      <c r="CD39" s="685" t="s">
        <v>339</v>
      </c>
      <c r="CE39" s="682"/>
      <c r="CF39" s="682"/>
      <c r="CG39" s="682"/>
      <c r="CH39" s="682"/>
      <c r="CI39" s="682"/>
      <c r="CJ39" s="682"/>
      <c r="CK39" s="682"/>
      <c r="CL39" s="682"/>
      <c r="CM39" s="682"/>
      <c r="CN39" s="682"/>
      <c r="CO39" s="682"/>
      <c r="CP39" s="682"/>
      <c r="CQ39" s="683"/>
      <c r="CR39" s="647">
        <v>337622</v>
      </c>
      <c r="CS39" s="636"/>
      <c r="CT39" s="636"/>
      <c r="CU39" s="636"/>
      <c r="CV39" s="636"/>
      <c r="CW39" s="636"/>
      <c r="CX39" s="636"/>
      <c r="CY39" s="637"/>
      <c r="CZ39" s="650">
        <v>6</v>
      </c>
      <c r="DA39" s="675"/>
      <c r="DB39" s="675"/>
      <c r="DC39" s="676"/>
      <c r="DD39" s="635">
        <v>160864</v>
      </c>
      <c r="DE39" s="636"/>
      <c r="DF39" s="636"/>
      <c r="DG39" s="636"/>
      <c r="DH39" s="636"/>
      <c r="DI39" s="636"/>
      <c r="DJ39" s="636"/>
      <c r="DK39" s="637"/>
      <c r="DL39" s="635" t="s">
        <v>168</v>
      </c>
      <c r="DM39" s="636"/>
      <c r="DN39" s="636"/>
      <c r="DO39" s="636"/>
      <c r="DP39" s="636"/>
      <c r="DQ39" s="636"/>
      <c r="DR39" s="636"/>
      <c r="DS39" s="636"/>
      <c r="DT39" s="636"/>
      <c r="DU39" s="636"/>
      <c r="DV39" s="637"/>
      <c r="DW39" s="650" t="s">
        <v>168</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7">
        <v>123040</v>
      </c>
      <c r="BA40" s="648"/>
      <c r="BB40" s="648"/>
      <c r="BC40" s="648"/>
      <c r="BD40" s="636"/>
      <c r="BE40" s="636"/>
      <c r="BF40" s="681"/>
      <c r="BG40" s="686"/>
      <c r="BH40" s="687"/>
      <c r="BI40" s="687"/>
      <c r="BJ40" s="687"/>
      <c r="BK40" s="687"/>
      <c r="BL40" s="215"/>
      <c r="BM40" s="682" t="s">
        <v>341</v>
      </c>
      <c r="BN40" s="682"/>
      <c r="BO40" s="682"/>
      <c r="BP40" s="682"/>
      <c r="BQ40" s="682"/>
      <c r="BR40" s="682"/>
      <c r="BS40" s="682"/>
      <c r="BT40" s="682"/>
      <c r="BU40" s="683"/>
      <c r="BV40" s="647">
        <v>118</v>
      </c>
      <c r="BW40" s="648"/>
      <c r="BX40" s="648"/>
      <c r="BY40" s="648"/>
      <c r="BZ40" s="648"/>
      <c r="CA40" s="648"/>
      <c r="CB40" s="684"/>
      <c r="CD40" s="685" t="s">
        <v>342</v>
      </c>
      <c r="CE40" s="682"/>
      <c r="CF40" s="682"/>
      <c r="CG40" s="682"/>
      <c r="CH40" s="682"/>
      <c r="CI40" s="682"/>
      <c r="CJ40" s="682"/>
      <c r="CK40" s="682"/>
      <c r="CL40" s="682"/>
      <c r="CM40" s="682"/>
      <c r="CN40" s="682"/>
      <c r="CO40" s="682"/>
      <c r="CP40" s="682"/>
      <c r="CQ40" s="683"/>
      <c r="CR40" s="647">
        <v>1606</v>
      </c>
      <c r="CS40" s="648"/>
      <c r="CT40" s="648"/>
      <c r="CU40" s="648"/>
      <c r="CV40" s="648"/>
      <c r="CW40" s="648"/>
      <c r="CX40" s="648"/>
      <c r="CY40" s="649"/>
      <c r="CZ40" s="650">
        <v>0</v>
      </c>
      <c r="DA40" s="675"/>
      <c r="DB40" s="675"/>
      <c r="DC40" s="676"/>
      <c r="DD40" s="635">
        <v>1606</v>
      </c>
      <c r="DE40" s="648"/>
      <c r="DF40" s="648"/>
      <c r="DG40" s="648"/>
      <c r="DH40" s="648"/>
      <c r="DI40" s="648"/>
      <c r="DJ40" s="648"/>
      <c r="DK40" s="649"/>
      <c r="DL40" s="635">
        <v>1606</v>
      </c>
      <c r="DM40" s="648"/>
      <c r="DN40" s="648"/>
      <c r="DO40" s="648"/>
      <c r="DP40" s="648"/>
      <c r="DQ40" s="648"/>
      <c r="DR40" s="648"/>
      <c r="DS40" s="648"/>
      <c r="DT40" s="648"/>
      <c r="DU40" s="648"/>
      <c r="DV40" s="649"/>
      <c r="DW40" s="650">
        <v>0</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360897</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315</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7" t="s">
        <v>122</v>
      </c>
      <c r="CS41" s="636"/>
      <c r="CT41" s="636"/>
      <c r="CU41" s="636"/>
      <c r="CV41" s="636"/>
      <c r="CW41" s="636"/>
      <c r="CX41" s="636"/>
      <c r="CY41" s="637"/>
      <c r="CZ41" s="650" t="s">
        <v>122</v>
      </c>
      <c r="DA41" s="675"/>
      <c r="DB41" s="675"/>
      <c r="DC41" s="676"/>
      <c r="DD41" s="635" t="s">
        <v>168</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347</v>
      </c>
      <c r="CE42" s="645"/>
      <c r="CF42" s="645"/>
      <c r="CG42" s="645"/>
      <c r="CH42" s="645"/>
      <c r="CI42" s="645"/>
      <c r="CJ42" s="645"/>
      <c r="CK42" s="645"/>
      <c r="CL42" s="645"/>
      <c r="CM42" s="645"/>
      <c r="CN42" s="645"/>
      <c r="CO42" s="645"/>
      <c r="CP42" s="645"/>
      <c r="CQ42" s="646"/>
      <c r="CR42" s="647">
        <v>347797</v>
      </c>
      <c r="CS42" s="648"/>
      <c r="CT42" s="648"/>
      <c r="CU42" s="648"/>
      <c r="CV42" s="648"/>
      <c r="CW42" s="648"/>
      <c r="CX42" s="648"/>
      <c r="CY42" s="649"/>
      <c r="CZ42" s="650">
        <v>6.2</v>
      </c>
      <c r="DA42" s="651"/>
      <c r="DB42" s="651"/>
      <c r="DC42" s="652"/>
      <c r="DD42" s="635">
        <v>186222</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349</v>
      </c>
      <c r="CE43" s="645"/>
      <c r="CF43" s="645"/>
      <c r="CG43" s="645"/>
      <c r="CH43" s="645"/>
      <c r="CI43" s="645"/>
      <c r="CJ43" s="645"/>
      <c r="CK43" s="645"/>
      <c r="CL43" s="645"/>
      <c r="CM43" s="645"/>
      <c r="CN43" s="645"/>
      <c r="CO43" s="645"/>
      <c r="CP43" s="645"/>
      <c r="CQ43" s="646"/>
      <c r="CR43" s="647">
        <v>10878</v>
      </c>
      <c r="CS43" s="636"/>
      <c r="CT43" s="636"/>
      <c r="CU43" s="636"/>
      <c r="CV43" s="636"/>
      <c r="CW43" s="636"/>
      <c r="CX43" s="636"/>
      <c r="CY43" s="637"/>
      <c r="CZ43" s="650">
        <v>0.2</v>
      </c>
      <c r="DA43" s="675"/>
      <c r="DB43" s="675"/>
      <c r="DC43" s="676"/>
      <c r="DD43" s="635">
        <v>10878</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350</v>
      </c>
      <c r="CD44" s="669" t="s">
        <v>301</v>
      </c>
      <c r="CE44" s="670"/>
      <c r="CF44" s="644" t="s">
        <v>351</v>
      </c>
      <c r="CG44" s="645"/>
      <c r="CH44" s="645"/>
      <c r="CI44" s="645"/>
      <c r="CJ44" s="645"/>
      <c r="CK44" s="645"/>
      <c r="CL44" s="645"/>
      <c r="CM44" s="645"/>
      <c r="CN44" s="645"/>
      <c r="CO44" s="645"/>
      <c r="CP44" s="645"/>
      <c r="CQ44" s="646"/>
      <c r="CR44" s="647">
        <v>343361</v>
      </c>
      <c r="CS44" s="648"/>
      <c r="CT44" s="648"/>
      <c r="CU44" s="648"/>
      <c r="CV44" s="648"/>
      <c r="CW44" s="648"/>
      <c r="CX44" s="648"/>
      <c r="CY44" s="649"/>
      <c r="CZ44" s="650">
        <v>6.1</v>
      </c>
      <c r="DA44" s="651"/>
      <c r="DB44" s="651"/>
      <c r="DC44" s="652"/>
      <c r="DD44" s="635">
        <v>181904</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352</v>
      </c>
      <c r="CG45" s="645"/>
      <c r="CH45" s="645"/>
      <c r="CI45" s="645"/>
      <c r="CJ45" s="645"/>
      <c r="CK45" s="645"/>
      <c r="CL45" s="645"/>
      <c r="CM45" s="645"/>
      <c r="CN45" s="645"/>
      <c r="CO45" s="645"/>
      <c r="CP45" s="645"/>
      <c r="CQ45" s="646"/>
      <c r="CR45" s="647">
        <v>70033</v>
      </c>
      <c r="CS45" s="636"/>
      <c r="CT45" s="636"/>
      <c r="CU45" s="636"/>
      <c r="CV45" s="636"/>
      <c r="CW45" s="636"/>
      <c r="CX45" s="636"/>
      <c r="CY45" s="637"/>
      <c r="CZ45" s="650">
        <v>1.3</v>
      </c>
      <c r="DA45" s="675"/>
      <c r="DB45" s="675"/>
      <c r="DC45" s="676"/>
      <c r="DD45" s="635">
        <v>11235</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353</v>
      </c>
      <c r="CG46" s="645"/>
      <c r="CH46" s="645"/>
      <c r="CI46" s="645"/>
      <c r="CJ46" s="645"/>
      <c r="CK46" s="645"/>
      <c r="CL46" s="645"/>
      <c r="CM46" s="645"/>
      <c r="CN46" s="645"/>
      <c r="CO46" s="645"/>
      <c r="CP46" s="645"/>
      <c r="CQ46" s="646"/>
      <c r="CR46" s="647">
        <v>265878</v>
      </c>
      <c r="CS46" s="648"/>
      <c r="CT46" s="648"/>
      <c r="CU46" s="648"/>
      <c r="CV46" s="648"/>
      <c r="CW46" s="648"/>
      <c r="CX46" s="648"/>
      <c r="CY46" s="649"/>
      <c r="CZ46" s="650">
        <v>4.7</v>
      </c>
      <c r="DA46" s="651"/>
      <c r="DB46" s="651"/>
      <c r="DC46" s="652"/>
      <c r="DD46" s="635">
        <v>163219</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354</v>
      </c>
      <c r="CG47" s="645"/>
      <c r="CH47" s="645"/>
      <c r="CI47" s="645"/>
      <c r="CJ47" s="645"/>
      <c r="CK47" s="645"/>
      <c r="CL47" s="645"/>
      <c r="CM47" s="645"/>
      <c r="CN47" s="645"/>
      <c r="CO47" s="645"/>
      <c r="CP47" s="645"/>
      <c r="CQ47" s="646"/>
      <c r="CR47" s="647">
        <v>4436</v>
      </c>
      <c r="CS47" s="636"/>
      <c r="CT47" s="636"/>
      <c r="CU47" s="636"/>
      <c r="CV47" s="636"/>
      <c r="CW47" s="636"/>
      <c r="CX47" s="636"/>
      <c r="CY47" s="637"/>
      <c r="CZ47" s="650">
        <v>0.1</v>
      </c>
      <c r="DA47" s="675"/>
      <c r="DB47" s="675"/>
      <c r="DC47" s="676"/>
      <c r="DD47" s="635">
        <v>4318</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355</v>
      </c>
      <c r="CG48" s="645"/>
      <c r="CH48" s="645"/>
      <c r="CI48" s="645"/>
      <c r="CJ48" s="645"/>
      <c r="CK48" s="645"/>
      <c r="CL48" s="645"/>
      <c r="CM48" s="645"/>
      <c r="CN48" s="645"/>
      <c r="CO48" s="645"/>
      <c r="CP48" s="645"/>
      <c r="CQ48" s="646"/>
      <c r="CR48" s="647" t="s">
        <v>122</v>
      </c>
      <c r="CS48" s="648"/>
      <c r="CT48" s="648"/>
      <c r="CU48" s="648"/>
      <c r="CV48" s="648"/>
      <c r="CW48" s="648"/>
      <c r="CX48" s="648"/>
      <c r="CY48" s="649"/>
      <c r="CZ48" s="650" t="s">
        <v>228</v>
      </c>
      <c r="DA48" s="651"/>
      <c r="DB48" s="651"/>
      <c r="DC48" s="652"/>
      <c r="DD48" s="635" t="s">
        <v>228</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356</v>
      </c>
      <c r="CE49" s="654"/>
      <c r="CF49" s="654"/>
      <c r="CG49" s="654"/>
      <c r="CH49" s="654"/>
      <c r="CI49" s="654"/>
      <c r="CJ49" s="654"/>
      <c r="CK49" s="654"/>
      <c r="CL49" s="654"/>
      <c r="CM49" s="654"/>
      <c r="CN49" s="654"/>
      <c r="CO49" s="654"/>
      <c r="CP49" s="654"/>
      <c r="CQ49" s="655"/>
      <c r="CR49" s="656">
        <v>5601762</v>
      </c>
      <c r="CS49" s="657"/>
      <c r="CT49" s="657"/>
      <c r="CU49" s="657"/>
      <c r="CV49" s="657"/>
      <c r="CW49" s="657"/>
      <c r="CX49" s="657"/>
      <c r="CY49" s="658"/>
      <c r="CZ49" s="659">
        <v>100</v>
      </c>
      <c r="DA49" s="660"/>
      <c r="DB49" s="660"/>
      <c r="DC49" s="661"/>
      <c r="DD49" s="662">
        <v>4180240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yQejWuoE+GjMkqOWgei3kSPFi6k6ju3cEhLpYSGOaRK7ShpEH93nZ4APzKzseBrHxb6sabt5wfnSD1tZ3TAQGQ==" saltValue="Z8kgl6kgDGyp9GMJ57X1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verticalCentered="1"/>
  <pageMargins left="0" right="0" top="0" bottom="0" header="0" footer="0"/>
  <pageSetup paperSize="9" scale="68" orientation="landscape" r:id="rId1"/>
  <headerFooter alignWithMargins="0">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5930</v>
      </c>
      <c r="R7" s="1174"/>
      <c r="S7" s="1174"/>
      <c r="T7" s="1174"/>
      <c r="U7" s="1174"/>
      <c r="V7" s="1174">
        <v>5611</v>
      </c>
      <c r="W7" s="1174"/>
      <c r="X7" s="1174"/>
      <c r="Y7" s="1174"/>
      <c r="Z7" s="1174"/>
      <c r="AA7" s="1174">
        <v>320</v>
      </c>
      <c r="AB7" s="1174"/>
      <c r="AC7" s="1174"/>
      <c r="AD7" s="1174"/>
      <c r="AE7" s="1175"/>
      <c r="AF7" s="1176">
        <v>307</v>
      </c>
      <c r="AG7" s="1177"/>
      <c r="AH7" s="1177"/>
      <c r="AI7" s="1177"/>
      <c r="AJ7" s="1178"/>
      <c r="AK7" s="1160">
        <v>268</v>
      </c>
      <c r="AL7" s="1161"/>
      <c r="AM7" s="1161"/>
      <c r="AN7" s="1161"/>
      <c r="AO7" s="1161"/>
      <c r="AP7" s="1161">
        <v>4851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380</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5930</v>
      </c>
      <c r="R23" s="1138"/>
      <c r="S23" s="1138"/>
      <c r="T23" s="1138"/>
      <c r="U23" s="1138"/>
      <c r="V23" s="1138">
        <v>5611</v>
      </c>
      <c r="W23" s="1138"/>
      <c r="X23" s="1138"/>
      <c r="Y23" s="1138"/>
      <c r="Z23" s="1138"/>
      <c r="AA23" s="1138">
        <v>320</v>
      </c>
      <c r="AB23" s="1138"/>
      <c r="AC23" s="1138"/>
      <c r="AD23" s="1138"/>
      <c r="AE23" s="1139"/>
      <c r="AF23" s="1140">
        <v>307</v>
      </c>
      <c r="AG23" s="1138"/>
      <c r="AH23" s="1138"/>
      <c r="AI23" s="1138"/>
      <c r="AJ23" s="1141"/>
      <c r="AK23" s="1142"/>
      <c r="AL23" s="1143"/>
      <c r="AM23" s="1143"/>
      <c r="AN23" s="1143"/>
      <c r="AO23" s="1143"/>
      <c r="AP23" s="1138">
        <v>4851</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2252</v>
      </c>
      <c r="R28" s="1123"/>
      <c r="S28" s="1123"/>
      <c r="T28" s="1123"/>
      <c r="U28" s="1123"/>
      <c r="V28" s="1123">
        <v>2063</v>
      </c>
      <c r="W28" s="1123"/>
      <c r="X28" s="1123"/>
      <c r="Y28" s="1123"/>
      <c r="Z28" s="1123"/>
      <c r="AA28" s="1123">
        <v>189</v>
      </c>
      <c r="AB28" s="1123"/>
      <c r="AC28" s="1123"/>
      <c r="AD28" s="1123"/>
      <c r="AE28" s="1124"/>
      <c r="AF28" s="1125">
        <v>189</v>
      </c>
      <c r="AG28" s="1123"/>
      <c r="AH28" s="1123"/>
      <c r="AI28" s="1123"/>
      <c r="AJ28" s="1126"/>
      <c r="AK28" s="1127">
        <v>123</v>
      </c>
      <c r="AL28" s="1115"/>
      <c r="AM28" s="1115"/>
      <c r="AN28" s="1115"/>
      <c r="AO28" s="1115"/>
      <c r="AP28" s="1115" t="s">
        <v>556</v>
      </c>
      <c r="AQ28" s="1115"/>
      <c r="AR28" s="1115"/>
      <c r="AS28" s="1115"/>
      <c r="AT28" s="1115"/>
      <c r="AU28" s="1115" t="s">
        <v>556</v>
      </c>
      <c r="AV28" s="1115"/>
      <c r="AW28" s="1115"/>
      <c r="AX28" s="1115"/>
      <c r="AY28" s="1115"/>
      <c r="AZ28" s="1116" t="s">
        <v>556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394</v>
      </c>
      <c r="C29" s="1101"/>
      <c r="D29" s="1101"/>
      <c r="E29" s="1101"/>
      <c r="F29" s="1101"/>
      <c r="G29" s="1101"/>
      <c r="H29" s="1101"/>
      <c r="I29" s="1101"/>
      <c r="J29" s="1101"/>
      <c r="K29" s="1101"/>
      <c r="L29" s="1101"/>
      <c r="M29" s="1101"/>
      <c r="N29" s="1101"/>
      <c r="O29" s="1101"/>
      <c r="P29" s="1102"/>
      <c r="Q29" s="1112">
        <v>1206</v>
      </c>
      <c r="R29" s="1113"/>
      <c r="S29" s="1113"/>
      <c r="T29" s="1113"/>
      <c r="U29" s="1113"/>
      <c r="V29" s="1113">
        <v>1108</v>
      </c>
      <c r="W29" s="1113"/>
      <c r="X29" s="1113"/>
      <c r="Y29" s="1113"/>
      <c r="Z29" s="1113"/>
      <c r="AA29" s="1113">
        <v>98</v>
      </c>
      <c r="AB29" s="1113"/>
      <c r="AC29" s="1113"/>
      <c r="AD29" s="1113"/>
      <c r="AE29" s="1114"/>
      <c r="AF29" s="1106">
        <v>98</v>
      </c>
      <c r="AG29" s="1107"/>
      <c r="AH29" s="1107"/>
      <c r="AI29" s="1107"/>
      <c r="AJ29" s="1108"/>
      <c r="AK29" s="1049">
        <v>176</v>
      </c>
      <c r="AL29" s="1040"/>
      <c r="AM29" s="1040"/>
      <c r="AN29" s="1040"/>
      <c r="AO29" s="1040"/>
      <c r="AP29" s="1040" t="s">
        <v>556</v>
      </c>
      <c r="AQ29" s="1040"/>
      <c r="AR29" s="1040"/>
      <c r="AS29" s="1040"/>
      <c r="AT29" s="1040"/>
      <c r="AU29" s="1040" t="s">
        <v>556</v>
      </c>
      <c r="AV29" s="1040"/>
      <c r="AW29" s="1040"/>
      <c r="AX29" s="1040"/>
      <c r="AY29" s="1040"/>
      <c r="AZ29" s="1111" t="s">
        <v>556</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395</v>
      </c>
      <c r="C30" s="1101"/>
      <c r="D30" s="1101"/>
      <c r="E30" s="1101"/>
      <c r="F30" s="1101"/>
      <c r="G30" s="1101"/>
      <c r="H30" s="1101"/>
      <c r="I30" s="1101"/>
      <c r="J30" s="1101"/>
      <c r="K30" s="1101"/>
      <c r="L30" s="1101"/>
      <c r="M30" s="1101"/>
      <c r="N30" s="1101"/>
      <c r="O30" s="1101"/>
      <c r="P30" s="1102"/>
      <c r="Q30" s="1112">
        <v>148</v>
      </c>
      <c r="R30" s="1113"/>
      <c r="S30" s="1113"/>
      <c r="T30" s="1113"/>
      <c r="U30" s="1113"/>
      <c r="V30" s="1113">
        <v>147</v>
      </c>
      <c r="W30" s="1113"/>
      <c r="X30" s="1113"/>
      <c r="Y30" s="1113"/>
      <c r="Z30" s="1113"/>
      <c r="AA30" s="1113">
        <v>1</v>
      </c>
      <c r="AB30" s="1113"/>
      <c r="AC30" s="1113"/>
      <c r="AD30" s="1113"/>
      <c r="AE30" s="1114"/>
      <c r="AF30" s="1106">
        <v>1</v>
      </c>
      <c r="AG30" s="1107"/>
      <c r="AH30" s="1107"/>
      <c r="AI30" s="1107"/>
      <c r="AJ30" s="1108"/>
      <c r="AK30" s="1049">
        <v>42</v>
      </c>
      <c r="AL30" s="1040"/>
      <c r="AM30" s="1040"/>
      <c r="AN30" s="1040"/>
      <c r="AO30" s="1040"/>
      <c r="AP30" s="1040" t="s">
        <v>556</v>
      </c>
      <c r="AQ30" s="1040"/>
      <c r="AR30" s="1040"/>
      <c r="AS30" s="1040"/>
      <c r="AT30" s="1040"/>
      <c r="AU30" s="1040" t="s">
        <v>556</v>
      </c>
      <c r="AV30" s="1040"/>
      <c r="AW30" s="1040"/>
      <c r="AX30" s="1040"/>
      <c r="AY30" s="1040"/>
      <c r="AZ30" s="1111" t="s">
        <v>556</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396</v>
      </c>
      <c r="C31" s="1101"/>
      <c r="D31" s="1101"/>
      <c r="E31" s="1101"/>
      <c r="F31" s="1101"/>
      <c r="G31" s="1101"/>
      <c r="H31" s="1101"/>
      <c r="I31" s="1101"/>
      <c r="J31" s="1101"/>
      <c r="K31" s="1101"/>
      <c r="L31" s="1101"/>
      <c r="M31" s="1101"/>
      <c r="N31" s="1101"/>
      <c r="O31" s="1101"/>
      <c r="P31" s="1102"/>
      <c r="Q31" s="1112">
        <v>684</v>
      </c>
      <c r="R31" s="1113"/>
      <c r="S31" s="1113"/>
      <c r="T31" s="1113"/>
      <c r="U31" s="1113"/>
      <c r="V31" s="1113">
        <v>673</v>
      </c>
      <c r="W31" s="1113"/>
      <c r="X31" s="1113"/>
      <c r="Y31" s="1113"/>
      <c r="Z31" s="1113"/>
      <c r="AA31" s="1113">
        <v>11</v>
      </c>
      <c r="AB31" s="1113"/>
      <c r="AC31" s="1113"/>
      <c r="AD31" s="1113"/>
      <c r="AE31" s="1114"/>
      <c r="AF31" s="1106">
        <v>6</v>
      </c>
      <c r="AG31" s="1107"/>
      <c r="AH31" s="1107"/>
      <c r="AI31" s="1107"/>
      <c r="AJ31" s="1108"/>
      <c r="AK31" s="1049">
        <v>353</v>
      </c>
      <c r="AL31" s="1040"/>
      <c r="AM31" s="1040"/>
      <c r="AN31" s="1040"/>
      <c r="AO31" s="1040"/>
      <c r="AP31" s="1040">
        <v>4090</v>
      </c>
      <c r="AQ31" s="1040"/>
      <c r="AR31" s="1040"/>
      <c r="AS31" s="1040"/>
      <c r="AT31" s="1040"/>
      <c r="AU31" s="1040">
        <v>3624</v>
      </c>
      <c r="AV31" s="1040"/>
      <c r="AW31" s="1040"/>
      <c r="AX31" s="1040"/>
      <c r="AY31" s="1040"/>
      <c r="AZ31" s="1111" t="s">
        <v>556</v>
      </c>
      <c r="BA31" s="1111"/>
      <c r="BB31" s="1111"/>
      <c r="BC31" s="1111"/>
      <c r="BD31" s="1111"/>
      <c r="BE31" s="1095" t="s">
        <v>397</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398</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295</v>
      </c>
      <c r="AG63" s="1028"/>
      <c r="AH63" s="1028"/>
      <c r="AI63" s="1028"/>
      <c r="AJ63" s="1093"/>
      <c r="AK63" s="1094"/>
      <c r="AL63" s="1032"/>
      <c r="AM63" s="1032"/>
      <c r="AN63" s="1032"/>
      <c r="AO63" s="1032"/>
      <c r="AP63" s="1028">
        <v>4090</v>
      </c>
      <c r="AQ63" s="1028"/>
      <c r="AR63" s="1028"/>
      <c r="AS63" s="1028"/>
      <c r="AT63" s="1028"/>
      <c r="AU63" s="1028">
        <v>3624</v>
      </c>
      <c r="AV63" s="1028"/>
      <c r="AW63" s="1028"/>
      <c r="AX63" s="1028"/>
      <c r="AY63" s="1028"/>
      <c r="AZ63" s="1088"/>
      <c r="BA63" s="1088"/>
      <c r="BB63" s="1088"/>
      <c r="BC63" s="1088"/>
      <c r="BD63" s="1088"/>
      <c r="BE63" s="1029"/>
      <c r="BF63" s="1029"/>
      <c r="BG63" s="1029"/>
      <c r="BH63" s="1029"/>
      <c r="BI63" s="1030"/>
      <c r="BJ63" s="1089" t="s">
        <v>400</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403</v>
      </c>
      <c r="W66" s="1071"/>
      <c r="X66" s="1071"/>
      <c r="Y66" s="1071"/>
      <c r="Z66" s="1072"/>
      <c r="AA66" s="1070" t="s">
        <v>404</v>
      </c>
      <c r="AB66" s="1071"/>
      <c r="AC66" s="1071"/>
      <c r="AD66" s="1071"/>
      <c r="AE66" s="1072"/>
      <c r="AF66" s="1076" t="s">
        <v>388</v>
      </c>
      <c r="AG66" s="1077"/>
      <c r="AH66" s="1077"/>
      <c r="AI66" s="1077"/>
      <c r="AJ66" s="1078"/>
      <c r="AK66" s="1070" t="s">
        <v>405</v>
      </c>
      <c r="AL66" s="1065"/>
      <c r="AM66" s="1065"/>
      <c r="AN66" s="1065"/>
      <c r="AO66" s="1066"/>
      <c r="AP66" s="1070" t="s">
        <v>406</v>
      </c>
      <c r="AQ66" s="1071"/>
      <c r="AR66" s="1071"/>
      <c r="AS66" s="1071"/>
      <c r="AT66" s="1072"/>
      <c r="AU66" s="1070" t="s">
        <v>407</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557</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556</v>
      </c>
      <c r="AQ68" s="1051"/>
      <c r="AR68" s="1051"/>
      <c r="AS68" s="1051"/>
      <c r="AT68" s="1051"/>
      <c r="AU68" s="1051" t="s">
        <v>556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556</v>
      </c>
      <c r="AL69" s="1040"/>
      <c r="AM69" s="1040"/>
      <c r="AN69" s="1040"/>
      <c r="AO69" s="1040"/>
      <c r="AP69" s="1040" t="s">
        <v>556</v>
      </c>
      <c r="AQ69" s="1040"/>
      <c r="AR69" s="1040"/>
      <c r="AS69" s="1040"/>
      <c r="AT69" s="1040"/>
      <c r="AU69" s="1040" t="s">
        <v>556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559</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556</v>
      </c>
      <c r="AQ70" s="1040"/>
      <c r="AR70" s="1040"/>
      <c r="AS70" s="1040"/>
      <c r="AT70" s="1040"/>
      <c r="AU70" s="1040" t="s">
        <v>556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560</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556</v>
      </c>
      <c r="AL71" s="1040"/>
      <c r="AM71" s="1040"/>
      <c r="AN71" s="1040"/>
      <c r="AO71" s="1040"/>
      <c r="AP71" s="1040" t="s">
        <v>556</v>
      </c>
      <c r="AQ71" s="1040"/>
      <c r="AR71" s="1040"/>
      <c r="AS71" s="1040"/>
      <c r="AT71" s="1040"/>
      <c r="AU71" s="1040" t="s">
        <v>556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561</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556</v>
      </c>
      <c r="AQ72" s="1040"/>
      <c r="AR72" s="1040"/>
      <c r="AS72" s="1040"/>
      <c r="AT72" s="1040"/>
      <c r="AU72" s="1040" t="s">
        <v>556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562</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556</v>
      </c>
      <c r="AQ73" s="1040"/>
      <c r="AR73" s="1040"/>
      <c r="AS73" s="1040"/>
      <c r="AT73" s="1040"/>
      <c r="AU73" s="1040" t="s">
        <v>556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563</v>
      </c>
      <c r="C74" s="1044"/>
      <c r="D74" s="1044"/>
      <c r="E74" s="1044"/>
      <c r="F74" s="1044"/>
      <c r="G74" s="1044"/>
      <c r="H74" s="1044"/>
      <c r="I74" s="1044"/>
      <c r="J74" s="1044"/>
      <c r="K74" s="1044"/>
      <c r="L74" s="1044"/>
      <c r="M74" s="1044"/>
      <c r="N74" s="1044"/>
      <c r="O74" s="1044"/>
      <c r="P74" s="1045"/>
      <c r="Q74" s="1046">
        <v>52</v>
      </c>
      <c r="R74" s="1040"/>
      <c r="S74" s="1040"/>
      <c r="T74" s="1040"/>
      <c r="U74" s="1040"/>
      <c r="V74" s="1040">
        <v>48</v>
      </c>
      <c r="W74" s="1040"/>
      <c r="X74" s="1040"/>
      <c r="Y74" s="1040"/>
      <c r="Z74" s="1040"/>
      <c r="AA74" s="1040">
        <v>4</v>
      </c>
      <c r="AB74" s="1040"/>
      <c r="AC74" s="1040"/>
      <c r="AD74" s="1040"/>
      <c r="AE74" s="1040"/>
      <c r="AF74" s="1040">
        <v>4</v>
      </c>
      <c r="AG74" s="1040"/>
      <c r="AH74" s="1040"/>
      <c r="AI74" s="1040"/>
      <c r="AJ74" s="1040"/>
      <c r="AK74" s="1040" t="s">
        <v>556</v>
      </c>
      <c r="AL74" s="1040"/>
      <c r="AM74" s="1040"/>
      <c r="AN74" s="1040"/>
      <c r="AO74" s="1040"/>
      <c r="AP74" s="1040" t="s">
        <v>556</v>
      </c>
      <c r="AQ74" s="1040"/>
      <c r="AR74" s="1040"/>
      <c r="AS74" s="1040"/>
      <c r="AT74" s="1040"/>
      <c r="AU74" s="1040" t="s">
        <v>556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564</v>
      </c>
      <c r="C75" s="1044"/>
      <c r="D75" s="1044"/>
      <c r="E75" s="1044"/>
      <c r="F75" s="1044"/>
      <c r="G75" s="1044"/>
      <c r="H75" s="1044"/>
      <c r="I75" s="1044"/>
      <c r="J75" s="1044"/>
      <c r="K75" s="1044"/>
      <c r="L75" s="1044"/>
      <c r="M75" s="1044"/>
      <c r="N75" s="1044"/>
      <c r="O75" s="1044"/>
      <c r="P75" s="1045"/>
      <c r="Q75" s="1047">
        <v>7204</v>
      </c>
      <c r="R75" s="1048"/>
      <c r="S75" s="1048"/>
      <c r="T75" s="1048"/>
      <c r="U75" s="1049"/>
      <c r="V75" s="1050">
        <v>6951</v>
      </c>
      <c r="W75" s="1048"/>
      <c r="X75" s="1048"/>
      <c r="Y75" s="1048"/>
      <c r="Z75" s="1049"/>
      <c r="AA75" s="1050">
        <v>253</v>
      </c>
      <c r="AB75" s="1048"/>
      <c r="AC75" s="1048"/>
      <c r="AD75" s="1048"/>
      <c r="AE75" s="1049"/>
      <c r="AF75" s="1050">
        <v>143</v>
      </c>
      <c r="AG75" s="1048"/>
      <c r="AH75" s="1048"/>
      <c r="AI75" s="1048"/>
      <c r="AJ75" s="1049"/>
      <c r="AK75" s="1050" t="s">
        <v>556</v>
      </c>
      <c r="AL75" s="1048"/>
      <c r="AM75" s="1048"/>
      <c r="AN75" s="1048"/>
      <c r="AO75" s="1049"/>
      <c r="AP75" s="1050">
        <v>3861</v>
      </c>
      <c r="AQ75" s="1048"/>
      <c r="AR75" s="1048"/>
      <c r="AS75" s="1048"/>
      <c r="AT75" s="1049"/>
      <c r="AU75" s="1050">
        <v>228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566</v>
      </c>
      <c r="C76" s="1044"/>
      <c r="D76" s="1044"/>
      <c r="E76" s="1044"/>
      <c r="F76" s="1044"/>
      <c r="G76" s="1044"/>
      <c r="H76" s="1044"/>
      <c r="I76" s="1044"/>
      <c r="J76" s="1044"/>
      <c r="K76" s="1044"/>
      <c r="L76" s="1044"/>
      <c r="M76" s="1044"/>
      <c r="N76" s="1044"/>
      <c r="O76" s="1044"/>
      <c r="P76" s="1045"/>
      <c r="Q76" s="1047">
        <v>4838</v>
      </c>
      <c r="R76" s="1048"/>
      <c r="S76" s="1048"/>
      <c r="T76" s="1048"/>
      <c r="U76" s="1049"/>
      <c r="V76" s="1050">
        <v>4747</v>
      </c>
      <c r="W76" s="1048"/>
      <c r="X76" s="1048"/>
      <c r="Y76" s="1048"/>
      <c r="Z76" s="1049"/>
      <c r="AA76" s="1050">
        <v>91</v>
      </c>
      <c r="AB76" s="1048"/>
      <c r="AC76" s="1048"/>
      <c r="AD76" s="1048"/>
      <c r="AE76" s="1049"/>
      <c r="AF76" s="1050">
        <v>2114</v>
      </c>
      <c r="AG76" s="1048"/>
      <c r="AH76" s="1048"/>
      <c r="AI76" s="1048"/>
      <c r="AJ76" s="1049"/>
      <c r="AK76" s="1050">
        <v>413</v>
      </c>
      <c r="AL76" s="1048"/>
      <c r="AM76" s="1048"/>
      <c r="AN76" s="1048"/>
      <c r="AO76" s="1049"/>
      <c r="AP76" s="1050">
        <v>11953</v>
      </c>
      <c r="AQ76" s="1048"/>
      <c r="AR76" s="1048"/>
      <c r="AS76" s="1048"/>
      <c r="AT76" s="1049"/>
      <c r="AU76" s="1050">
        <v>108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567</v>
      </c>
      <c r="C77" s="1044"/>
      <c r="D77" s="1044"/>
      <c r="E77" s="1044"/>
      <c r="F77" s="1044"/>
      <c r="G77" s="1044"/>
      <c r="H77" s="1044"/>
      <c r="I77" s="1044"/>
      <c r="J77" s="1044"/>
      <c r="K77" s="1044"/>
      <c r="L77" s="1044"/>
      <c r="M77" s="1044"/>
      <c r="N77" s="1044"/>
      <c r="O77" s="1044"/>
      <c r="P77" s="1045"/>
      <c r="Q77" s="1047">
        <v>3434</v>
      </c>
      <c r="R77" s="1048"/>
      <c r="S77" s="1048"/>
      <c r="T77" s="1048"/>
      <c r="U77" s="1049"/>
      <c r="V77" s="1050">
        <v>3569</v>
      </c>
      <c r="W77" s="1048"/>
      <c r="X77" s="1048"/>
      <c r="Y77" s="1048"/>
      <c r="Z77" s="1049"/>
      <c r="AA77" s="1050">
        <v>-135</v>
      </c>
      <c r="AB77" s="1048"/>
      <c r="AC77" s="1048"/>
      <c r="AD77" s="1048"/>
      <c r="AE77" s="1049"/>
      <c r="AF77" s="1050">
        <v>533</v>
      </c>
      <c r="AG77" s="1048"/>
      <c r="AH77" s="1048"/>
      <c r="AI77" s="1048"/>
      <c r="AJ77" s="1049"/>
      <c r="AK77" s="1050">
        <v>714</v>
      </c>
      <c r="AL77" s="1048"/>
      <c r="AM77" s="1048"/>
      <c r="AN77" s="1048"/>
      <c r="AO77" s="1049"/>
      <c r="AP77" s="1050">
        <v>1132</v>
      </c>
      <c r="AQ77" s="1048"/>
      <c r="AR77" s="1048"/>
      <c r="AS77" s="1048"/>
      <c r="AT77" s="1049"/>
      <c r="AU77" s="1050">
        <v>57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565</v>
      </c>
      <c r="C78" s="1044"/>
      <c r="D78" s="1044"/>
      <c r="E78" s="1044"/>
      <c r="F78" s="1044"/>
      <c r="G78" s="1044"/>
      <c r="H78" s="1044"/>
      <c r="I78" s="1044"/>
      <c r="J78" s="1044"/>
      <c r="K78" s="1044"/>
      <c r="L78" s="1044"/>
      <c r="M78" s="1044"/>
      <c r="N78" s="1044"/>
      <c r="O78" s="1044"/>
      <c r="P78" s="1045"/>
      <c r="Q78" s="1046">
        <v>6705</v>
      </c>
      <c r="R78" s="1040"/>
      <c r="S78" s="1040"/>
      <c r="T78" s="1040"/>
      <c r="U78" s="1040"/>
      <c r="V78" s="1040">
        <v>5556</v>
      </c>
      <c r="W78" s="1040"/>
      <c r="X78" s="1040"/>
      <c r="Y78" s="1040"/>
      <c r="Z78" s="1040"/>
      <c r="AA78" s="1040">
        <v>1149</v>
      </c>
      <c r="AB78" s="1040"/>
      <c r="AC78" s="1040"/>
      <c r="AD78" s="1040"/>
      <c r="AE78" s="1040"/>
      <c r="AF78" s="1040">
        <v>7724</v>
      </c>
      <c r="AG78" s="1040"/>
      <c r="AH78" s="1040"/>
      <c r="AI78" s="1040"/>
      <c r="AJ78" s="1040"/>
      <c r="AK78" s="1040">
        <v>5626</v>
      </c>
      <c r="AL78" s="1040"/>
      <c r="AM78" s="1040"/>
      <c r="AN78" s="1040"/>
      <c r="AO78" s="1040"/>
      <c r="AP78" s="1040">
        <v>5927</v>
      </c>
      <c r="AQ78" s="1040"/>
      <c r="AR78" s="1040"/>
      <c r="AS78" s="1040"/>
      <c r="AT78" s="1040"/>
      <c r="AU78" s="1040" t="s">
        <v>556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21485</v>
      </c>
      <c r="AG88" s="1028"/>
      <c r="AH88" s="1028"/>
      <c r="AI88" s="1028"/>
      <c r="AJ88" s="1028"/>
      <c r="AK88" s="1032"/>
      <c r="AL88" s="1032"/>
      <c r="AM88" s="1032"/>
      <c r="AN88" s="1032"/>
      <c r="AO88" s="1032"/>
      <c r="AP88" s="1028">
        <v>22873</v>
      </c>
      <c r="AQ88" s="1028"/>
      <c r="AR88" s="1028"/>
      <c r="AS88" s="1028"/>
      <c r="AT88" s="1028"/>
      <c r="AU88" s="1028">
        <v>393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300</v>
      </c>
      <c r="AG109" s="963"/>
      <c r="AH109" s="963"/>
      <c r="AI109" s="963"/>
      <c r="AJ109" s="964"/>
      <c r="AK109" s="965" t="s">
        <v>299</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300</v>
      </c>
      <c r="BW109" s="963"/>
      <c r="BX109" s="963"/>
      <c r="BY109" s="963"/>
      <c r="BZ109" s="964"/>
      <c r="CA109" s="965" t="s">
        <v>299</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300</v>
      </c>
      <c r="DM109" s="963"/>
      <c r="DN109" s="963"/>
      <c r="DO109" s="963"/>
      <c r="DP109" s="964"/>
      <c r="DQ109" s="965" t="s">
        <v>299</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379017</v>
      </c>
      <c r="AB110" s="956"/>
      <c r="AC110" s="956"/>
      <c r="AD110" s="956"/>
      <c r="AE110" s="957"/>
      <c r="AF110" s="958">
        <v>415200</v>
      </c>
      <c r="AG110" s="956"/>
      <c r="AH110" s="956"/>
      <c r="AI110" s="956"/>
      <c r="AJ110" s="957"/>
      <c r="AK110" s="958">
        <v>421175</v>
      </c>
      <c r="AL110" s="956"/>
      <c r="AM110" s="956"/>
      <c r="AN110" s="956"/>
      <c r="AO110" s="957"/>
      <c r="AP110" s="959">
        <v>13.7</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5054177</v>
      </c>
      <c r="BR110" s="903"/>
      <c r="BS110" s="903"/>
      <c r="BT110" s="903"/>
      <c r="BU110" s="903"/>
      <c r="BV110" s="903">
        <v>4901454</v>
      </c>
      <c r="BW110" s="903"/>
      <c r="BX110" s="903"/>
      <c r="BY110" s="903"/>
      <c r="BZ110" s="903"/>
      <c r="CA110" s="903">
        <v>4850824</v>
      </c>
      <c r="CB110" s="903"/>
      <c r="CC110" s="903"/>
      <c r="CD110" s="903"/>
      <c r="CE110" s="903"/>
      <c r="CF110" s="927">
        <v>158</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122</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122</v>
      </c>
      <c r="BW111" s="875"/>
      <c r="BX111" s="875"/>
      <c r="BY111" s="875"/>
      <c r="BZ111" s="875"/>
      <c r="CA111" s="875" t="s">
        <v>122</v>
      </c>
      <c r="CB111" s="875"/>
      <c r="CC111" s="875"/>
      <c r="CD111" s="875"/>
      <c r="CE111" s="875"/>
      <c r="CF111" s="936" t="s">
        <v>122</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3749243</v>
      </c>
      <c r="BR112" s="875"/>
      <c r="BS112" s="875"/>
      <c r="BT112" s="875"/>
      <c r="BU112" s="875"/>
      <c r="BV112" s="875">
        <v>3750952</v>
      </c>
      <c r="BW112" s="875"/>
      <c r="BX112" s="875"/>
      <c r="BY112" s="875"/>
      <c r="BZ112" s="875"/>
      <c r="CA112" s="875">
        <v>3623959</v>
      </c>
      <c r="CB112" s="875"/>
      <c r="CC112" s="875"/>
      <c r="CD112" s="875"/>
      <c r="CE112" s="875"/>
      <c r="CF112" s="936">
        <v>118</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x14ac:dyDescent="0.15">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264422</v>
      </c>
      <c r="AB113" s="984"/>
      <c r="AC113" s="984"/>
      <c r="AD113" s="984"/>
      <c r="AE113" s="985"/>
      <c r="AF113" s="986">
        <v>272055</v>
      </c>
      <c r="AG113" s="984"/>
      <c r="AH113" s="984"/>
      <c r="AI113" s="984"/>
      <c r="AJ113" s="985"/>
      <c r="AK113" s="986">
        <v>282133</v>
      </c>
      <c r="AL113" s="984"/>
      <c r="AM113" s="984"/>
      <c r="AN113" s="984"/>
      <c r="AO113" s="985"/>
      <c r="AP113" s="987">
        <v>9.1999999999999993</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v>346772</v>
      </c>
      <c r="BR113" s="875"/>
      <c r="BS113" s="875"/>
      <c r="BT113" s="875"/>
      <c r="BU113" s="875"/>
      <c r="BV113" s="875">
        <v>381465</v>
      </c>
      <c r="BW113" s="875"/>
      <c r="BX113" s="875"/>
      <c r="BY113" s="875"/>
      <c r="BZ113" s="875"/>
      <c r="CA113" s="875">
        <v>391965</v>
      </c>
      <c r="CB113" s="875"/>
      <c r="CC113" s="875"/>
      <c r="CD113" s="875"/>
      <c r="CE113" s="875"/>
      <c r="CF113" s="936">
        <v>12.8</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45081</v>
      </c>
      <c r="AB114" s="838"/>
      <c r="AC114" s="838"/>
      <c r="AD114" s="838"/>
      <c r="AE114" s="839"/>
      <c r="AF114" s="840">
        <v>43896</v>
      </c>
      <c r="AG114" s="838"/>
      <c r="AH114" s="838"/>
      <c r="AI114" s="838"/>
      <c r="AJ114" s="839"/>
      <c r="AK114" s="840">
        <v>47062</v>
      </c>
      <c r="AL114" s="838"/>
      <c r="AM114" s="838"/>
      <c r="AN114" s="838"/>
      <c r="AO114" s="839"/>
      <c r="AP114" s="885">
        <v>1.5</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v>1079241</v>
      </c>
      <c r="BR114" s="875"/>
      <c r="BS114" s="875"/>
      <c r="BT114" s="875"/>
      <c r="BU114" s="875"/>
      <c r="BV114" s="875">
        <v>1074303</v>
      </c>
      <c r="BW114" s="875"/>
      <c r="BX114" s="875"/>
      <c r="BY114" s="875"/>
      <c r="BZ114" s="875"/>
      <c r="CA114" s="875">
        <v>1022521</v>
      </c>
      <c r="CB114" s="875"/>
      <c r="CC114" s="875"/>
      <c r="CD114" s="875"/>
      <c r="CE114" s="875"/>
      <c r="CF114" s="936">
        <v>33.299999999999997</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x14ac:dyDescent="0.15">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122</v>
      </c>
      <c r="AL115" s="984"/>
      <c r="AM115" s="984"/>
      <c r="AN115" s="984"/>
      <c r="AO115" s="985"/>
      <c r="AP115" s="987" t="s">
        <v>122</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122</v>
      </c>
      <c r="BW115" s="875"/>
      <c r="BX115" s="875"/>
      <c r="BY115" s="875"/>
      <c r="BZ115" s="875"/>
      <c r="CA115" s="875" t="s">
        <v>122</v>
      </c>
      <c r="CB115" s="875"/>
      <c r="CC115" s="875"/>
      <c r="CD115" s="875"/>
      <c r="CE115" s="875"/>
      <c r="CF115" s="936" t="s">
        <v>122</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x14ac:dyDescent="0.15">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122</v>
      </c>
      <c r="CB116" s="875"/>
      <c r="CC116" s="875"/>
      <c r="CD116" s="875"/>
      <c r="CE116" s="875"/>
      <c r="CF116" s="936" t="s">
        <v>122</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122</v>
      </c>
      <c r="DR116" s="838"/>
      <c r="DS116" s="838"/>
      <c r="DT116" s="838"/>
      <c r="DU116" s="839"/>
      <c r="DV116" s="885" t="s">
        <v>122</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688520</v>
      </c>
      <c r="AB117" s="970"/>
      <c r="AC117" s="970"/>
      <c r="AD117" s="970"/>
      <c r="AE117" s="971"/>
      <c r="AF117" s="972">
        <v>731151</v>
      </c>
      <c r="AG117" s="970"/>
      <c r="AH117" s="970"/>
      <c r="AI117" s="970"/>
      <c r="AJ117" s="971"/>
      <c r="AK117" s="972">
        <v>750370</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300</v>
      </c>
      <c r="AG118" s="963"/>
      <c r="AH118" s="963"/>
      <c r="AI118" s="963"/>
      <c r="AJ118" s="964"/>
      <c r="AK118" s="965" t="s">
        <v>299</v>
      </c>
      <c r="AL118" s="963"/>
      <c r="AM118" s="963"/>
      <c r="AN118" s="963"/>
      <c r="AO118" s="964"/>
      <c r="AP118" s="966" t="s">
        <v>418</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448</v>
      </c>
      <c r="BP119" s="939"/>
      <c r="BQ119" s="943">
        <v>10229433</v>
      </c>
      <c r="BR119" s="906"/>
      <c r="BS119" s="906"/>
      <c r="BT119" s="906"/>
      <c r="BU119" s="906"/>
      <c r="BV119" s="906">
        <v>10108174</v>
      </c>
      <c r="BW119" s="906"/>
      <c r="BX119" s="906"/>
      <c r="BY119" s="906"/>
      <c r="BZ119" s="906"/>
      <c r="CA119" s="906">
        <v>9889269</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x14ac:dyDescent="0.15">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2423399</v>
      </c>
      <c r="BR120" s="903"/>
      <c r="BS120" s="903"/>
      <c r="BT120" s="903"/>
      <c r="BU120" s="903"/>
      <c r="BV120" s="903">
        <v>2449827</v>
      </c>
      <c r="BW120" s="903"/>
      <c r="BX120" s="903"/>
      <c r="BY120" s="903"/>
      <c r="BZ120" s="903"/>
      <c r="CA120" s="903">
        <v>2516814</v>
      </c>
      <c r="CB120" s="903"/>
      <c r="CC120" s="903"/>
      <c r="CD120" s="903"/>
      <c r="CE120" s="903"/>
      <c r="CF120" s="927">
        <v>82</v>
      </c>
      <c r="CG120" s="928"/>
      <c r="CH120" s="928"/>
      <c r="CI120" s="928"/>
      <c r="CJ120" s="928"/>
      <c r="CK120" s="929" t="s">
        <v>452</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3749243</v>
      </c>
      <c r="DH120" s="903"/>
      <c r="DI120" s="903"/>
      <c r="DJ120" s="903"/>
      <c r="DK120" s="903"/>
      <c r="DL120" s="903">
        <v>3750952</v>
      </c>
      <c r="DM120" s="903"/>
      <c r="DN120" s="903"/>
      <c r="DO120" s="903"/>
      <c r="DP120" s="903"/>
      <c r="DQ120" s="903">
        <v>3623959</v>
      </c>
      <c r="DR120" s="903"/>
      <c r="DS120" s="903"/>
      <c r="DT120" s="903"/>
      <c r="DU120" s="903"/>
      <c r="DV120" s="904">
        <v>118</v>
      </c>
      <c r="DW120" s="904"/>
      <c r="DX120" s="904"/>
      <c r="DY120" s="904"/>
      <c r="DZ120" s="905"/>
    </row>
    <row r="121" spans="1:130" s="226" customFormat="1" ht="26.25" customHeight="1" x14ac:dyDescent="0.15">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t="s">
        <v>122</v>
      </c>
      <c r="BR121" s="875"/>
      <c r="BS121" s="875"/>
      <c r="BT121" s="875"/>
      <c r="BU121" s="875"/>
      <c r="BV121" s="875" t="s">
        <v>122</v>
      </c>
      <c r="BW121" s="875"/>
      <c r="BX121" s="875"/>
      <c r="BY121" s="875"/>
      <c r="BZ121" s="875"/>
      <c r="CA121" s="875" t="s">
        <v>122</v>
      </c>
      <c r="CB121" s="875"/>
      <c r="CC121" s="875"/>
      <c r="CD121" s="875"/>
      <c r="CE121" s="875"/>
      <c r="CF121" s="936" t="s">
        <v>122</v>
      </c>
      <c r="CG121" s="937"/>
      <c r="CH121" s="937"/>
      <c r="CI121" s="937"/>
      <c r="CJ121" s="937"/>
      <c r="CK121" s="930"/>
      <c r="CL121" s="916"/>
      <c r="CM121" s="916"/>
      <c r="CN121" s="916"/>
      <c r="CO121" s="917"/>
      <c r="CP121" s="896" t="s">
        <v>455</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122</v>
      </c>
      <c r="DM121" s="875"/>
      <c r="DN121" s="875"/>
      <c r="DO121" s="875"/>
      <c r="DP121" s="875"/>
      <c r="DQ121" s="875" t="s">
        <v>122</v>
      </c>
      <c r="DR121" s="875"/>
      <c r="DS121" s="875"/>
      <c r="DT121" s="875"/>
      <c r="DU121" s="875"/>
      <c r="DV121" s="852" t="s">
        <v>122</v>
      </c>
      <c r="DW121" s="852"/>
      <c r="DX121" s="852"/>
      <c r="DY121" s="852"/>
      <c r="DZ121" s="853"/>
    </row>
    <row r="122" spans="1:130" s="226" customFormat="1" ht="26.25" customHeight="1" x14ac:dyDescent="0.15">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5890252</v>
      </c>
      <c r="BR122" s="906"/>
      <c r="BS122" s="906"/>
      <c r="BT122" s="906"/>
      <c r="BU122" s="906"/>
      <c r="BV122" s="906">
        <v>5839849</v>
      </c>
      <c r="BW122" s="906"/>
      <c r="BX122" s="906"/>
      <c r="BY122" s="906"/>
      <c r="BZ122" s="906"/>
      <c r="CA122" s="906">
        <v>5866517</v>
      </c>
      <c r="CB122" s="906"/>
      <c r="CC122" s="906"/>
      <c r="CD122" s="906"/>
      <c r="CE122" s="906"/>
      <c r="CF122" s="907">
        <v>191.1</v>
      </c>
      <c r="CG122" s="908"/>
      <c r="CH122" s="908"/>
      <c r="CI122" s="908"/>
      <c r="CJ122" s="908"/>
      <c r="CK122" s="930"/>
      <c r="CL122" s="916"/>
      <c r="CM122" s="916"/>
      <c r="CN122" s="916"/>
      <c r="CO122" s="917"/>
      <c r="CP122" s="896" t="s">
        <v>457</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122</v>
      </c>
      <c r="DM122" s="875"/>
      <c r="DN122" s="875"/>
      <c r="DO122" s="875"/>
      <c r="DP122" s="875"/>
      <c r="DQ122" s="875" t="s">
        <v>122</v>
      </c>
      <c r="DR122" s="875"/>
      <c r="DS122" s="875"/>
      <c r="DT122" s="875"/>
      <c r="DU122" s="875"/>
      <c r="DV122" s="852" t="s">
        <v>122</v>
      </c>
      <c r="DW122" s="852"/>
      <c r="DX122" s="852"/>
      <c r="DY122" s="852"/>
      <c r="DZ122" s="853"/>
    </row>
    <row r="123" spans="1:130" s="226" customFormat="1" ht="26.25" customHeight="1" x14ac:dyDescent="0.15">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458</v>
      </c>
      <c r="BP123" s="939"/>
      <c r="BQ123" s="893">
        <v>8313651</v>
      </c>
      <c r="BR123" s="894"/>
      <c r="BS123" s="894"/>
      <c r="BT123" s="894"/>
      <c r="BU123" s="894"/>
      <c r="BV123" s="894">
        <v>8289676</v>
      </c>
      <c r="BW123" s="894"/>
      <c r="BX123" s="894"/>
      <c r="BY123" s="894"/>
      <c r="BZ123" s="894"/>
      <c r="CA123" s="894">
        <v>8383331</v>
      </c>
      <c r="CB123" s="894"/>
      <c r="CC123" s="894"/>
      <c r="CD123" s="894"/>
      <c r="CE123" s="894"/>
      <c r="CF123" s="804"/>
      <c r="CG123" s="805"/>
      <c r="CH123" s="805"/>
      <c r="CI123" s="805"/>
      <c r="CJ123" s="895"/>
      <c r="CK123" s="930"/>
      <c r="CL123" s="916"/>
      <c r="CM123" s="916"/>
      <c r="CN123" s="916"/>
      <c r="CO123" s="917"/>
      <c r="CP123" s="896" t="s">
        <v>459</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x14ac:dyDescent="0.2">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61.8</v>
      </c>
      <c r="BR124" s="892"/>
      <c r="BS124" s="892"/>
      <c r="BT124" s="892"/>
      <c r="BU124" s="892"/>
      <c r="BV124" s="892">
        <v>59.3</v>
      </c>
      <c r="BW124" s="892"/>
      <c r="BX124" s="892"/>
      <c r="BY124" s="892"/>
      <c r="BZ124" s="892"/>
      <c r="CA124" s="892">
        <v>49</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t="s">
        <v>122</v>
      </c>
      <c r="AB128" s="859"/>
      <c r="AC128" s="859"/>
      <c r="AD128" s="859"/>
      <c r="AE128" s="860"/>
      <c r="AF128" s="861" t="s">
        <v>122</v>
      </c>
      <c r="AG128" s="859"/>
      <c r="AH128" s="859"/>
      <c r="AI128" s="859"/>
      <c r="AJ128" s="860"/>
      <c r="AK128" s="861" t="s">
        <v>122</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3550176</v>
      </c>
      <c r="AB129" s="838"/>
      <c r="AC129" s="838"/>
      <c r="AD129" s="838"/>
      <c r="AE129" s="839"/>
      <c r="AF129" s="840">
        <v>3522890</v>
      </c>
      <c r="AG129" s="838"/>
      <c r="AH129" s="838"/>
      <c r="AI129" s="838"/>
      <c r="AJ129" s="839"/>
      <c r="AK129" s="840">
        <v>3545090</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453585</v>
      </c>
      <c r="AB130" s="838"/>
      <c r="AC130" s="838"/>
      <c r="AD130" s="838"/>
      <c r="AE130" s="839"/>
      <c r="AF130" s="840">
        <v>459448</v>
      </c>
      <c r="AG130" s="838"/>
      <c r="AH130" s="838"/>
      <c r="AI130" s="838"/>
      <c r="AJ130" s="839"/>
      <c r="AK130" s="840">
        <v>475177</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8.4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3096591</v>
      </c>
      <c r="AB131" s="821"/>
      <c r="AC131" s="821"/>
      <c r="AD131" s="821"/>
      <c r="AE131" s="822"/>
      <c r="AF131" s="823">
        <v>3063442</v>
      </c>
      <c r="AG131" s="821"/>
      <c r="AH131" s="821"/>
      <c r="AI131" s="821"/>
      <c r="AJ131" s="822"/>
      <c r="AK131" s="823">
        <v>3069913</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49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7.58689152</v>
      </c>
      <c r="AB132" s="801"/>
      <c r="AC132" s="801"/>
      <c r="AD132" s="801"/>
      <c r="AE132" s="802"/>
      <c r="AF132" s="803">
        <v>8.8692065979999999</v>
      </c>
      <c r="AG132" s="801"/>
      <c r="AH132" s="801"/>
      <c r="AI132" s="801"/>
      <c r="AJ132" s="802"/>
      <c r="AK132" s="803">
        <v>8.9641954019999996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7.4</v>
      </c>
      <c r="AB133" s="780"/>
      <c r="AC133" s="780"/>
      <c r="AD133" s="780"/>
      <c r="AE133" s="781"/>
      <c r="AF133" s="779">
        <v>8</v>
      </c>
      <c r="AG133" s="780"/>
      <c r="AH133" s="780"/>
      <c r="AI133" s="780"/>
      <c r="AJ133" s="781"/>
      <c r="AK133" s="779">
        <v>8.4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JRleN47Q8ZHYpLi5GE9KXy9kwVMiWSx8n59zuJrjOUG5gBIxNapwVIfTYVE2sT9Z6AIhnmbWquaXXUsaa60mA==" saltValue="XeCE6zydl7KNHZpYPL49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 bottom="0" header="0" footer="0"/>
  <pageSetup paperSize="8" scale="40"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b89B+J922Iqfp/wAMdT+gfU7a28Wa1mCEOaEMkgGGrg6wV8V8XcrVEIO/erhYqfq+RxNZRUgkVO61qInVZgQw==" saltValue="S9e/LGz1yVsKwOS2ulgA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Qhk/2CYK0ShoZ3CjCCEeZhMPj1GfC0fP/Lw6szDHBUW8ASMo0t8mJOHP79exWpb61Ks8zDUos7E8FF/2xDS5A==" saltValue="/l9BPBJeOjax1zJGaLHTS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1032344</v>
      </c>
      <c r="AP9" s="292">
        <v>71339</v>
      </c>
      <c r="AQ9" s="293">
        <v>87072</v>
      </c>
      <c r="AR9" s="294">
        <v>-18.100000000000001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101290</v>
      </c>
      <c r="AP10" s="295">
        <v>7000</v>
      </c>
      <c r="AQ10" s="296">
        <v>10235</v>
      </c>
      <c r="AR10" s="297">
        <v>-31.6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121996</v>
      </c>
      <c r="AP11" s="295">
        <v>8430</v>
      </c>
      <c r="AQ11" s="296">
        <v>13554</v>
      </c>
      <c r="AR11" s="297">
        <v>-37.799999999999997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v>39164</v>
      </c>
      <c r="AP12" s="295">
        <v>2706</v>
      </c>
      <c r="AQ12" s="296">
        <v>777</v>
      </c>
      <c r="AR12" s="297">
        <v>248.3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498</v>
      </c>
      <c r="AP13" s="295" t="s">
        <v>498</v>
      </c>
      <c r="AQ13" s="296">
        <v>1</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78976</v>
      </c>
      <c r="AP14" s="295">
        <v>5458</v>
      </c>
      <c r="AQ14" s="296">
        <v>4055</v>
      </c>
      <c r="AR14" s="297">
        <v>34.6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10878</v>
      </c>
      <c r="AP15" s="295">
        <v>752</v>
      </c>
      <c r="AQ15" s="296">
        <v>1927</v>
      </c>
      <c r="AR15" s="297">
        <v>-61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-117804</v>
      </c>
      <c r="AP16" s="295">
        <v>-8141</v>
      </c>
      <c r="AQ16" s="296">
        <v>-9107</v>
      </c>
      <c r="AR16" s="297">
        <v>-10.6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1266844</v>
      </c>
      <c r="AP17" s="295">
        <v>87544</v>
      </c>
      <c r="AQ17" s="296">
        <v>108514</v>
      </c>
      <c r="AR17" s="297">
        <v>-19.3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8.7100000000000009</v>
      </c>
      <c r="AP21" s="308">
        <v>10.050000000000001</v>
      </c>
      <c r="AQ21" s="309">
        <v>-1.34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100</v>
      </c>
      <c r="AP22" s="313">
        <v>96.5</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421175</v>
      </c>
      <c r="AP32" s="322">
        <v>29105</v>
      </c>
      <c r="AQ32" s="323">
        <v>51702</v>
      </c>
      <c r="AR32" s="324">
        <v>-43.7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498</v>
      </c>
      <c r="AP34" s="322" t="s">
        <v>498</v>
      </c>
      <c r="AQ34" s="323">
        <v>10</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282133</v>
      </c>
      <c r="AP35" s="322">
        <v>19496</v>
      </c>
      <c r="AQ35" s="323">
        <v>15257</v>
      </c>
      <c r="AR35" s="324">
        <v>27.8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47062</v>
      </c>
      <c r="AP36" s="322">
        <v>3252</v>
      </c>
      <c r="AQ36" s="323">
        <v>3750</v>
      </c>
      <c r="AR36" s="324">
        <v>-13.3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t="s">
        <v>498</v>
      </c>
      <c r="AP37" s="322" t="s">
        <v>498</v>
      </c>
      <c r="AQ37" s="323">
        <v>880</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t="s">
        <v>498</v>
      </c>
      <c r="AP38" s="325" t="s">
        <v>498</v>
      </c>
      <c r="AQ38" s="326">
        <v>8</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t="s">
        <v>498</v>
      </c>
      <c r="AP39" s="322" t="s">
        <v>498</v>
      </c>
      <c r="AQ39" s="323">
        <v>-2230</v>
      </c>
      <c r="AR39" s="324" t="s">
        <v>498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-475177</v>
      </c>
      <c r="AP40" s="322">
        <v>-32837</v>
      </c>
      <c r="AQ40" s="323">
        <v>-47794</v>
      </c>
      <c r="AR40" s="324">
        <v>-31.3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275193</v>
      </c>
      <c r="AP41" s="322">
        <v>19017</v>
      </c>
      <c r="AQ41" s="323">
        <v>21582</v>
      </c>
      <c r="AR41" s="324">
        <v>-11.9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649781</v>
      </c>
      <c r="AN51" s="344">
        <v>43753</v>
      </c>
      <c r="AO51" s="345">
        <v>51.7</v>
      </c>
      <c r="AP51" s="346">
        <v>82748</v>
      </c>
      <c r="AQ51" s="347">
        <v>24.4</v>
      </c>
      <c r="AR51" s="348">
        <v>27.3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450779</v>
      </c>
      <c r="AN52" s="352">
        <v>30353</v>
      </c>
      <c r="AO52" s="353">
        <v>105.3</v>
      </c>
      <c r="AP52" s="354">
        <v>44732</v>
      </c>
      <c r="AQ52" s="355">
        <v>22.5</v>
      </c>
      <c r="AR52" s="356">
        <v>82.8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725256</v>
      </c>
      <c r="AN53" s="344">
        <v>49127</v>
      </c>
      <c r="AO53" s="345">
        <v>12.3</v>
      </c>
      <c r="AP53" s="346">
        <v>91837</v>
      </c>
      <c r="AQ53" s="347">
        <v>11</v>
      </c>
      <c r="AR53" s="348">
        <v>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282362</v>
      </c>
      <c r="AN54" s="352">
        <v>19126</v>
      </c>
      <c r="AO54" s="353">
        <v>-37</v>
      </c>
      <c r="AP54" s="354">
        <v>54439</v>
      </c>
      <c r="AQ54" s="355">
        <v>21.7</v>
      </c>
      <c r="AR54" s="356">
        <v>-58.7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1121446</v>
      </c>
      <c r="AN55" s="344">
        <v>76263</v>
      </c>
      <c r="AO55" s="345">
        <v>55.2</v>
      </c>
      <c r="AP55" s="346">
        <v>75972</v>
      </c>
      <c r="AQ55" s="347">
        <v>-17.3</v>
      </c>
      <c r="AR55" s="348">
        <v>72.5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385225</v>
      </c>
      <c r="AN56" s="352">
        <v>26197</v>
      </c>
      <c r="AO56" s="353">
        <v>37</v>
      </c>
      <c r="AP56" s="354">
        <v>40712</v>
      </c>
      <c r="AQ56" s="355">
        <v>-25.2</v>
      </c>
      <c r="AR56" s="356">
        <v>62.2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497793</v>
      </c>
      <c r="AN57" s="344">
        <v>33988</v>
      </c>
      <c r="AO57" s="345">
        <v>-55.4</v>
      </c>
      <c r="AP57" s="346">
        <v>79466</v>
      </c>
      <c r="AQ57" s="347">
        <v>4.5999999999999996</v>
      </c>
      <c r="AR57" s="348">
        <v>-60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306487</v>
      </c>
      <c r="AN58" s="352">
        <v>20926</v>
      </c>
      <c r="AO58" s="353">
        <v>-20.100000000000001</v>
      </c>
      <c r="AP58" s="354">
        <v>44645</v>
      </c>
      <c r="AQ58" s="355">
        <v>9.6999999999999993</v>
      </c>
      <c r="AR58" s="356">
        <v>-29.8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343361</v>
      </c>
      <c r="AN59" s="344">
        <v>23728</v>
      </c>
      <c r="AO59" s="345">
        <v>-30.2</v>
      </c>
      <c r="AP59" s="346">
        <v>90072</v>
      </c>
      <c r="AQ59" s="347">
        <v>13.3</v>
      </c>
      <c r="AR59" s="348">
        <v>-43.5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265878</v>
      </c>
      <c r="AN60" s="352">
        <v>18373</v>
      </c>
      <c r="AO60" s="353">
        <v>-12.2</v>
      </c>
      <c r="AP60" s="354">
        <v>46083</v>
      </c>
      <c r="AQ60" s="355">
        <v>3.2</v>
      </c>
      <c r="AR60" s="356">
        <v>-15.4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667527</v>
      </c>
      <c r="AN61" s="359">
        <v>45372</v>
      </c>
      <c r="AO61" s="360">
        <v>6.7</v>
      </c>
      <c r="AP61" s="361">
        <v>84019</v>
      </c>
      <c r="AQ61" s="362">
        <v>7.2</v>
      </c>
      <c r="AR61" s="348">
        <v>-0.5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338146</v>
      </c>
      <c r="AN62" s="352">
        <v>22995</v>
      </c>
      <c r="AO62" s="353">
        <v>14.6</v>
      </c>
      <c r="AP62" s="354">
        <v>46122</v>
      </c>
      <c r="AQ62" s="355">
        <v>6.4</v>
      </c>
      <c r="AR62" s="356">
        <v>8.1999999999999993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HEItvUmYNVWslwmu76mVyHJMHcsfoLRwwwfpJM5xZfPIZ/qdHDkNTQYQtvZXgGEya5cN9xWAVVy9pq/KLzfZw==" saltValue="ttGTNxm70bj0mxuUBwSR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UAKPzFRVgLJ1kL8K+6Ux+ZSPyRC74fwj2GCtBLhQIXt19I/TlXeqUU8Us1KVOdLqaSdjhB0sjLvHjPPpWYLzw==" saltValue="z2eG+ifnz527PXVnKi51FA=="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0pqzke28xG4HRMLDpqDni+lXSmHmM2HTOsCcK7zja7OBiLYD/YChV/7kV+JpS0PMRaawrTKejtD90sK4om0Kg==" saltValue="fL5QlAM69nzyiHueEbB7Zw=="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33.08</v>
      </c>
      <c r="G47" s="12">
        <v>35.479999999999997</v>
      </c>
      <c r="H47" s="12">
        <v>25.27</v>
      </c>
      <c r="I47" s="12">
        <v>24.7</v>
      </c>
      <c r="J47" s="13">
        <v>21.2</v>
      </c>
    </row>
    <row r="48" spans="2:10" ht="57.75" customHeight="1" x14ac:dyDescent="0.15">
      <c r="B48" s="14"/>
      <c r="C48" s="1214" t="s">
        <v>4</v>
      </c>
      <c r="D48" s="1214"/>
      <c r="E48" s="1215"/>
      <c r="F48" s="15">
        <v>7.81</v>
      </c>
      <c r="G48" s="16">
        <v>5.39</v>
      </c>
      <c r="H48" s="16">
        <v>7.56</v>
      </c>
      <c r="I48" s="16">
        <v>8.2200000000000006</v>
      </c>
      <c r="J48" s="17">
        <v>8.65</v>
      </c>
    </row>
    <row r="49" spans="2:10" ht="57.75" customHeight="1" thickBot="1" x14ac:dyDescent="0.2">
      <c r="B49" s="18"/>
      <c r="C49" s="1216" t="s">
        <v>5</v>
      </c>
      <c r="D49" s="1216"/>
      <c r="E49" s="1217"/>
      <c r="F49" s="19">
        <v>3.94</v>
      </c>
      <c r="G49" s="20" t="s">
        <v>545</v>
      </c>
      <c r="H49" s="20" t="s">
        <v>546</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nvNEdBZ+8n5FvqA7+Upa4kqFosgcEwZESOSAtY2KZCcm9LepGLnLqKapQu3aN/c6TLs2c5tyJTdwWt2Bs/ukA==" saltValue="aKosd9/EuRbbB3EETZDfuQ=="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2019-03-15T02:21:55Z</cp:lastPrinted>
  <dcterms:created xsi:type="dcterms:W3CDTF">2019-02-14T02:17:33Z</dcterms:created>
  <dcterms:modified xsi:type="dcterms:W3CDTF">2019-10-29T02:26:46Z</dcterms:modified>
  <cp:category/>
</cp:coreProperties>
</file>