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s="1"/>
  <c r="BE35" i="10"/>
  <c r="AM35" i="10"/>
  <c r="W35" i="10"/>
  <c r="U35" i="10"/>
  <c r="E35" i="10"/>
  <c r="C35" i="10"/>
  <c r="DG34" i="10"/>
  <c r="CQ34" i="10"/>
  <c r="CO34" i="10" s="1"/>
  <c r="BY34" i="10"/>
  <c r="BW34" i="10" s="1"/>
  <c r="BG34" i="10"/>
  <c r="BE34" i="10"/>
  <c r="AM34" i="10"/>
  <c r="W34" i="10"/>
  <c r="U34" i="10"/>
  <c r="E34" i="10"/>
  <c r="C34" i="10"/>
</calcChain>
</file>

<file path=xl/sharedStrings.xml><?xml version="1.0" encoding="utf-8"?>
<sst xmlns="http://schemas.openxmlformats.org/spreadsheetml/2006/main" count="1169" uniqueCount="619">
  <si>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</si>
  <si>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</si>
  <si>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</si>
  <si>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</si>
  <si>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</si>
  <si>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</si>
  <si>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</si>
  <si>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</si>
  <si>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</si>
  <si>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</si>
  <si>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</si>
  <si>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</si>
  <si>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</si>
  <si>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</si>
  <si>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</si>
  <si>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</si>
  <si>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</si>
  <si>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</si>
  <si>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</si>
  <si>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</si>
  <si>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</si>
  <si>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</si>
  <si>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</si>
  <si>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</si>
  <si>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</si>
  <si>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</si>
  <si>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</si>
  <si>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</si>
  <si>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</si>
  <si>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</si>
  <si>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</si>
  <si>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</si>
  <si>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</si>
  <si>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</si>
  <si>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</si>
  <si>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</si>
  <si>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</si>
  <si>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</si>
  <si>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</si>
  <si>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</si>
  <si>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</si>
  <si>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</si>
  <si>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</si>
  <si>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</si>
  <si>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</si>
  <si>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</si>
  <si>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</si>
  <si>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</si>
  <si>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</si>
  <si>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</si>
  <si>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</si>
  <si>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</si>
  <si>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</si>
  <si>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</si>
  <si>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</si>
  <si>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</si>
  <si>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</si>
  <si>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</si>
  <si>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</si>
  <si>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</si>
  <si>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</si>
  <si>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</si>
  <si>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</si>
  <si>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</si>
  <si>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</si>
  <si>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</si>
  <si>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</si>
  <si>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</si>
  <si>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</si>
  <si>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</si>
  <si>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</si>
  <si>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</si>
  <si>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</si>
  <si>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</si>
  <si>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</si>
  <si>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</si>
  <si>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</si>
  <si>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</si>
  <si>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</si>
  <si>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</si>
  <si>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</si>
  <si>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</si>
  <si>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</si>
  <si>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</si>
  <si>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</si>
  <si>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</si>
  <si>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</si>
  <si>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</si>
  <si>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</si>
  <si>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</si>
  <si>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</si>
  <si>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</si>
  <si>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</si>
  <si>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</si>
  <si>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</si>
  <si>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</si>
  <si>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</si>
  <si>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</si>
  <si>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</si>
  <si>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</si>
  <si>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</si>
  <si>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</si>
  <si>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</si>
  <si>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</si>
  <si>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</si>
  <si>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</si>
  <si>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</si>
  <si>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</si>
  <si>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</si>
  <si>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</si>
  <si>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</si>
  <si>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</si>
  <si>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</si>
  <si>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</si>
  <si>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</si>
  <si>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</si>
  <si>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</si>
  <si>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</si>
  <si>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</si>
  <si>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</si>
  <si>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</si>
  <si>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</si>
  <si>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</si>
  <si>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</si>
  <si>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</si>
  <si>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</si>
  <si>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</si>
  <si>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</si>
  <si>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</si>
  <si>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</si>
  <si>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</si>
  <si>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</si>
  <si>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</si>
  <si>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</si>
  <si>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</si>
  <si>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</si>
  <si>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</si>
  <si>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</si>
  <si>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</si>
  <si>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</si>
  <si>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</si>
  <si>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</si>
  <si>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</si>
  <si>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</si>
  <si>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</si>
  <si>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</si>
  <si>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</si>
  <si>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</si>
  <si>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</si>
  <si>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</si>
  <si>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</si>
  <si>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</si>
  <si>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</si>
  <si>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</si>
  <si>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</si>
  <si>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</si>
  <si>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</si>
  <si>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</si>
  <si>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</si>
  <si>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</si>
  <si>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</si>
  <si>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</si>
  <si>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</si>
  <si>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</si>
  <si>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</si>
  <si>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</si>
  <si>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</si>
  <si>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</si>
  <si>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</si>
  <si>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</si>
  <si>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</si>
  <si>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</si>
  <si>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</si>
  <si>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</si>
  <si>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</si>
  <si>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</si>
  <si>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</si>
  <si>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</si>
  <si>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</si>
  <si>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</si>
  <si>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</si>
  <si>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</si>
  <si>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</si>
  <si>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</si>
  <si>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</si>
  <si>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</si>
  <si>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</si>
  <si>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</si>
  <si>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</si>
  <si>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</si>
  <si>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</si>
  <si>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</si>
  <si>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</si>
  <si>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</si>
  <si>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</si>
  <si>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</si>
  <si>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</si>
  <si>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</si>
  <si>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</si>
  <si>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</si>
  <si>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</si>
  <si>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</si>
  <si>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</si>
  <si>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</si>
  <si>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</si>
  <si>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</si>
  <si>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</si>
  <si>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</si>
  <si>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</si>
  <si>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</si>
  <si>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</si>
  <si>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</si>
  <si>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千葉県睦沢町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</si>
  <si>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</si>
  <si>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</si>
  <si>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</si>
  <si>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</si>
  <si>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</si>
  <si>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</si>
  <si>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</si>
  <si>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</si>
  <si>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</si>
  <si>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</si>
  <si>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</si>
  <si>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</si>
  <si>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</si>
  <si>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</si>
  <si>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</si>
  <si>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</si>
  <si>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</si>
  <si>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</si>
  <si>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</si>
  <si>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</si>
  <si>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</si>
  <si>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</si>
  <si>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</si>
  <si>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</si>
  <si>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</si>
  <si>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</si>
  <si>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</si>
  <si>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</si>
  <si>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</si>
  <si>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</si>
  <si>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</si>
  <si>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</si>
  <si>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</si>
  <si>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</si>
  <si>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</si>
  <si>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</si>
  <si>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</si>
  <si>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</si>
  <si>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</si>
  <si>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</si>
  <si>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</si>
  <si>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</si>
  <si>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</si>
  <si>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</si>
  <si>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</si>
  <si>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</si>
  <si>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</si>
  <si>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</si>
  <si>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</si>
  <si>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</si>
  <si>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</si>
  <si>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</si>
  <si>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</si>
  <si>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</si>
  <si>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</si>
  <si>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</si>
  <si>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</si>
  <si>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</si>
  <si>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</si>
  <si>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</si>
  <si>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</si>
  <si>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</si>
  <si>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</si>
  <si>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</si>
  <si>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</si>
  <si>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</si>
  <si>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</si>
  <si>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</si>
  <si>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</si>
  <si>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</si>
  <si>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</si>
  <si>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</si>
  <si>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</si>
  <si>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</si>
  <si>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</si>
  <si>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</si>
  <si>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</si>
  <si>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</si>
  <si>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</si>
  <si>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</si>
  <si>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</si>
  <si>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</si>
  <si>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</si>
  <si>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</si>
  <si>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</si>
  <si>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</si>
  <si>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</si>
  <si>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</si>
  <si>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</si>
  <si>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</si>
  <si>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</si>
  <si>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</si>
  <si>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</si>
  <si>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</si>
  <si>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</si>
  <si>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</si>
  <si>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</si>
  <si>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</si>
  <si>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</si>
  <si>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</si>
  <si>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</si>
  <si>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</si>
  <si>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</si>
  <si>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</si>
  <si>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</si>
  <si>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</si>
  <si>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</si>
  <si>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</si>
  <si>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</si>
  <si>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</si>
  <si>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</si>
  <si>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</si>
  <si>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</si>
  <si>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</si>
  <si>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</si>
  <si>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</si>
  <si>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</si>
  <si>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</si>
  <si>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</si>
  <si>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</si>
  <si>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</si>
  <si>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</si>
  <si>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</si>
  <si>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</si>
  <si>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</si>
  <si>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</si>
  <si>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</si>
  <si>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</si>
  <si>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</si>
  <si>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</si>
  <si>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</si>
  <si>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</si>
  <si>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</si>
  <si>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</si>
  <si>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</si>
  <si>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</si>
  <si>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</si>
  <si>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</si>
  <si>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</si>
  <si>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</si>
  <si>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</si>
  <si>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</si>
  <si>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</si>
  <si>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</si>
  <si>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</si>
  <si>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</si>
  <si>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</si>
  <si>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</si>
  <si>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</si>
  <si>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</si>
  <si>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</si>
  <si>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</si>
  <si>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</si>
  <si>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千葉県睦沢町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</si>
  <si>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</si>
  <si>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</si>
  <si>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</si>
  <si>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</si>
  <si>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</si>
  <si>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</si>
  <si>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</si>
  <si>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</si>
  <si>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</si>
  <si>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</si>
  <si>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</si>
  <si>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</si>
  <si>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</si>
  <si>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</si>
  <si>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</si>
  <si>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</si>
  <si>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</si>
  <si>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</si>
  <si>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</si>
  <si>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</si>
  <si>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かずさ有機センター特別会計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</si>
  <si>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</si>
  <si>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</si>
  <si>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</si>
  <si>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</si>
  <si>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</si>
  <si>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</si>
  <si>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</si>
  <si>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</si>
  <si>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</si>
  <si>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</si>
  <si>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</si>
  <si>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</si>
  <si>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</si>
  <si>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</si>
  <si>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</si>
  <si>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</si>
  <si>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</si>
  <si>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</si>
  <si>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</si>
  <si>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</si>
  <si>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</si>
  <si>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</si>
  <si>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</si>
  <si>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</si>
  <si>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</si>
  <si>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</si>
  <si>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</si>
  <si>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</si>
  <si>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</si>
  <si>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</si>
  <si>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</si>
  <si>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</si>
  <si>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</si>
  <si>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</si>
  <si>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</si>
  <si>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</si>
  <si>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</si>
  <si>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</si>
  <si>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</si>
  <si>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</si>
  <si>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</si>
  <si>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</si>
  <si>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</si>
  <si>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</si>
  <si>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</si>
  <si>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</si>
  <si>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</si>
  <si>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</si>
  <si>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</si>
  <si>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</si>
  <si>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</si>
  <si>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</si>
  <si>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</si>
  <si>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</si>
  <si>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</si>
  <si>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</si>
  <si>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</si>
  <si>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</si>
  <si>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</si>
  <si>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</si>
  <si>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</si>
  <si>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</si>
  <si>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</si>
  <si>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</si>
  <si>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</si>
  <si>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</si>
  <si>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</si>
  <si>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</si>
  <si>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</si>
  <si>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</si>
  <si>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</si>
  <si>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</si>
  <si>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</si>
  <si>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</si>
  <si>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</si>
  <si>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</si>
  <si>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</si>
  <si>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</si>
  <si>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</si>
  <si>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</si>
  <si>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</si>
  <si>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睦沢町農業集落排水事業特別会計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</si>
  <si>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</si>
  <si>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</si>
  <si>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睦沢町介護保険特別会計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</si>
  <si>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</si>
  <si>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睦沢町後期高齢者医療特別会計</t>
    <phoneticPr fontId="5"/>
  </si>
  <si>
    <t>(Ｆ)</t>
    <phoneticPr fontId="5"/>
  </si>
  <si>
    <t>睦沢町国民健康保険特別会計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</si>
  <si>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</si>
  <si>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</si>
  <si>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</si>
  <si>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</si>
  <si>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</si>
  <si>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</si>
  <si>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</si>
  <si>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</si>
  <si>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</si>
  <si>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</si>
  <si>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</si>
  <si>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</si>
  <si>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</si>
  <si>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</si>
  <si>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</si>
  <si>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</si>
  <si>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</si>
  <si>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</si>
  <si>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</si>
  <si>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</si>
  <si>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</si>
  <si>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</si>
  <si>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</si>
  <si>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</si>
  <si>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</si>
  <si>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</si>
  <si>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</si>
  <si>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</si>
  <si>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</si>
  <si>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</si>
  <si>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</si>
  <si>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</si>
  <si>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</si>
  <si>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</si>
  <si>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</si>
  <si>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</si>
  <si>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</si>
  <si>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</si>
  <si>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</si>
  <si>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</si>
  <si>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</si>
  <si>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</si>
  <si>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</si>
  <si>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</si>
  <si>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</si>
  <si>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</si>
  <si>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</si>
  <si>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</si>
  <si>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</si>
  <si>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</si>
  <si>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</si>
  <si>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</si>
  <si>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</si>
  <si>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</si>
  <si>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</si>
  <si>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</si>
  <si>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</si>
  <si>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</si>
  <si>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</si>
  <si>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</si>
  <si>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</si>
  <si>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</si>
  <si>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</si>
  <si>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</si>
  <si>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</si>
  <si>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</si>
  <si>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</si>
  <si>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</si>
  <si>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</si>
  <si>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</si>
  <si>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</si>
  <si>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</si>
  <si>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</si>
  <si>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</si>
  <si>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</si>
  <si>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</si>
  <si>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</si>
  <si>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</si>
  <si>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</si>
  <si>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</si>
  <si>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</si>
  <si>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</si>
  <si>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</si>
  <si>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</si>
  <si>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</si>
  <si>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</si>
  <si>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</si>
  <si>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</si>
  <si>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</si>
  <si>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</si>
  <si>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</si>
  <si>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</si>
  <si>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</si>
  <si>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</si>
  <si>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16.26</t>
  </si>
  <si>
    <t>▲ 2.85</t>
  </si>
  <si>
    <t>一般会計</t>
  </si>
  <si>
    <t>睦沢町国民健康保険特別会計</t>
  </si>
  <si>
    <t>睦沢町介護保険特別会計</t>
  </si>
  <si>
    <t>かずさ有機センター特別会計</t>
  </si>
  <si>
    <t>睦沢町農業集落排水事業特別会計</t>
  </si>
  <si>
    <t>睦沢町後期高齢者医療特別会計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</si>
  <si>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</si>
  <si>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</si>
  <si>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</si>
  <si>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</si>
  <si>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</si>
  <si>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</si>
  <si>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</si>
  <si>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</si>
  <si>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総合運動公園整備基金</t>
    <rPh sb="0" eb="10">
      <t>ソウゴウウンドウコウエンセイビキキン</t>
    </rPh>
    <phoneticPr fontId="5"/>
  </si>
  <si>
    <t>教育施設整備基金</t>
    <rPh sb="0" eb="8">
      <t>キョウイクシセツセイビキキン</t>
    </rPh>
    <phoneticPr fontId="5"/>
  </si>
  <si>
    <t>若者定住促進基金</t>
    <rPh sb="0" eb="2">
      <t>ワカモノ</t>
    </rPh>
    <rPh sb="2" eb="4">
      <t>テイジュウ</t>
    </rPh>
    <rPh sb="4" eb="6">
      <t>ソクシン</t>
    </rPh>
    <rPh sb="6" eb="8">
      <t>キキン</t>
    </rPh>
    <phoneticPr fontId="5"/>
  </si>
  <si>
    <t>公園緑地等管理基金</t>
    <rPh sb="0" eb="2">
      <t>コウエン</t>
    </rPh>
    <rPh sb="2" eb="4">
      <t>リョクチ</t>
    </rPh>
    <rPh sb="4" eb="5">
      <t>トウ</t>
    </rPh>
    <rPh sb="5" eb="7">
      <t>カンリ</t>
    </rPh>
    <rPh sb="7" eb="9">
      <t>キキン</t>
    </rPh>
    <phoneticPr fontId="5"/>
  </si>
  <si>
    <t>むつざわスマートウェルネスタウン拠点形成事業に係る債務負担行為管理基金</t>
    <rPh sb="16" eb="18">
      <t>キョテン</t>
    </rPh>
    <rPh sb="18" eb="20">
      <t>ケイセイ</t>
    </rPh>
    <rPh sb="20" eb="22">
      <t>ジギョウ</t>
    </rPh>
    <rPh sb="23" eb="24">
      <t>カカ</t>
    </rPh>
    <rPh sb="25" eb="27">
      <t>サイム</t>
    </rPh>
    <rPh sb="27" eb="29">
      <t>フタン</t>
    </rPh>
    <rPh sb="29" eb="31">
      <t>コウイ</t>
    </rPh>
    <rPh sb="31" eb="33">
      <t>カンリ</t>
    </rPh>
    <rPh sb="33" eb="35">
      <t>キキン</t>
    </rPh>
    <phoneticPr fontId="5"/>
  </si>
  <si>
    <t>－</t>
    <phoneticPr fontId="2"/>
  </si>
  <si>
    <t>-</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</si>
  <si>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</si>
  <si>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</si>
  <si>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</si>
  <si>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</si>
  <si>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</si>
  <si>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</si>
  <si>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一宮聖苑組合（一般会計）</t>
    <rPh sb="0" eb="2">
      <t>イチノミヤ</t>
    </rPh>
    <rPh sb="2" eb="4">
      <t>セイエン</t>
    </rPh>
    <rPh sb="4" eb="6">
      <t>クミアイ</t>
    </rPh>
    <rPh sb="7" eb="9">
      <t>イッパン</t>
    </rPh>
    <rPh sb="9" eb="11">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</si>
  <si>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</si>
  <si>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</si>
  <si>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</si>
  <si>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</si>
  <si>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法適用</t>
    <rPh sb="0" eb="1">
      <t>ホウ</t>
    </rPh>
    <rPh sb="1" eb="3">
      <t>テキヨウ</t>
    </rPh>
    <phoneticPr fontId="2"/>
  </si>
  <si>
    <t>CHIBAむつざわエナジー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</si>
  <si>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</si>
  <si>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</si>
  <si>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</si>
  <si>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地方債残高の増加により、将来負担比率が増加している。有形固定資産減価償却率は、類似団体よりも低い水準である。</t>
    <rPh sb="0" eb="3">
      <t>チホウサイ</t>
    </rPh>
    <rPh sb="3" eb="5">
      <t>ザンダカ</t>
    </rPh>
    <rPh sb="6" eb="8">
      <t>ゾウカ</t>
    </rPh>
    <rPh sb="12" eb="14">
      <t>ショウライ</t>
    </rPh>
    <rPh sb="14" eb="16">
      <t>フタン</t>
    </rPh>
    <rPh sb="16" eb="18">
      <t>ヒリツ</t>
    </rPh>
    <rPh sb="19" eb="21">
      <t>ゾウカ</t>
    </rPh>
    <rPh sb="26" eb="28">
      <t>ユウケイ</t>
    </rPh>
    <rPh sb="28" eb="30">
      <t>コテイ</t>
    </rPh>
    <rPh sb="30" eb="32">
      <t>シサン</t>
    </rPh>
    <rPh sb="32" eb="34">
      <t>ゲンカ</t>
    </rPh>
    <rPh sb="34" eb="36">
      <t>ショウキャク</t>
    </rPh>
    <rPh sb="36" eb="37">
      <t>リツ</t>
    </rPh>
    <rPh sb="39" eb="41">
      <t>ルイジ</t>
    </rPh>
    <rPh sb="41" eb="43">
      <t>ダンタイ</t>
    </rPh>
    <rPh sb="46" eb="47">
      <t>ヒク</t>
    </rPh>
    <rPh sb="48" eb="50">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</si>
  <si>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</si>
  <si>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</si>
  <si>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</si>
  <si>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</si>
  <si>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</si>
  <si>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</si>
  <si>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30までは、実質公債費比率、将来負担比率ともに類似団体と比較して低い水準となっており、年々減少傾向にあったが、大規模事業実施に係る債務負担行為により、将来負担比率が上昇し、類似団体平均を大きく上回っている。</t>
    <rPh sb="7" eb="9">
      <t>ジッシツ</t>
    </rPh>
    <rPh sb="9" eb="11">
      <t>コウサイ</t>
    </rPh>
    <rPh sb="11" eb="12">
      <t>ヒ</t>
    </rPh>
    <rPh sb="12" eb="14">
      <t>ヒリツ</t>
    </rPh>
    <rPh sb="15" eb="17">
      <t>ショウライ</t>
    </rPh>
    <rPh sb="17" eb="19">
      <t>フタン</t>
    </rPh>
    <rPh sb="19" eb="21">
      <t>ヒリツ</t>
    </rPh>
    <rPh sb="24" eb="26">
      <t>ルイジ</t>
    </rPh>
    <rPh sb="26" eb="28">
      <t>ダンタイ</t>
    </rPh>
    <rPh sb="29" eb="31">
      <t>ヒカク</t>
    </rPh>
    <rPh sb="33" eb="34">
      <t>ヒク</t>
    </rPh>
    <rPh sb="35" eb="37">
      <t>スイジュン</t>
    </rPh>
    <rPh sb="44" eb="46">
      <t>ネンネン</t>
    </rPh>
    <rPh sb="46" eb="48">
      <t>ゲンショウ</t>
    </rPh>
    <rPh sb="48" eb="50">
      <t>ケイコウ</t>
    </rPh>
    <rPh sb="56" eb="59">
      <t>ダイキボ</t>
    </rPh>
    <rPh sb="59" eb="61">
      <t>ジギョウ</t>
    </rPh>
    <rPh sb="61" eb="63">
      <t>ジッシ</t>
    </rPh>
    <rPh sb="64" eb="65">
      <t>カカワ</t>
    </rPh>
    <rPh sb="66" eb="68">
      <t>サイム</t>
    </rPh>
    <rPh sb="68" eb="70">
      <t>フタン</t>
    </rPh>
    <rPh sb="70" eb="72">
      <t>コウイ</t>
    </rPh>
    <rPh sb="76" eb="78">
      <t>ショウライ</t>
    </rPh>
    <rPh sb="78" eb="80">
      <t>フタン</t>
    </rPh>
    <rPh sb="80" eb="82">
      <t>ヒリツ</t>
    </rPh>
    <rPh sb="83" eb="85">
      <t>ジョウショウ</t>
    </rPh>
    <rPh sb="87" eb="89">
      <t>ルイジ</t>
    </rPh>
    <rPh sb="89" eb="91">
      <t>ダンタイ</t>
    </rPh>
    <rPh sb="91" eb="93">
      <t>ヘイキン</t>
    </rPh>
    <rPh sb="94" eb="95">
      <t>オオ</t>
    </rPh>
    <rPh sb="97" eb="99">
      <t>ウワマワ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</si>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</sst>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F7F9-4025-B4E8-F39E517B10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66844</c:v>
                </c:pt>
                <c:pt idx="1">
                  <c:v>86901</c:v>
                </c:pt>
                <c:pt idx="2">
                  <c:v>91245</c:v>
                </c:pt>
                <c:pt idx="3">
                  <c:v>80441</c:v>
                </c:pt>
                <c:pt idx="4">
                  <c:v>233946</c:v>
                </c:pt>
              </c:numCache>
            </c:numRef>
          </c:val>
          <c:smooth val="0"/>
          <c:extLst>
            <c:ext xmlns:c16="http://schemas.microsoft.com/office/drawing/2014/chart" uri="{C3380CC4-5D6E-409C-BE32-E72D297353CC}">
              <c16:uniqueId val="{00000001-F7F9-4025-B4E8-F39E517B10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7.31</c:v>
                </c:pt>
                <c:pt idx="1">
                  <c:v>6.04</c:v>
                </c:pt>
                <c:pt idx="2">
                  <c:v>5.12</c:v>
                </c:pt>
                <c:pt idx="3">
                  <c:v>0.65</c:v>
                </c:pt>
                <c:pt idx="4">
                  <c:v>4.84</c:v>
                </c:pt>
              </c:numCache>
            </c:numRef>
          </c:val>
          <c:extLst>
            <c:ext xmlns:c16="http://schemas.microsoft.com/office/drawing/2014/chart" uri="{C3380CC4-5D6E-409C-BE32-E72D297353CC}">
              <c16:uniqueId val="{00000000-A6ED-42EA-9231-A912A49432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43.08</c:v>
                </c:pt>
                <c:pt idx="1">
                  <c:v>48.74</c:v>
                </c:pt>
                <c:pt idx="2">
                  <c:v>51.55</c:v>
                </c:pt>
                <c:pt idx="3">
                  <c:v>35.119999999999997</c:v>
                </c:pt>
                <c:pt idx="4">
                  <c:v>31.78</c:v>
                </c:pt>
              </c:numCache>
            </c:numRef>
          </c:val>
          <c:extLst>
            <c:ext xmlns:c16="http://schemas.microsoft.com/office/drawing/2014/chart" uri="{C3380CC4-5D6E-409C-BE32-E72D297353CC}">
              <c16:uniqueId val="{00000001-A6ED-42EA-9231-A912A49432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6.41</c:v>
                </c:pt>
                <c:pt idx="1">
                  <c:v>3.96</c:v>
                </c:pt>
                <c:pt idx="2">
                  <c:v>2.2999999999999998</c:v>
                </c:pt>
                <c:pt idx="3">
                  <c:v>-16.260000000000002</c:v>
                </c:pt>
                <c:pt idx="4">
                  <c:v>-2.85</c:v>
                </c:pt>
              </c:numCache>
            </c:numRef>
          </c:val>
          <c:smooth val="0"/>
          <c:extLst>
            <c:ext xmlns:c16="http://schemas.microsoft.com/office/drawing/2014/chart" uri="{C3380CC4-5D6E-409C-BE32-E72D297353CC}">
              <c16:uniqueId val="{00000002-A6ED-42EA-9231-A912A49432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68-4C67-AD22-14AB84C863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68-4C67-AD22-14AB84C863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68-4C67-AD22-14AB84C863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C68-4C67-AD22-14AB84C8638D}"/>
            </c:ext>
          </c:extLst>
        </c:ser>
        <c:ser>
          <c:idx val="4"/>
          <c:order val="4"/>
          <c:tx>
            <c:strRef>
              <c:f>データシート!$A$31</c:f>
              <c:strCache>
                <c:ptCount val="1"/>
                <c:pt idx="0">
                  <c:v>睦沢町後期高齢者医療特別会計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8C68-4C67-AD22-14AB84C8638D}"/>
            </c:ext>
          </c:extLst>
        </c:ser>
        <c:ser>
          <c:idx val="5"/>
          <c:order val="5"/>
          <c:tx>
            <c:strRef>
              <c:f>データシート!$A$32</c:f>
              <c:strCache>
                <c:ptCount val="1"/>
                <c:pt idx="0">
                  <c:v>睦沢町農業集落排水事業特別会計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0.06</c:v>
                </c:pt>
                <c:pt idx="4">
                  <c:v>#N/A</c:v>
                </c:pt>
                <c:pt idx="5">
                  <c:v>0.03</c:v>
                </c:pt>
                <c:pt idx="6">
                  <c:v>#N/A</c:v>
                </c:pt>
                <c:pt idx="7">
                  <c:v>0.04</c:v>
                </c:pt>
                <c:pt idx="8">
                  <c:v>#N/A</c:v>
                </c:pt>
                <c:pt idx="9">
                  <c:v>0.03</c:v>
                </c:pt>
              </c:numCache>
            </c:numRef>
          </c:val>
          <c:extLst>
            <c:ext xmlns:c16="http://schemas.microsoft.com/office/drawing/2014/chart" uri="{C3380CC4-5D6E-409C-BE32-E72D297353CC}">
              <c16:uniqueId val="{00000005-8C68-4C67-AD22-14AB84C8638D}"/>
            </c:ext>
          </c:extLst>
        </c:ser>
        <c:ser>
          <c:idx val="6"/>
          <c:order val="6"/>
          <c:tx>
            <c:strRef>
              <c:f>データシート!$A$33</c:f>
              <c:strCache>
                <c:ptCount val="1"/>
                <c:pt idx="0">
                  <c:v>かずさ有機センター特別会計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c:v>
                </c:pt>
                <c:pt idx="4">
                  <c:v>#N/A</c:v>
                </c:pt>
                <c:pt idx="5">
                  <c:v>0.23</c:v>
                </c:pt>
                <c:pt idx="6">
                  <c:v>#N/A</c:v>
                </c:pt>
                <c:pt idx="7">
                  <c:v>0.09</c:v>
                </c:pt>
                <c:pt idx="8">
                  <c:v>#N/A</c:v>
                </c:pt>
                <c:pt idx="9">
                  <c:v>0.11</c:v>
                </c:pt>
              </c:numCache>
            </c:numRef>
          </c:val>
          <c:extLst>
            <c:ext xmlns:c16="http://schemas.microsoft.com/office/drawing/2014/chart" uri="{C3380CC4-5D6E-409C-BE32-E72D297353CC}">
              <c16:uniqueId val="{00000006-8C68-4C67-AD22-14AB84C8638D}"/>
            </c:ext>
          </c:extLst>
        </c:ser>
        <c:ser>
          <c:idx val="7"/>
          <c:order val="7"/>
          <c:tx>
            <c:strRef>
              <c:f>データシート!$A$34</c:f>
              <c:strCache>
                <c:ptCount val="1"/>
                <c:pt idx="0">
                  <c:v>睦沢町介護保険特別会計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1.43</c:v>
                </c:pt>
                <c:pt idx="2">
                  <c:v>#N/A</c:v>
                </c:pt>
                <c:pt idx="3">
                  <c:v>1.82</c:v>
                </c:pt>
                <c:pt idx="4">
                  <c:v>#N/A</c:v>
                </c:pt>
                <c:pt idx="5">
                  <c:v>1.56</c:v>
                </c:pt>
                <c:pt idx="6">
                  <c:v>#N/A</c:v>
                </c:pt>
                <c:pt idx="7">
                  <c:v>1.04</c:v>
                </c:pt>
                <c:pt idx="8">
                  <c:v>#N/A</c:v>
                </c:pt>
                <c:pt idx="9">
                  <c:v>0.59</c:v>
                </c:pt>
              </c:numCache>
            </c:numRef>
          </c:val>
          <c:extLst>
            <c:ext xmlns:c16="http://schemas.microsoft.com/office/drawing/2014/chart" uri="{C3380CC4-5D6E-409C-BE32-E72D297353CC}">
              <c16:uniqueId val="{00000007-8C68-4C67-AD22-14AB84C8638D}"/>
            </c:ext>
          </c:extLst>
        </c:ser>
        <c:ser>
          <c:idx val="8"/>
          <c:order val="8"/>
          <c:tx>
            <c:strRef>
              <c:f>データシート!$A$35</c:f>
              <c:strCache>
                <c:ptCount val="1"/>
                <c:pt idx="0">
                  <c:v>睦沢町国民健康保険特別会計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2.52</c:v>
                </c:pt>
                <c:pt idx="2">
                  <c:v>#N/A</c:v>
                </c:pt>
                <c:pt idx="3">
                  <c:v>2.11</c:v>
                </c:pt>
                <c:pt idx="4">
                  <c:v>#N/A</c:v>
                </c:pt>
                <c:pt idx="5">
                  <c:v>2.2799999999999998</c:v>
                </c:pt>
                <c:pt idx="6">
                  <c:v>#N/A</c:v>
                </c:pt>
                <c:pt idx="7">
                  <c:v>0.82</c:v>
                </c:pt>
                <c:pt idx="8">
                  <c:v>#N/A</c:v>
                </c:pt>
                <c:pt idx="9">
                  <c:v>0.89</c:v>
                </c:pt>
              </c:numCache>
            </c:numRef>
          </c:val>
          <c:extLst>
            <c:ext xmlns:c16="http://schemas.microsoft.com/office/drawing/2014/chart" uri="{C3380CC4-5D6E-409C-BE32-E72D297353CC}">
              <c16:uniqueId val="{00000008-8C68-4C67-AD22-14AB84C863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7.08</c:v>
                </c:pt>
                <c:pt idx="2">
                  <c:v>#N/A</c:v>
                </c:pt>
                <c:pt idx="3">
                  <c:v>5.83</c:v>
                </c:pt>
                <c:pt idx="4">
                  <c:v>#N/A</c:v>
                </c:pt>
                <c:pt idx="5">
                  <c:v>4.8899999999999997</c:v>
                </c:pt>
                <c:pt idx="6">
                  <c:v>#N/A</c:v>
                </c:pt>
                <c:pt idx="7">
                  <c:v>0.55000000000000004</c:v>
                </c:pt>
                <c:pt idx="8">
                  <c:v>#N/A</c:v>
                </c:pt>
                <c:pt idx="9">
                  <c:v>4.7300000000000004</c:v>
                </c:pt>
              </c:numCache>
            </c:numRef>
          </c:val>
          <c:extLst>
            <c:ext xmlns:c16="http://schemas.microsoft.com/office/drawing/2014/chart" uri="{C3380CC4-5D6E-409C-BE32-E72D297353CC}">
              <c16:uniqueId val="{00000009-8C68-4C67-AD22-14AB84C863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228</c:v>
                </c:pt>
                <c:pt idx="5">
                  <c:v>233</c:v>
                </c:pt>
                <c:pt idx="8">
                  <c:v>242</c:v>
                </c:pt>
                <c:pt idx="11">
                  <c:v>243</c:v>
                </c:pt>
                <c:pt idx="14">
                  <c:v>235</c:v>
                </c:pt>
              </c:numCache>
            </c:numRef>
          </c:val>
          <c:extLst>
            <c:ext xmlns:c16="http://schemas.microsoft.com/office/drawing/2014/chart" uri="{C3380CC4-5D6E-409C-BE32-E72D297353CC}">
              <c16:uniqueId val="{00000000-A584-4BF8-BC2E-7F11AA2A96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84-4BF8-BC2E-7F11AA2A96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19</c:v>
                </c:pt>
              </c:numCache>
            </c:numRef>
          </c:val>
          <c:extLst>
            <c:ext xmlns:c16="http://schemas.microsoft.com/office/drawing/2014/chart" uri="{C3380CC4-5D6E-409C-BE32-E72D297353CC}">
              <c16:uniqueId val="{00000002-A584-4BF8-BC2E-7F11AA2A96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27</c:v>
                </c:pt>
                <c:pt idx="6">
                  <c:v>29</c:v>
                </c:pt>
                <c:pt idx="9">
                  <c:v>33</c:v>
                </c:pt>
                <c:pt idx="12">
                  <c:v>33</c:v>
                </c:pt>
              </c:numCache>
            </c:numRef>
          </c:val>
          <c:extLst>
            <c:ext xmlns:c16="http://schemas.microsoft.com/office/drawing/2014/chart" uri="{C3380CC4-5D6E-409C-BE32-E72D297353CC}">
              <c16:uniqueId val="{00000003-A584-4BF8-BC2E-7F11AA2A96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c:v>
                </c:pt>
                <c:pt idx="3">
                  <c:v>15</c:v>
                </c:pt>
                <c:pt idx="6">
                  <c:v>16</c:v>
                </c:pt>
                <c:pt idx="9">
                  <c:v>16</c:v>
                </c:pt>
                <c:pt idx="12">
                  <c:v>16</c:v>
                </c:pt>
              </c:numCache>
            </c:numRef>
          </c:val>
          <c:extLst>
            <c:ext xmlns:c16="http://schemas.microsoft.com/office/drawing/2014/chart" uri="{C3380CC4-5D6E-409C-BE32-E72D297353CC}">
              <c16:uniqueId val="{00000004-A584-4BF8-BC2E-7F11AA2A96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84-4BF8-BC2E-7F11AA2A96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84-4BF8-BC2E-7F11AA2A96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c:v>
                </c:pt>
                <c:pt idx="3">
                  <c:v>294</c:v>
                </c:pt>
                <c:pt idx="6">
                  <c:v>296</c:v>
                </c:pt>
                <c:pt idx="9">
                  <c:v>288</c:v>
                </c:pt>
                <c:pt idx="12">
                  <c:v>293</c:v>
                </c:pt>
              </c:numCache>
            </c:numRef>
          </c:val>
          <c:extLst>
            <c:ext xmlns:c16="http://schemas.microsoft.com/office/drawing/2014/chart" uri="{C3380CC4-5D6E-409C-BE32-E72D297353CC}">
              <c16:uniqueId val="{00000007-A584-4BF8-BC2E-7F11AA2A96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105</c:v>
                </c:pt>
                <c:pt idx="2">
                  <c:v>#N/A</c:v>
                </c:pt>
                <c:pt idx="3">
                  <c:v>#N/A</c:v>
                </c:pt>
                <c:pt idx="4">
                  <c:v>103</c:v>
                </c:pt>
                <c:pt idx="5">
                  <c:v>#N/A</c:v>
                </c:pt>
                <c:pt idx="6">
                  <c:v>#N/A</c:v>
                </c:pt>
                <c:pt idx="7">
                  <c:v>99</c:v>
                </c:pt>
                <c:pt idx="8">
                  <c:v>#N/A</c:v>
                </c:pt>
                <c:pt idx="9">
                  <c:v>#N/A</c:v>
                </c:pt>
                <c:pt idx="10">
                  <c:v>94</c:v>
                </c:pt>
                <c:pt idx="11">
                  <c:v>#N/A</c:v>
                </c:pt>
                <c:pt idx="12">
                  <c:v>#N/A</c:v>
                </c:pt>
                <c:pt idx="13">
                  <c:v>126</c:v>
                </c:pt>
                <c:pt idx="14">
                  <c:v>#N/A</c:v>
                </c:pt>
              </c:numCache>
            </c:numRef>
          </c:val>
          <c:smooth val="0"/>
          <c:extLst>
            <c:ext xmlns:c16="http://schemas.microsoft.com/office/drawing/2014/chart" uri="{C3380CC4-5D6E-409C-BE32-E72D297353CC}">
              <c16:uniqueId val="{00000008-A584-4BF8-BC2E-7F11AA2A96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2662</c:v>
                </c:pt>
                <c:pt idx="5">
                  <c:v>2655</c:v>
                </c:pt>
                <c:pt idx="8">
                  <c:v>2615</c:v>
                </c:pt>
                <c:pt idx="11">
                  <c:v>2615</c:v>
                </c:pt>
                <c:pt idx="14">
                  <c:v>2491</c:v>
                </c:pt>
              </c:numCache>
            </c:numRef>
          </c:val>
          <c:extLst>
            <c:ext xmlns:c16="http://schemas.microsoft.com/office/drawing/2014/chart" uri="{C3380CC4-5D6E-409C-BE32-E72D297353CC}">
              <c16:uniqueId val="{00000000-D418-41E1-8B2D-39D3E279C7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418-41E1-8B2D-39D3E279C7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1550</c:v>
                </c:pt>
                <c:pt idx="5">
                  <c:v>1742</c:v>
                </c:pt>
                <c:pt idx="8">
                  <c:v>2057</c:v>
                </c:pt>
                <c:pt idx="11">
                  <c:v>2109</c:v>
                </c:pt>
                <c:pt idx="14">
                  <c:v>1805</c:v>
                </c:pt>
              </c:numCache>
            </c:numRef>
          </c:val>
          <c:extLst>
            <c:ext xmlns:c16="http://schemas.microsoft.com/office/drawing/2014/chart" uri="{C3380CC4-5D6E-409C-BE32-E72D297353CC}">
              <c16:uniqueId val="{00000002-D418-41E1-8B2D-39D3E279C7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18-41E1-8B2D-39D3E279C7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18-41E1-8B2D-39D3E279C7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18-41E1-8B2D-39D3E279C7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1057</c:v>
                </c:pt>
                <c:pt idx="3">
                  <c:v>1012</c:v>
                </c:pt>
                <c:pt idx="6">
                  <c:v>967</c:v>
                </c:pt>
                <c:pt idx="9">
                  <c:v>928</c:v>
                </c:pt>
                <c:pt idx="12">
                  <c:v>860</c:v>
                </c:pt>
              </c:numCache>
            </c:numRef>
          </c:val>
          <c:extLst>
            <c:ext xmlns:c16="http://schemas.microsoft.com/office/drawing/2014/chart" uri="{C3380CC4-5D6E-409C-BE32-E72D297353CC}">
              <c16:uniqueId val="{00000006-D418-41E1-8B2D-39D3E279C7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207</c:v>
                </c:pt>
                <c:pt idx="3">
                  <c:v>225</c:v>
                </c:pt>
                <c:pt idx="6">
                  <c:v>231</c:v>
                </c:pt>
                <c:pt idx="9">
                  <c:v>236</c:v>
                </c:pt>
                <c:pt idx="12">
                  <c:v>232</c:v>
                </c:pt>
              </c:numCache>
            </c:numRef>
          </c:val>
          <c:extLst>
            <c:ext xmlns:c16="http://schemas.microsoft.com/office/drawing/2014/chart" uri="{C3380CC4-5D6E-409C-BE32-E72D297353CC}">
              <c16:uniqueId val="{00000007-D418-41E1-8B2D-39D3E279C7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258</c:v>
                </c:pt>
                <c:pt idx="3">
                  <c:v>249</c:v>
                </c:pt>
                <c:pt idx="6">
                  <c:v>233</c:v>
                </c:pt>
                <c:pt idx="9">
                  <c:v>223</c:v>
                </c:pt>
                <c:pt idx="12">
                  <c:v>215</c:v>
                </c:pt>
              </c:numCache>
            </c:numRef>
          </c:val>
          <c:extLst>
            <c:ext xmlns:c16="http://schemas.microsoft.com/office/drawing/2014/chart" uri="{C3380CC4-5D6E-409C-BE32-E72D297353CC}">
              <c16:uniqueId val="{00000008-D418-41E1-8B2D-39D3E279C7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c:v>
                </c:pt>
                <c:pt idx="3">
                  <c:v>140</c:v>
                </c:pt>
                <c:pt idx="6">
                  <c:v>131</c:v>
                </c:pt>
                <c:pt idx="9">
                  <c:v>116</c:v>
                </c:pt>
                <c:pt idx="12">
                  <c:v>824</c:v>
                </c:pt>
              </c:numCache>
            </c:numRef>
          </c:val>
          <c:extLst>
            <c:ext xmlns:c16="http://schemas.microsoft.com/office/drawing/2014/chart" uri="{C3380CC4-5D6E-409C-BE32-E72D297353CC}">
              <c16:uniqueId val="{00000009-D418-41E1-8B2D-39D3E279C7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2888</c:v>
                </c:pt>
                <c:pt idx="3">
                  <c:v>2867</c:v>
                </c:pt>
                <c:pt idx="6">
                  <c:v>2876</c:v>
                </c:pt>
                <c:pt idx="9">
                  <c:v>2857</c:v>
                </c:pt>
                <c:pt idx="12">
                  <c:v>3199</c:v>
                </c:pt>
              </c:numCache>
            </c:numRef>
          </c:val>
          <c:extLst>
            <c:ext xmlns:c16="http://schemas.microsoft.com/office/drawing/2014/chart" uri="{C3380CC4-5D6E-409C-BE32-E72D297353CC}">
              <c16:uniqueId val="{0000000A-D418-41E1-8B2D-39D3E279C7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360</c:v>
                </c:pt>
                <c:pt idx="2">
                  <c:v>#N/A</c:v>
                </c:pt>
                <c:pt idx="3">
                  <c:v>#N/A</c:v>
                </c:pt>
                <c:pt idx="4">
                  <c:v>96</c:v>
                </c:pt>
                <c:pt idx="5">
                  <c:v>#N/A</c:v>
                </c:pt>
                <c:pt idx="6">
                  <c:v>#N/A</c:v>
                </c:pt>
                <c:pt idx="7">
                  <c:v>0</c:v>
                </c:pt>
                <c:pt idx="8">
                  <c:v>#N/A</c:v>
                </c:pt>
                <c:pt idx="9">
                  <c:v>#N/A</c:v>
                </c:pt>
                <c:pt idx="10">
                  <c:v>0</c:v>
                </c:pt>
                <c:pt idx="11">
                  <c:v>#N/A</c:v>
                </c:pt>
                <c:pt idx="12">
                  <c:v>#N/A</c:v>
                </c:pt>
                <c:pt idx="13">
                  <c:v>1035</c:v>
                </c:pt>
                <c:pt idx="14">
                  <c:v>#N/A</c:v>
                </c:pt>
              </c:numCache>
            </c:numRef>
          </c:val>
          <c:smooth val="0"/>
          <c:extLst>
            <c:ext xmlns:c16="http://schemas.microsoft.com/office/drawing/2014/chart" uri="{C3380CC4-5D6E-409C-BE32-E72D297353CC}">
              <c16:uniqueId val="{0000000B-D418-41E1-8B2D-39D3E279C7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1189</c:v>
                </c:pt>
                <c:pt idx="1">
                  <c:v>882</c:v>
                </c:pt>
                <c:pt idx="2">
                  <c:v>724</c:v>
                </c:pt>
              </c:numCache>
            </c:numRef>
          </c:val>
          <c:extLst>
            <c:ext xmlns:c16="http://schemas.microsoft.com/office/drawing/2014/chart" uri="{C3380CC4-5D6E-409C-BE32-E72D297353CC}">
              <c16:uniqueId val="{00000000-5BB3-4D2C-A330-7DA1D2E48C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c:v>
                </c:pt>
                <c:pt idx="1">
                  <c:v>46</c:v>
                </c:pt>
                <c:pt idx="2">
                  <c:v>38</c:v>
                </c:pt>
              </c:numCache>
            </c:numRef>
          </c:val>
          <c:extLst>
            <c:ext xmlns:c16="http://schemas.microsoft.com/office/drawing/2014/chart" uri="{C3380CC4-5D6E-409C-BE32-E72D297353CC}">
              <c16:uniqueId val="{00000001-5BB3-4D2C-A330-7DA1D2E48C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663</c:v>
                </c:pt>
                <c:pt idx="1">
                  <c:v>963</c:v>
                </c:pt>
                <c:pt idx="2">
                  <c:v>813</c:v>
                </c:pt>
              </c:numCache>
            </c:numRef>
          </c:val>
          <c:extLst>
            <c:ext xmlns:c16="http://schemas.microsoft.com/office/drawing/2014/chart" uri="{C3380CC4-5D6E-409C-BE32-E72D297353CC}">
              <c16:uniqueId val="{00000002-5BB3-4D2C-A330-7DA1D2E48C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{E7A04E0D-BE9E-4AE3-8599-A2A4546761E8}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482-4ACA-B01C-1D72E093FF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{CCCBF808-EFD0-4D59-9314-154A70BC33CE}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82-4ACA-B01C-1D72E093FF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{96DB37CC-A543-460F-822C-E15CCC2D7FA7}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82-4ACA-B01C-1D72E093FF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{E07A2102-9315-43BE-9174-ABEDD1AF8536}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82-4ACA-B01C-1D72E093FF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{AE3D38B5-5C6B-44CE-BD3C-3BD7970D5611}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82-4ACA-B01C-1D72E093FFEC}"/>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{21A4D212-7071-4D08-A703-107BF6F02CE9}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482-4ACA-B01C-1D72E093FFE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{7CAC67C1-3E05-458D-895F-0C0EC9688D54}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482-4ACA-B01C-1D72E093FFE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{0070A2C1-0C31-4B14-AD10-58E6FF85AAC4}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482-4ACA-B01C-1D72E093FFEC}"/>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{316F8AA1-379B-4314-9677-16ECDE85DAE6}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482-4ACA-B01C-1D72E093FF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c:v>
                </c:pt>
                <c:pt idx="8">
                  <c:v>52.6</c:v>
                </c:pt>
                <c:pt idx="16">
                  <c:v>53.9</c:v>
                </c:pt>
                <c:pt idx="24">
                  <c:v>55.8</c:v>
                </c:pt>
                <c:pt idx="32">
                  <c:v>53.2</c:v>
                </c:pt>
              </c:numCache>
            </c:numRef>
          </c:xVal>
          <c:yVal>
            <c:numRef>
              <c:f>公会計指標分析・財政指標組合せ分析表!$BP$51:$DC$51</c:f>
              <c:numCache>
                <c:formatCode>#,##0.0;"▲ "#,##0.0</c:formatCode>
                <c:ptCount val="40"/>
                <c:pt idx="0">
                  <c:v>17.2</c:v>
                </c:pt>
                <c:pt idx="8">
                  <c:v>4.5999999999999996</c:v>
                </c:pt>
                <c:pt idx="32">
                  <c:v>50.6</c:v>
                </c:pt>
              </c:numCache>
            </c:numRef>
          </c:yVal>
          <c:smooth val="0"/>
          <c:extLst>
            <c:ext xmlns:c16="http://schemas.microsoft.com/office/drawing/2014/chart" uri="{C3380CC4-5D6E-409C-BE32-E72D297353CC}">
              <c16:uniqueId val="{00000009-4482-4ACA-B01C-1D72E093FF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{2BE9A46C-A9C1-4673-BF0D-479A84406BDF}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482-4ACA-B01C-1D72E093FF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{6B21445E-ED75-46DF-9CD1-6ADB03577494}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82-4ACA-B01C-1D72E093FF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{080DFA20-EAF5-443B-888B-607B008C65A1}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82-4ACA-B01C-1D72E093FF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{FB2668DA-CF05-43E3-85A0-D9B3689B3804}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82-4ACA-B01C-1D72E093FF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{B9263084-2789-47F5-ABC1-C1295B529AE6}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82-4ACA-B01C-1D72E093FFE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{3CA2217A-451D-4685-8760-70CD94B4D4CC}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482-4ACA-B01C-1D72E093FFE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{B8DF3C3B-2021-4CB7-89D9-34954F1565EB}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482-4ACA-B01C-1D72E093FFE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{EB8449AB-2511-4BA8-BAD6-DD27680EB991}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482-4ACA-B01C-1D72E093FFE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{274C5FAB-297A-485C-878C-D680B698C384}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482-4ACA-B01C-1D72E093FF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4482-4ACA-B01C-1D72E093FFEC}"/>
            </c:ext>
          </c:extLst>
        </c:ser>
        <c:dLbls>
          <c:showLegendKey val="0"/>
          <c:showVal val="1"/>
          <c:showCatName val="0"/>
          <c:showSerName val="0"/>
          <c:showPercent val="0"/>
          <c:showBubbleSize val="0"/>
        </c:dLbls>
        <c:axId val="46179840"/>
        <c:axId val="46181760"/>
      </c:scatterChart>
      <c:valAx>
        <c:axId val="46179840"/>
        <c:scaling>
          <c:orientation val="minMax"/>
          <c:max val="65"/>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{6E1E8C2A-C067-44C2-8E78-58A880FBD7EA}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E92-44D8-962A-FA7F72FF5A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{0C8333BE-3EA7-4942-BFB7-E90290361969}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92-44D8-962A-FA7F72FF5A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{C999E4A9-DC4D-4F72-8D59-6C082B94218F}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92-44D8-962A-FA7F72FF5A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{67C9466F-329D-4D7D-98E4-6EA0CAE0E768}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92-44D8-962A-FA7F72FF5A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{4326134C-FD36-4297-8273-53FCA4D7A39B}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92-44D8-962A-FA7F72FF5A5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{F8C6AB47-25CD-4CC0-BC8E-97CA177CEAC1}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E92-44D8-962A-FA7F72FF5A5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{C8436328-7215-4BBF-A3F6-0A7BA767ACEF}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E92-44D8-962A-FA7F72FF5A5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{CE3FCB62-66E9-4CA0-8AEC-6E33AA9C68DF}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E92-44D8-962A-FA7F72FF5A5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{E2D9F7E6-B58F-4A62-BDBA-12C30FFA5CDC}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E92-44D8-962A-FA7F72FF5A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5.7</c:v>
                </c:pt>
                <c:pt idx="16">
                  <c:v>4.9000000000000004</c:v>
                </c:pt>
                <c:pt idx="24">
                  <c:v>4.5999999999999996</c:v>
                </c:pt>
                <c:pt idx="32">
                  <c:v>5</c:v>
                </c:pt>
              </c:numCache>
            </c:numRef>
          </c:xVal>
          <c:yVal>
            <c:numRef>
              <c:f>公会計指標分析・財政指標組合せ分析表!$BP$73:$DC$73</c:f>
              <c:numCache>
                <c:formatCode>#,##0.0;"▲ "#,##0.0</c:formatCode>
                <c:ptCount val="40"/>
                <c:pt idx="0">
                  <c:v>17.2</c:v>
                </c:pt>
                <c:pt idx="8">
                  <c:v>4.5999999999999996</c:v>
                </c:pt>
                <c:pt idx="32">
                  <c:v>50.6</c:v>
                </c:pt>
              </c:numCache>
            </c:numRef>
          </c:yVal>
          <c:smooth val="0"/>
          <c:extLst>
            <c:ext xmlns:c16="http://schemas.microsoft.com/office/drawing/2014/chart" uri="{C3380CC4-5D6E-409C-BE32-E72D297353CC}">
              <c16:uniqueId val="{00000009-2E92-44D8-962A-FA7F72FF5A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330255968359628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{E9B92337-031B-4095-B95D-F5374757D298}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E92-44D8-962A-FA7F72FF5A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{9AE979F9-78A7-48D7-937A-11EB1F55650F}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92-44D8-962A-FA7F72FF5A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{458DBEF4-3CCE-4432-A313-0CC6C92F3DFD}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92-44D8-962A-FA7F72FF5A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{A06D8980-CB98-48E3-A009-51212B1D6BBB}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92-44D8-962A-FA7F72FF5A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{01F386FF-2B6E-4235-9DE0-B8D653D47E4A}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92-44D8-962A-FA7F72FF5A51}"/>
                </c:ext>
              </c:extLst>
            </c:dLbl>
            <c:dLbl>
              <c:idx val="8"/>
              <c:layout>
                <c:manualLayout>
                  <c:x val="0"/>
                  <c:y val="9.3653225856159576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{D4BA4397-34BC-4CB3-86E8-D5A794CC9C6D}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E92-44D8-962A-FA7F72FF5A51}"/>
                </c:ext>
              </c:extLst>
            </c:dLbl>
            <c:dLbl>
              <c:idx val="16"/>
              <c:layout>
                <c:manualLayout>
                  <c:x val="0"/>
                  <c:y val="1.236636991260402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{F9F7E595-130A-442F-ABCF-3D2B6A8AB7E8}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E92-44D8-962A-FA7F72FF5A51}"/>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{62867A22-8645-4831-A047-B03304684FC0}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E92-44D8-962A-FA7F72FF5A51}"/>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{9FC5D2A8-3B9B-4A8A-A4CD-F0374B272D7A}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E92-44D8-962A-FA7F72FF5A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2E92-44D8-962A-FA7F72FF5A51}"/>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増加理由は、令和元年度に供用開始したスマートウェルネスタウン拠点形成事業に係る公債費に準ずる債務負担行為の算入により増加している。実質公債費比率の分子も上記理由により増加している。今後数年は、償還終了の額を償還開始額が上回るため徐々に増加していくことが予想される。適正な起債管理を引き続き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増加の主な要因は、令和元年度に供用開始したスマートウェルネスタウン拠点形成事業に係る経費の算入により、債務負担行為に基づく支出予定額が増加したためである。今後も同程度で推移していくことが予想されるため、より一層の歳出抑制や計画的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大規模事業の本格実施により、充当している特定目的基金の残高が減少している。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財政調整積立基金については台風被害による取崩し等もあり減少している。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上記理由により基金全体としても減となった。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大規模事業の実施により、今後も基金は減少していくことが見込まれるため計画的な積み立てを実施していく。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〇総合運動公園整備基金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新たに設置する総合運動公園の土地の取得に伴う損失補償費用、公園の整備費用及び公園整備に充てるために起こした町債の元利償還金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〇教育施設整備基金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学校教育施設及び社会教育施設の建設、改修事業に要する経費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〇むつざわスマートウェルネスタウン拠点形成事業に係る債務負担行為管理基金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むつざわスマートウェルネスタウン拠点形成事業の債務負担行為に基づく債務の償還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〇若者定住促進基金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若者定住型賃貸住宅に係る修繕費用、若者向け賃貸住宅で公営住宅法の規定を適用しないもの、若者向け分譲地、若者向け分譲住宅に係る土地の取得に伴う損失補償・土地の造成・住宅の建設に要する費用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〇公園緑地等管理基金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むつざわ中央団地等の公園緑地及び施設の適正な維持管理に要する費用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むつざわスマートウェルネスタウン完成に伴う支出の増により、債務負担行為管理基金の取崩しも増えている。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むつざわスマートウェルネスタウン拠点事業に係る債務負担行為管理基金について計画的な積み立てを実施していく。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台風被害により、公共施設の修繕や道路復旧を実施したため取崩しも増えている。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今後も緊急な災害経費等に備えるため財政調整基金残高について、５億円程度確保するよう計画的に実施していく。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主に起債償還に係る財源対策債へ充当しており、積立ては利子に係るもので少額であるため減となっている。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今後予定している大規模事業の実施に係る起債において、財源対策債を伴う起債借入を予定しているため、計画的に積立てを行う。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36AD430-8675-466B-9C70-D2DB1FDF6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907DA43-FF1D-4358-80C8-102768080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C0B3F66C-3F26-43DD-A389-4174BF5618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7F04C541-20C4-4884-BCC3-A6955F8FEB4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55F81E8D-2C4F-4791-A2D1-DE539ED0D82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05384AD-6782-40C0-9AE4-6CC7FD1C03D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C0FEEBD9-48F1-4254-BE0F-EB73489CAA7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8F16BB68-14E5-467C-8604-103EB294B09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F6CED4CF-100D-44A6-85FD-C23CF328CFD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F772133A-797B-4D95-AD4E-6EF4FEF7C77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C2CDBCD4-9502-45BA-A08F-9269095715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972CCE40-12B4-4831-8E94-CF8B300DCD8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CEDAB01-0FFD-4E8A-A923-61C981E276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9812293A-0F03-46B1-B8E3-7EBCBE2DFB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62CCED0E-DB52-4139-ABFD-7FE16030E14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72E70C58-5B2C-42ED-B78E-B6A00ECE05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A47214D-BEB9-465E-8141-71E7715F694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D286C8A3-F8F6-40CF-9E90-B61688A491B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9C545E36-B9A7-4D8D-91AA-78F331E3AD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C654F159-17FD-4A37-A951-EACF7B247E0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BF05F43C-442A-42CE-B48A-B83D5FA2EDC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22FE2882-1C03-45D9-8B49-33516CDB7E8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52A2310C-BD55-4D44-8AEA-B6EE639FE1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7B2CCF96-6689-4F59-9427-039CBE3010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13E59790-DFFE-41AD-9F90-7A2D457D0F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4F8CC0AE-4B1E-46AA-81DE-0A8D1E49901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DCF2528F-D1D7-49CC-9846-0B8A777D20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60A45EA5-5D1E-4F03-99FC-F06B0618ED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CCF5B5C9-FE39-4D5E-BCF0-55947F3A696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14F01ACA-3AC0-41C9-A249-33F267450F1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530CE2B3-A700-4242-A03A-BFD871D46E4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F7188645-EB26-476E-B0A4-40F70CED7B7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6376A112-811B-4584-A5AB-90041443535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5EEE3FC9-D0A8-499E-A07E-24842C513F5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19050B74-7432-4BF3-9632-4843ABF3AF6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A6F8906B-FD98-4BC2-B163-74A4CA48F68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A18E40DC-CE79-42A5-BC89-FD713B45DF7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257559EE-26B3-43BE-98A6-7E99E492828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E6FFC0AF-1B2D-48A8-A183-1550C4C512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9464E3DE-6E77-46C3-AA08-3D1F6838627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57D406E8-926D-4FFF-9974-9ED28BE6696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761800D4-5931-40A5-8ECF-6508F6A9A39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804B3B4D-9D9D-44DD-8522-95C63773F5F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D09C8FD7-8BAE-4D33-B526-C951CA30A6B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2CE1CD0D-3074-47C4-826A-6F57398A42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A20C37D5-61D1-41AF-8790-56D0349CB30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C81768E-6FFB-45BF-8B93-25AA154F08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B6BD13F4-CDFD-4E00-8E3F-0A7ADD30A09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E576F1B6-86AE-49DB-A74A-682B85166DB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A30D31E3-09FD-4EC6-9BF4-749C63CA3C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845D730B-0EFB-43B2-B917-3B841A16213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本年度は分子を構成する減価償却累計額は前年度より</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億円増加、分母を構成する有形固定資産の取得価格は</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億円増加したため、当該指標は</a:t>
          </a:r>
          <a:r>
            <a:rPr kumimoji="1" lang="en-US" altLang="ja-JP" sz="1100">
              <a:latin typeface="ＭＳ Ｐゴシック" panose="020B0600070205080204" pitchFamily="50" charset="-128"/>
              <a:ea typeface="ＭＳ Ｐゴシック" panose="020B0600070205080204" pitchFamily="50" charset="-128"/>
            </a:rPr>
            <a:t>53.2</a:t>
          </a:r>
          <a:r>
            <a:rPr kumimoji="1" lang="ja-JP" altLang="en-US" sz="1100">
              <a:latin typeface="ＭＳ Ｐゴシック" panose="020B0600070205080204" pitchFamily="50" charset="-128"/>
              <a:ea typeface="ＭＳ Ｐゴシック" panose="020B0600070205080204" pitchFamily="50" charset="-128"/>
            </a:rPr>
            <a:t>％と、前年度の</a:t>
          </a:r>
          <a:r>
            <a:rPr kumimoji="1" lang="en-US" altLang="ja-JP" sz="1100">
              <a:latin typeface="ＭＳ Ｐゴシック" panose="020B0600070205080204" pitchFamily="50" charset="-128"/>
              <a:ea typeface="ＭＳ Ｐゴシック" panose="020B0600070205080204" pitchFamily="50" charset="-128"/>
            </a:rPr>
            <a:t>55.8</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ポイント低下している。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581EA46E-EEE0-4277-A104-9AF084780AE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C58780C4-8377-4A95-BA64-758050B90E2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D2A5BE7F-5A3B-42C9-ADC9-28E4D6D4062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989FF248-164F-451D-A7CB-69C83E5DEEE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9D8C073A-C1E9-4BB7-BAF8-9BA52AB097E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6BBE2ADF-E1B6-4386-A029-02EEB861D46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F50C8525-D9B3-4BDF-840F-70A61F607CD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30FA717D-B614-445C-8D2F-57E8BE83775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A986E79C-ECC4-4D23-AE47-C13596B7DC2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3FEE5AE8-B159-45C8-BADE-B8DD50191AF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40D1B392-B16E-400A-B651-6E666E98CF1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2541C987-5335-419E-BA82-C23291D9CA5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31816D83-B4CD-4913-8B7D-65ACEDDE10F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1473CABF-971F-4CB6-A15E-E2B3FF70EAE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884D30A1-9157-443D-9E32-B52B47D596B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29383D2-0B9A-4585-913A-2B00F50E787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6BAA450-7933-4693-BD3A-4E070499FBB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1209C080-72EA-45AE-8D5C-36F8399D2C2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1" name="直線コネクタ 70">
          <a:extLst>
            <a:ext uri="{FF2B5EF4-FFF2-40B4-BE49-F238E27FC236}">
              <a16:creationId xmlns:a16="http://schemas.microsoft.com/office/drawing/2014/main" id="{1B2E5B89-0ECF-470C-A08E-F7280166C96A}"/>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2" name="有形固定資産減価償却率最小値テキスト">
          <a:extLst>
            <a:ext uri="{FF2B5EF4-FFF2-40B4-BE49-F238E27FC236}">
              <a16:creationId xmlns:a16="http://schemas.microsoft.com/office/drawing/2014/main" id="{21F60CEC-77CD-4AC7-8428-8543264D5DD1}"/>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3" name="直線コネクタ 72">
          <a:extLst>
            <a:ext uri="{FF2B5EF4-FFF2-40B4-BE49-F238E27FC236}">
              <a16:creationId xmlns:a16="http://schemas.microsoft.com/office/drawing/2014/main" id="{6465C3A4-26B5-48E4-A5DC-F18C78A78AF7}"/>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4" name="有形固定資産減価償却率最大値テキスト">
          <a:extLst>
            <a:ext uri="{FF2B5EF4-FFF2-40B4-BE49-F238E27FC236}">
              <a16:creationId xmlns:a16="http://schemas.microsoft.com/office/drawing/2014/main" id="{FE3DCD6C-F61D-4F6C-B325-534ED9A44137}"/>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5" name="直線コネクタ 74">
          <a:extLst>
            <a:ext uri="{FF2B5EF4-FFF2-40B4-BE49-F238E27FC236}">
              <a16:creationId xmlns:a16="http://schemas.microsoft.com/office/drawing/2014/main" id="{9479FD7C-2EC7-432D-9F1A-5BA9A5B9A8C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6" name="有形固定資産減価償却率平均値テキスト">
          <a:extLst>
            <a:ext uri="{FF2B5EF4-FFF2-40B4-BE49-F238E27FC236}">
              <a16:creationId xmlns:a16="http://schemas.microsoft.com/office/drawing/2014/main" id="{7E929A65-220F-4FA9-A061-B4C5BA858BC1}"/>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7" name="フローチャート: 判断 76">
          <a:extLst>
            <a:ext uri="{FF2B5EF4-FFF2-40B4-BE49-F238E27FC236}">
              <a16:creationId xmlns:a16="http://schemas.microsoft.com/office/drawing/2014/main" id="{B883E56B-D16D-48A8-B1C0-B31867C20CFB}"/>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8" name="フローチャート: 判断 77">
          <a:extLst>
            <a:ext uri="{FF2B5EF4-FFF2-40B4-BE49-F238E27FC236}">
              <a16:creationId xmlns:a16="http://schemas.microsoft.com/office/drawing/2014/main" id="{62861242-B879-40CE-888C-D08F17B5AFEE}"/>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9" name="フローチャート: 判断 78">
          <a:extLst>
            <a:ext uri="{FF2B5EF4-FFF2-40B4-BE49-F238E27FC236}">
              <a16:creationId xmlns:a16="http://schemas.microsoft.com/office/drawing/2014/main" id="{19B6426C-964D-45AF-8209-AD13E6EEC8CD}"/>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0" name="フローチャート: 判断 79">
          <a:extLst>
            <a:ext uri="{FF2B5EF4-FFF2-40B4-BE49-F238E27FC236}">
              <a16:creationId xmlns:a16="http://schemas.microsoft.com/office/drawing/2014/main" id="{CFFDC3B1-9164-49A1-8EF4-85A0DD9BA4A2}"/>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1" name="フローチャート: 判断 80">
          <a:extLst>
            <a:ext uri="{FF2B5EF4-FFF2-40B4-BE49-F238E27FC236}">
              <a16:creationId xmlns:a16="http://schemas.microsoft.com/office/drawing/2014/main" id="{1572D5B8-11E6-45EB-B25F-8D618373666B}"/>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BC0BB24-EABA-4B48-83A3-39EA4FE6D66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00E7059-8CD8-43EF-BB74-A7C54B3D98A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C9C48F6-C792-4BDA-AEB9-7CA3CE38545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2C68E32-CFEA-4712-B2C5-E4ACF243D64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B071BB1-29A5-4938-A703-0D174A32427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45629</xdr:rowOff>
    </xdr:from>
    <xdr:to>
      <xdr:col>23</xdr:col>
      <xdr:colOff>136525</xdr:colOff>
      <xdr:row>28</xdr:row>
      <xdr:rowOff>147229</xdr:rowOff>
    </xdr:to>
    <xdr:sp macro="" textlink="">
      <xdr:nvSpPr>
        <xdr:cNvPr id="87" name="楕円 86">
          <a:extLst>
            <a:ext uri="{FF2B5EF4-FFF2-40B4-BE49-F238E27FC236}">
              <a16:creationId xmlns:a16="http://schemas.microsoft.com/office/drawing/2014/main" id="{650F516C-518E-4A6E-9455-766FF6CEA9C3}"/>
            </a:ext>
          </a:extLst>
        </xdr:cNvPr>
        <xdr:cNvSpPr/>
      </xdr:nvSpPr>
      <xdr:spPr>
        <a:xfrm>
          <a:off x="47117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68506</xdr:rowOff>
    </xdr:from>
    <xdr:ext cx="405111" cy="259045"/>
    <xdr:sp macro="" textlink="">
      <xdr:nvSpPr>
        <xdr:cNvPr id="88" name="有形固定資産減価償却率該当値テキスト">
          <a:extLst>
            <a:ext uri="{FF2B5EF4-FFF2-40B4-BE49-F238E27FC236}">
              <a16:creationId xmlns:a16="http://schemas.microsoft.com/office/drawing/2014/main" id="{F2565652-0274-4EAC-9BAB-EA6B1700C629}"/>
            </a:ext>
          </a:extLst>
        </xdr:cNvPr>
        <xdr:cNvSpPr txBox="1"/>
      </xdr:nvSpPr>
      <xdr:spPr>
        <a:xfrm>
          <a:off x="4813300" y="546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125821</xdr:rowOff>
    </xdr:from>
    <xdr:to>
      <xdr:col>19</xdr:col>
      <xdr:colOff>187325</xdr:colOff>
      <xdr:row>29</xdr:row>
      <xdr:rowOff>55971</xdr:rowOff>
    </xdr:to>
    <xdr:sp macro="" textlink="">
      <xdr:nvSpPr>
        <xdr:cNvPr id="89" name="楕円 88">
          <a:extLst>
            <a:ext uri="{FF2B5EF4-FFF2-40B4-BE49-F238E27FC236}">
              <a16:creationId xmlns:a16="http://schemas.microsoft.com/office/drawing/2014/main" id="{50136A3B-86E2-49E2-9E80-D3285132AC75}"/>
            </a:ext>
          </a:extLst>
        </xdr:cNvPr>
        <xdr:cNvSpPr/>
      </xdr:nvSpPr>
      <xdr:spPr>
        <a:xfrm>
          <a:off x="400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96429</xdr:rowOff>
    </xdr:from>
    <xdr:to>
      <xdr:col>23</xdr:col>
      <xdr:colOff>85725</xdr:colOff>
      <xdr:row>29</xdr:row>
      <xdr:rowOff>5171</xdr:rowOff>
    </xdr:to>
    <xdr:cxnSp macro="">
      <xdr:nvCxnSpPr>
        <xdr:cNvPr id="90" name="直線コネクタ 89">
          <a:extLst>
            <a:ext uri="{FF2B5EF4-FFF2-40B4-BE49-F238E27FC236}">
              <a16:creationId xmlns:a16="http://schemas.microsoft.com/office/drawing/2014/main" id="{AC43B5DB-4FDB-40C6-A4AD-F62106A4E718}"/>
            </a:ext>
          </a:extLst>
        </xdr:cNvPr>
        <xdr:cNvCxnSpPr/>
      </xdr:nvCxnSpPr>
      <xdr:spPr>
        <a:xfrm flipV="1">
          <a:off x="4051300" y="5668554"/>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67219</xdr:rowOff>
    </xdr:from>
    <xdr:to>
      <xdr:col>15</xdr:col>
      <xdr:colOff>187325</xdr:colOff>
      <xdr:row>28</xdr:row>
      <xdr:rowOff>168819</xdr:rowOff>
    </xdr:to>
    <xdr:sp macro="" textlink="">
      <xdr:nvSpPr>
        <xdr:cNvPr id="91" name="楕円 90">
          <a:extLst>
            <a:ext uri="{FF2B5EF4-FFF2-40B4-BE49-F238E27FC236}">
              <a16:creationId xmlns:a16="http://schemas.microsoft.com/office/drawing/2014/main" id="{8EAAC4DB-5609-4569-9823-613CC2F48876}"/>
            </a:ext>
          </a:extLst>
        </xdr:cNvPr>
        <xdr:cNvSpPr/>
      </xdr:nvSpPr>
      <xdr:spPr>
        <a:xfrm>
          <a:off x="3238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118019</xdr:rowOff>
    </xdr:from>
    <xdr:to>
      <xdr:col>19</xdr:col>
      <xdr:colOff>136525</xdr:colOff>
      <xdr:row>29</xdr:row>
      <xdr:rowOff>5171</xdr:rowOff>
    </xdr:to>
    <xdr:cxnSp macro="">
      <xdr:nvCxnSpPr>
        <xdr:cNvPr id="92" name="直線コネクタ 91">
          <a:extLst>
            <a:ext uri="{FF2B5EF4-FFF2-40B4-BE49-F238E27FC236}">
              <a16:creationId xmlns:a16="http://schemas.microsoft.com/office/drawing/2014/main" id="{BD6359EA-FAA1-487E-B549-4F9B02CEA678}"/>
            </a:ext>
          </a:extLst>
        </xdr:cNvPr>
        <xdr:cNvCxnSpPr/>
      </xdr:nvCxnSpPr>
      <xdr:spPr>
        <a:xfrm>
          <a:off x="3289300" y="569014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27124</xdr:rowOff>
    </xdr:from>
    <xdr:to>
      <xdr:col>11</xdr:col>
      <xdr:colOff>187325</xdr:colOff>
      <xdr:row>28</xdr:row>
      <xdr:rowOff>128724</xdr:rowOff>
    </xdr:to>
    <xdr:sp macro="" textlink="">
      <xdr:nvSpPr>
        <xdr:cNvPr id="93" name="楕円 92">
          <a:extLst>
            <a:ext uri="{FF2B5EF4-FFF2-40B4-BE49-F238E27FC236}">
              <a16:creationId xmlns:a16="http://schemas.microsoft.com/office/drawing/2014/main" id="{E96CF51D-3C92-4581-8516-C533EDA00EB3}"/>
            </a:ext>
          </a:extLst>
        </xdr:cNvPr>
        <xdr:cNvSpPr/>
      </xdr:nvSpPr>
      <xdr:spPr>
        <a:xfrm>
          <a:off x="2476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77924</xdr:rowOff>
    </xdr:from>
    <xdr:to>
      <xdr:col>15</xdr:col>
      <xdr:colOff>136525</xdr:colOff>
      <xdr:row>28</xdr:row>
      <xdr:rowOff>118019</xdr:rowOff>
    </xdr:to>
    <xdr:cxnSp macro="">
      <xdr:nvCxnSpPr>
        <xdr:cNvPr id="94" name="直線コネクタ 93">
          <a:extLst>
            <a:ext uri="{FF2B5EF4-FFF2-40B4-BE49-F238E27FC236}">
              <a16:creationId xmlns:a16="http://schemas.microsoft.com/office/drawing/2014/main" id="{D57B027C-2409-40A4-A33E-7129CD1D4690}"/>
            </a:ext>
          </a:extLst>
        </xdr:cNvPr>
        <xdr:cNvCxnSpPr/>
      </xdr:nvCxnSpPr>
      <xdr:spPr>
        <a:xfrm>
          <a:off x="2527300" y="565004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95" name="楕円 94">
          <a:extLst>
            <a:ext uri="{FF2B5EF4-FFF2-40B4-BE49-F238E27FC236}">
              <a16:creationId xmlns:a16="http://schemas.microsoft.com/office/drawing/2014/main" id="{B008673F-B5A5-4EFC-8160-F4692AC5B48B}"/>
            </a:ext>
          </a:extLst>
        </xdr:cNvPr>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77924</xdr:rowOff>
    </xdr:to>
    <xdr:cxnSp macro="">
      <xdr:nvCxnSpPr>
        <xdr:cNvPr id="96" name="直線コネクタ 95">
          <a:extLst>
            <a:ext uri="{FF2B5EF4-FFF2-40B4-BE49-F238E27FC236}">
              <a16:creationId xmlns:a16="http://schemas.microsoft.com/office/drawing/2014/main" id="{43171542-6F35-413E-8D13-CCF5ACBFD6F8}"/>
            </a:ext>
          </a:extLst>
        </xdr:cNvPr>
        <xdr:cNvCxnSpPr/>
      </xdr:nvCxnSpPr>
      <xdr:spPr>
        <a:xfrm>
          <a:off x="1765300" y="560070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7" name="n_1aveValue有形固定資産減価償却率">
          <a:extLst>
            <a:ext uri="{FF2B5EF4-FFF2-40B4-BE49-F238E27FC236}">
              <a16:creationId xmlns:a16="http://schemas.microsoft.com/office/drawing/2014/main" id="{979DC8C7-D165-4B9A-B8DF-FB16CA7F6B2C}"/>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8" name="n_2aveValue有形固定資産減価償却率">
          <a:extLst>
            <a:ext uri="{FF2B5EF4-FFF2-40B4-BE49-F238E27FC236}">
              <a16:creationId xmlns:a16="http://schemas.microsoft.com/office/drawing/2014/main" id="{C7B30930-0C08-407F-A1FC-28E450331C6A}"/>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9" name="n_3aveValue有形固定資産減価償却率">
          <a:extLst>
            <a:ext uri="{FF2B5EF4-FFF2-40B4-BE49-F238E27FC236}">
              <a16:creationId xmlns:a16="http://schemas.microsoft.com/office/drawing/2014/main" id="{77D2FBE8-DF1A-4375-87DA-63458CF249A5}"/>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0" name="n_4aveValue有形固定資産減価償却率">
          <a:extLst>
            <a:ext uri="{FF2B5EF4-FFF2-40B4-BE49-F238E27FC236}">
              <a16:creationId xmlns:a16="http://schemas.microsoft.com/office/drawing/2014/main" id="{D8F24941-0D33-46FB-967B-3995AC48B177}"/>
            </a:ext>
          </a:extLst>
        </xdr:cNvPr>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72498</xdr:rowOff>
    </xdr:from>
    <xdr:ext cx="405111" cy="259045"/>
    <xdr:sp macro="" textlink="">
      <xdr:nvSpPr>
        <xdr:cNvPr id="101" name="n_1mainValue有形固定資産減価償却率">
          <a:extLst>
            <a:ext uri="{FF2B5EF4-FFF2-40B4-BE49-F238E27FC236}">
              <a16:creationId xmlns:a16="http://schemas.microsoft.com/office/drawing/2014/main" id="{603F7519-D01C-4494-B5DB-D8C6A77C27F2}"/>
            </a:ext>
          </a:extLst>
        </xdr:cNvPr>
        <xdr:cNvSpPr txBox="1"/>
      </xdr:nvSpPr>
      <xdr:spPr>
        <a:xfrm>
          <a:off x="383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13896</xdr:rowOff>
    </xdr:from>
    <xdr:ext cx="405111" cy="259045"/>
    <xdr:sp macro="" textlink="">
      <xdr:nvSpPr>
        <xdr:cNvPr id="102" name="n_2mainValue有形固定資産減価償却率">
          <a:extLst>
            <a:ext uri="{FF2B5EF4-FFF2-40B4-BE49-F238E27FC236}">
              <a16:creationId xmlns:a16="http://schemas.microsoft.com/office/drawing/2014/main" id="{2D8C0212-6A2F-4810-AC16-1C4476C462E2}"/>
            </a:ext>
          </a:extLst>
        </xdr:cNvPr>
        <xdr:cNvSpPr txBox="1"/>
      </xdr:nvSpPr>
      <xdr:spPr>
        <a:xfrm>
          <a:off x="3086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145251</xdr:rowOff>
    </xdr:from>
    <xdr:ext cx="405111" cy="259045"/>
    <xdr:sp macro="" textlink="">
      <xdr:nvSpPr>
        <xdr:cNvPr id="103" name="n_3mainValue有形固定資産減価償却率">
          <a:extLst>
            <a:ext uri="{FF2B5EF4-FFF2-40B4-BE49-F238E27FC236}">
              <a16:creationId xmlns:a16="http://schemas.microsoft.com/office/drawing/2014/main" id="{30D0C21D-491D-48AF-BBAB-F7E34BD8BC94}"/>
            </a:ext>
          </a:extLst>
        </xdr:cNvPr>
        <xdr:cNvSpPr txBox="1"/>
      </xdr:nvSpPr>
      <xdr:spPr>
        <a:xfrm>
          <a:off x="23247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104" name="n_4mainValue有形固定資産減価償却率">
          <a:extLst>
            <a:ext uri="{FF2B5EF4-FFF2-40B4-BE49-F238E27FC236}">
              <a16:creationId xmlns:a16="http://schemas.microsoft.com/office/drawing/2014/main" id="{0F7AA109-9D1C-442E-BB70-64F72C9B90F4}"/>
            </a:ext>
          </a:extLst>
        </xdr:cNvPr>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81CC4941-E888-4348-988C-20B216A64FA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E369FE5-9BC2-4E30-B5A7-AD71D88FBE3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AA5B012-1190-4069-982A-586A06069C5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AD81F0D9-BDEB-4ECA-85C6-53C33B96A56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FFCFDBDB-5A48-463F-ABF2-D77F2E23179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1CC6BFD2-661A-40CE-84CD-23F7633382D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8CD687A8-14B5-4451-A6CD-6BB45557BD6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D1B57ECA-C83C-418F-B87C-437BCCE9201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40AE5DAD-9F64-40D3-B40D-70706FDA732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8337EAC-05E8-4E31-A50A-076DD9CA37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7F3FCF56-0C9F-4659-AAC5-2C8CC843E5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5CFFC277-51D6-481B-80A5-DA37B7B91CC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3451EBE2-6495-44EB-9A09-F621A3B9767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までは類似団体を下回っていたが、</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は上回っており、主な要因としては、大規模事業による地方債残高の増加によるものと考えられる。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7ABF97D3-38D8-4DD8-B27F-57289357E52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36C7C28-2F52-42F4-BA77-EC9BCAF7196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849DA42A-D466-483C-884F-43CF0EF6EE1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41CB2BB5-3756-4B2C-88B7-F2F7F14C288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8F23B44B-4DD2-4B78-A4E0-8B34AC0AC59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85CB920-4BFA-462A-83EC-DDA8FE41734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5F52EAF5-599A-4124-8A75-78CE2F36CDD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D87A8287-F79C-4388-90DD-004A19596A9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BF70BB70-F3C7-4B97-9C2C-38116CBA987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B3FF3D0B-C37E-4462-943B-BA8346FB198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3A5DC717-7229-40AD-A60B-86EF85AB32F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B3935EF1-6820-4469-8C6E-94B6A579E81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5B15A21D-5736-4B67-8D68-3CC018669CF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26D87CD0-8F7D-4DD9-AE85-2CE39A09E58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A0714A35-DABD-48A4-A908-5A7D6A6E1A5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33CAD0AE-DEA3-4A83-9E29-F86EA8518C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4BDFD56C-5E47-440F-B234-2CA78201C53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5" name="直線コネクタ 134">
          <a:extLst>
            <a:ext uri="{FF2B5EF4-FFF2-40B4-BE49-F238E27FC236}">
              <a16:creationId xmlns:a16="http://schemas.microsoft.com/office/drawing/2014/main" id="{84265502-161A-4F38-9828-54A0970D22AF}"/>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6" name="債務償還比率最小値テキスト">
          <a:extLst>
            <a:ext uri="{FF2B5EF4-FFF2-40B4-BE49-F238E27FC236}">
              <a16:creationId xmlns:a16="http://schemas.microsoft.com/office/drawing/2014/main" id="{57EEFE77-56E0-46E1-875E-7A535378F29F}"/>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7" name="直線コネクタ 136">
          <a:extLst>
            <a:ext uri="{FF2B5EF4-FFF2-40B4-BE49-F238E27FC236}">
              <a16:creationId xmlns:a16="http://schemas.microsoft.com/office/drawing/2014/main" id="{61D35887-905A-440D-97C2-497D33695133}"/>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F707222A-5EF0-41E4-A1D0-E86E1F22A50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E3643E19-2C06-4614-A0B9-E3386D4F87C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40" name="債務償還比率平均値テキスト">
          <a:extLst>
            <a:ext uri="{FF2B5EF4-FFF2-40B4-BE49-F238E27FC236}">
              <a16:creationId xmlns:a16="http://schemas.microsoft.com/office/drawing/2014/main" id="{A54415DB-5AEC-40B9-8D0C-7B1D967E052A}"/>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1" name="フローチャート: 判断 140">
          <a:extLst>
            <a:ext uri="{FF2B5EF4-FFF2-40B4-BE49-F238E27FC236}">
              <a16:creationId xmlns:a16="http://schemas.microsoft.com/office/drawing/2014/main" id="{69F9D644-BFF7-4D16-9AC1-08F67F736986}"/>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2" name="フローチャート: 判断 141">
          <a:extLst>
            <a:ext uri="{FF2B5EF4-FFF2-40B4-BE49-F238E27FC236}">
              <a16:creationId xmlns:a16="http://schemas.microsoft.com/office/drawing/2014/main" id="{1A77A0E4-68DD-4E40-A754-67ABE6392CFE}"/>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3" name="フローチャート: 判断 142">
          <a:extLst>
            <a:ext uri="{FF2B5EF4-FFF2-40B4-BE49-F238E27FC236}">
              <a16:creationId xmlns:a16="http://schemas.microsoft.com/office/drawing/2014/main" id="{6FA31646-5170-4300-AF84-B5E2579EE2D9}"/>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4" name="フローチャート: 判断 143">
          <a:extLst>
            <a:ext uri="{FF2B5EF4-FFF2-40B4-BE49-F238E27FC236}">
              <a16:creationId xmlns:a16="http://schemas.microsoft.com/office/drawing/2014/main" id="{9162A66C-9B19-49AA-A022-C05FD4E871A2}"/>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5" name="フローチャート: 判断 144">
          <a:extLst>
            <a:ext uri="{FF2B5EF4-FFF2-40B4-BE49-F238E27FC236}">
              <a16:creationId xmlns:a16="http://schemas.microsoft.com/office/drawing/2014/main" id="{CCD96675-7938-4531-AB98-BEB136A0E4A5}"/>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B99E2FF-96D3-4369-8FF8-BC6D9278504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52A6846-7023-46E0-90AE-2967F68F585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B9C1A13-1520-4A5F-8DF2-39DB0A165DC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1BCA1DF-652C-4247-9D11-C7C5FD1059A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9443CF7-E2CE-4DF9-897D-726F0F9ED99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154232</xdr:rowOff>
    </xdr:from>
    <xdr:to>
      <xdr:col>76</xdr:col>
      <xdr:colOff>73025</xdr:colOff>
      <xdr:row>30</xdr:row>
      <xdr:rowOff>84382</xdr:rowOff>
    </xdr:to>
    <xdr:sp macro="" textlink="">
      <xdr:nvSpPr>
        <xdr:cNvPr id="151" name="楕円 150">
          <a:extLst>
            <a:ext uri="{FF2B5EF4-FFF2-40B4-BE49-F238E27FC236}">
              <a16:creationId xmlns:a16="http://schemas.microsoft.com/office/drawing/2014/main" id="{E47250F1-721E-467E-8EEC-7D91AE523260}"/>
            </a:ext>
          </a:extLst>
        </xdr:cNvPr>
        <xdr:cNvSpPr/>
      </xdr:nvSpPr>
      <xdr:spPr>
        <a:xfrm>
          <a:off x="14744700" y="58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132659</xdr:rowOff>
    </xdr:from>
    <xdr:ext cx="469744" cy="259045"/>
    <xdr:sp macro="" textlink="">
      <xdr:nvSpPr>
        <xdr:cNvPr id="152" name="債務償還比率該当値テキスト">
          <a:extLst>
            <a:ext uri="{FF2B5EF4-FFF2-40B4-BE49-F238E27FC236}">
              <a16:creationId xmlns:a16="http://schemas.microsoft.com/office/drawing/2014/main" id="{2F7876F6-C5BD-4FB0-8486-ACB8927B05E6}"/>
            </a:ext>
          </a:extLst>
        </xdr:cNvPr>
        <xdr:cNvSpPr txBox="1"/>
      </xdr:nvSpPr>
      <xdr:spPr>
        <a:xfrm>
          <a:off x="14846300" y="587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32059</xdr:rowOff>
    </xdr:from>
    <xdr:to>
      <xdr:col>72</xdr:col>
      <xdr:colOff>123825</xdr:colOff>
      <xdr:row>28</xdr:row>
      <xdr:rowOff>133659</xdr:rowOff>
    </xdr:to>
    <xdr:sp macro="" textlink="">
      <xdr:nvSpPr>
        <xdr:cNvPr id="153" name="楕円 152">
          <a:extLst>
            <a:ext uri="{FF2B5EF4-FFF2-40B4-BE49-F238E27FC236}">
              <a16:creationId xmlns:a16="http://schemas.microsoft.com/office/drawing/2014/main" id="{79637898-B960-4C2C-A79F-E9B583D030B7}"/>
            </a:ext>
          </a:extLst>
        </xdr:cNvPr>
        <xdr:cNvSpPr/>
      </xdr:nvSpPr>
      <xdr:spPr>
        <a:xfrm>
          <a:off x="14033500" y="56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82859</xdr:rowOff>
    </xdr:from>
    <xdr:to>
      <xdr:col>76</xdr:col>
      <xdr:colOff>22225</xdr:colOff>
      <xdr:row>30</xdr:row>
      <xdr:rowOff>33582</xdr:rowOff>
    </xdr:to>
    <xdr:cxnSp macro="">
      <xdr:nvCxnSpPr>
        <xdr:cNvPr id="154" name="直線コネクタ 153">
          <a:extLst>
            <a:ext uri="{FF2B5EF4-FFF2-40B4-BE49-F238E27FC236}">
              <a16:creationId xmlns:a16="http://schemas.microsoft.com/office/drawing/2014/main" id="{6E0B9A1C-005C-4424-BE09-2D8E0F6FDF50}"/>
            </a:ext>
          </a:extLst>
        </xdr:cNvPr>
        <xdr:cNvCxnSpPr/>
      </xdr:nvCxnSpPr>
      <xdr:spPr>
        <a:xfrm>
          <a:off x="14084300" y="5654984"/>
          <a:ext cx="711200" cy="2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97615</xdr:rowOff>
    </xdr:from>
    <xdr:to>
      <xdr:col>68</xdr:col>
      <xdr:colOff>123825</xdr:colOff>
      <xdr:row>28</xdr:row>
      <xdr:rowOff>27765</xdr:rowOff>
    </xdr:to>
    <xdr:sp macro="" textlink="">
      <xdr:nvSpPr>
        <xdr:cNvPr id="155" name="楕円 154">
          <a:extLst>
            <a:ext uri="{FF2B5EF4-FFF2-40B4-BE49-F238E27FC236}">
              <a16:creationId xmlns:a16="http://schemas.microsoft.com/office/drawing/2014/main" id="{2E5C9855-D084-43FC-9E80-90E2D5300B77}"/>
            </a:ext>
          </a:extLst>
        </xdr:cNvPr>
        <xdr:cNvSpPr/>
      </xdr:nvSpPr>
      <xdr:spPr>
        <a:xfrm>
          <a:off x="13271500" y="54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148415</xdr:rowOff>
    </xdr:from>
    <xdr:to>
      <xdr:col>72</xdr:col>
      <xdr:colOff>73025</xdr:colOff>
      <xdr:row>28</xdr:row>
      <xdr:rowOff>82859</xdr:rowOff>
    </xdr:to>
    <xdr:cxnSp macro="">
      <xdr:nvCxnSpPr>
        <xdr:cNvPr id="156" name="直線コネクタ 155">
          <a:extLst>
            <a:ext uri="{FF2B5EF4-FFF2-40B4-BE49-F238E27FC236}">
              <a16:creationId xmlns:a16="http://schemas.microsoft.com/office/drawing/2014/main" id="{004F1048-8CF1-4E11-822C-C11073465B6A}"/>
            </a:ext>
          </a:extLst>
        </xdr:cNvPr>
        <xdr:cNvCxnSpPr/>
      </xdr:nvCxnSpPr>
      <xdr:spPr>
        <a:xfrm>
          <a:off x="13322300" y="5549090"/>
          <a:ext cx="762000" cy="10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60845</xdr:rowOff>
    </xdr:from>
    <xdr:to>
      <xdr:col>64</xdr:col>
      <xdr:colOff>123825</xdr:colOff>
      <xdr:row>28</xdr:row>
      <xdr:rowOff>162445</xdr:rowOff>
    </xdr:to>
    <xdr:sp macro="" textlink="">
      <xdr:nvSpPr>
        <xdr:cNvPr id="157" name="楕円 156">
          <a:extLst>
            <a:ext uri="{FF2B5EF4-FFF2-40B4-BE49-F238E27FC236}">
              <a16:creationId xmlns:a16="http://schemas.microsoft.com/office/drawing/2014/main" id="{7408D6F7-DA79-47C1-8663-26D7ECB4C910}"/>
            </a:ext>
          </a:extLst>
        </xdr:cNvPr>
        <xdr:cNvSpPr/>
      </xdr:nvSpPr>
      <xdr:spPr>
        <a:xfrm>
          <a:off x="12509500" y="56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148415</xdr:rowOff>
    </xdr:from>
    <xdr:to>
      <xdr:col>68</xdr:col>
      <xdr:colOff>73025</xdr:colOff>
      <xdr:row>28</xdr:row>
      <xdr:rowOff>111645</xdr:rowOff>
    </xdr:to>
    <xdr:cxnSp macro="">
      <xdr:nvCxnSpPr>
        <xdr:cNvPr id="158" name="直線コネクタ 157">
          <a:extLst>
            <a:ext uri="{FF2B5EF4-FFF2-40B4-BE49-F238E27FC236}">
              <a16:creationId xmlns:a16="http://schemas.microsoft.com/office/drawing/2014/main" id="{356C87F2-77AD-450E-88BD-71A8BB1E98F2}"/>
            </a:ext>
          </a:extLst>
        </xdr:cNvPr>
        <xdr:cNvCxnSpPr/>
      </xdr:nvCxnSpPr>
      <xdr:spPr>
        <a:xfrm flipV="1">
          <a:off x="12560300" y="5549090"/>
          <a:ext cx="762000" cy="1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122325</xdr:rowOff>
    </xdr:from>
    <xdr:to>
      <xdr:col>60</xdr:col>
      <xdr:colOff>123825</xdr:colOff>
      <xdr:row>29</xdr:row>
      <xdr:rowOff>52475</xdr:rowOff>
    </xdr:to>
    <xdr:sp macro="" textlink="">
      <xdr:nvSpPr>
        <xdr:cNvPr id="159" name="楕円 158">
          <a:extLst>
            <a:ext uri="{FF2B5EF4-FFF2-40B4-BE49-F238E27FC236}">
              <a16:creationId xmlns:a16="http://schemas.microsoft.com/office/drawing/2014/main" id="{D010D8F3-6EA2-4CFD-9309-7C4D3EEDFC63}"/>
            </a:ext>
          </a:extLst>
        </xdr:cNvPr>
        <xdr:cNvSpPr/>
      </xdr:nvSpPr>
      <xdr:spPr>
        <a:xfrm>
          <a:off x="11747500" y="56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111645</xdr:rowOff>
    </xdr:from>
    <xdr:to>
      <xdr:col>64</xdr:col>
      <xdr:colOff>73025</xdr:colOff>
      <xdr:row>29</xdr:row>
      <xdr:rowOff>1675</xdr:rowOff>
    </xdr:to>
    <xdr:cxnSp macro="">
      <xdr:nvCxnSpPr>
        <xdr:cNvPr id="160" name="直線コネクタ 159">
          <a:extLst>
            <a:ext uri="{FF2B5EF4-FFF2-40B4-BE49-F238E27FC236}">
              <a16:creationId xmlns:a16="http://schemas.microsoft.com/office/drawing/2014/main" id="{81D7A41A-9613-49BF-A11E-964A2FE4C27B}"/>
            </a:ext>
          </a:extLst>
        </xdr:cNvPr>
        <xdr:cNvCxnSpPr/>
      </xdr:nvCxnSpPr>
      <xdr:spPr>
        <a:xfrm flipV="1">
          <a:off x="11798300" y="5683770"/>
          <a:ext cx="7620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1" name="n_1aveValue債務償還比率">
          <a:extLst>
            <a:ext uri="{FF2B5EF4-FFF2-40B4-BE49-F238E27FC236}">
              <a16:creationId xmlns:a16="http://schemas.microsoft.com/office/drawing/2014/main" id="{949DE38D-11C0-4798-A3D1-B6267B840268}"/>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2" name="n_2aveValue債務償還比率">
          <a:extLst>
            <a:ext uri="{FF2B5EF4-FFF2-40B4-BE49-F238E27FC236}">
              <a16:creationId xmlns:a16="http://schemas.microsoft.com/office/drawing/2014/main" id="{96DA208E-FEEE-4147-B1D8-F376803D1E82}"/>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3" name="n_3aveValue債務償還比率">
          <a:extLst>
            <a:ext uri="{FF2B5EF4-FFF2-40B4-BE49-F238E27FC236}">
              <a16:creationId xmlns:a16="http://schemas.microsoft.com/office/drawing/2014/main" id="{2E15D32B-6777-466B-80B7-575674694399}"/>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4" name="n_4aveValue債務償還比率">
          <a:extLst>
            <a:ext uri="{FF2B5EF4-FFF2-40B4-BE49-F238E27FC236}">
              <a16:creationId xmlns:a16="http://schemas.microsoft.com/office/drawing/2014/main" id="{BAEF4E86-016C-4305-99CF-B927EA8D3377}"/>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150186</xdr:rowOff>
    </xdr:from>
    <xdr:ext cx="469744" cy="259045"/>
    <xdr:sp macro="" textlink="">
      <xdr:nvSpPr>
        <xdr:cNvPr id="165" name="n_1mainValue債務償還比率">
          <a:extLst>
            <a:ext uri="{FF2B5EF4-FFF2-40B4-BE49-F238E27FC236}">
              <a16:creationId xmlns:a16="http://schemas.microsoft.com/office/drawing/2014/main" id="{CAEF541A-7ACE-4647-A9DE-D47C856DEC2A}"/>
            </a:ext>
          </a:extLst>
        </xdr:cNvPr>
        <xdr:cNvSpPr txBox="1"/>
      </xdr:nvSpPr>
      <xdr:spPr>
        <a:xfrm>
          <a:off x="13836727" y="537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44292</xdr:rowOff>
    </xdr:from>
    <xdr:ext cx="469744" cy="259045"/>
    <xdr:sp macro="" textlink="">
      <xdr:nvSpPr>
        <xdr:cNvPr id="166" name="n_2mainValue債務償還比率">
          <a:extLst>
            <a:ext uri="{FF2B5EF4-FFF2-40B4-BE49-F238E27FC236}">
              <a16:creationId xmlns:a16="http://schemas.microsoft.com/office/drawing/2014/main" id="{EAE55900-7022-4EA4-BDF8-4814B345AFD9}"/>
            </a:ext>
          </a:extLst>
        </xdr:cNvPr>
        <xdr:cNvSpPr txBox="1"/>
      </xdr:nvSpPr>
      <xdr:spPr>
        <a:xfrm>
          <a:off x="13087427" y="52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7522</xdr:rowOff>
    </xdr:from>
    <xdr:ext cx="469744" cy="259045"/>
    <xdr:sp macro="" textlink="">
      <xdr:nvSpPr>
        <xdr:cNvPr id="167" name="n_3mainValue債務償還比率">
          <a:extLst>
            <a:ext uri="{FF2B5EF4-FFF2-40B4-BE49-F238E27FC236}">
              <a16:creationId xmlns:a16="http://schemas.microsoft.com/office/drawing/2014/main" id="{5A437292-CBFA-4117-8867-64CB8C5013AF}"/>
            </a:ext>
          </a:extLst>
        </xdr:cNvPr>
        <xdr:cNvSpPr txBox="1"/>
      </xdr:nvSpPr>
      <xdr:spPr>
        <a:xfrm>
          <a:off x="12325427" y="540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69002</xdr:rowOff>
    </xdr:from>
    <xdr:ext cx="469744" cy="259045"/>
    <xdr:sp macro="" textlink="">
      <xdr:nvSpPr>
        <xdr:cNvPr id="168" name="n_4mainValue債務償還比率">
          <a:extLst>
            <a:ext uri="{FF2B5EF4-FFF2-40B4-BE49-F238E27FC236}">
              <a16:creationId xmlns:a16="http://schemas.microsoft.com/office/drawing/2014/main" id="{8AC2F4A8-4BAC-453B-9D56-35C58AB7E1DD}"/>
            </a:ext>
          </a:extLst>
        </xdr:cNvPr>
        <xdr:cNvSpPr txBox="1"/>
      </xdr:nvSpPr>
      <xdr:spPr>
        <a:xfrm>
          <a:off x="11563427" y="546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312FD50D-C5DA-4F1A-9EED-1F192345E20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AA1C3016-2442-4C14-A711-6C2668151EC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1260F401-E819-4A0D-BAE1-106AE419E2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E3A2502E-23CF-4301-8478-EE94EABCF97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0BAC02C-3699-4B8E-AD1E-41B4A22B82A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F2DCECD1-B4E8-44C6-8735-12533D544B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BE2996-D54B-4F92-9D98-561C8AD86F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44B9FB-9D0B-49F4-B86D-BBE8CFEDE7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3AE431-F52C-49A5-A176-0635BBE073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310C23-09D2-47D2-8E9B-60CCBB6CEF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BA6BE8-3097-4AFE-B561-FC934E0873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9B50DC-CA48-495B-8371-EFC7198C45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85F62F-587A-498A-87E9-4CA895A08B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CFE95F-BAEB-4476-83C3-259791466E5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216DEE-05EF-46ED-BE5C-FED1BC3BA37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8E1C0F-6C38-4B78-AD27-D7440234BE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1CF957-80F8-47E8-9925-3352EA370C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BAD738-3C70-4E4E-A61A-7CE092E2A7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CBFB88-ADBA-4AEF-8111-E8C963C937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051D4A-0423-44E4-8613-04509301D5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856D3D-0768-4960-9949-A2BDFDA169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CED51B0-9697-457D-ACA1-48A5C9C5DF5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63C22E-E88E-4C35-9DCC-87D456C0B1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48BDAC-A6A4-46FA-A14D-D740C01BFB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74581E7-C6CB-463B-84D2-377C92FE08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62C4AA-1ADF-4644-BA22-01C5316015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98125C-86A6-4608-A5BC-495A08192C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79E6FD-FCDE-47C4-812C-FB61E904AAE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3CA6DD-E7E5-4884-A0C4-67F1D791E5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4DF7ED-4229-4E60-B8A2-22037E8E2F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F95057-1613-45D1-8E64-85E0256BDC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ECAE20-165E-48A1-9261-C4EAC4B07C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1D66A8-7FA3-44C4-B79D-CCB8ECC7ED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C9EDE8-6C22-4398-863D-8967F8D247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FEFA60D-3425-48F5-B2CC-1265CA4557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CE83D4B-5043-40C7-AA57-0CA4A43B057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6F461D5-AE2D-4E62-B5CD-4AEAE8EFC6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D5F671-CB11-485C-8733-B198A11FA3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3ECE07C-6071-4D5D-9803-9B60FA1A40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577FD4-C745-4646-8FD9-D88A0AA493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E9D9D4-DFED-46AF-B19D-753714C720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0742FE-86DE-4617-BDB5-350D6C96A1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6F71DA-ECC5-4627-8560-F61D142F9C1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DD8AF5-2E80-4E2A-AEAF-96A88ED5BB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2224EC-8227-4EEF-A855-FFF689C429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DF1CAC-C5F0-4931-BFE2-B354B32CFD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42292F-A6BE-4720-8406-45E89156DDB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28D3DA7-ECD0-4208-8954-D53E22AD60E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788FB31-F329-43A5-9CA0-E8887731261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B713D5D-ECEC-4C68-AFE4-58EF5E8197F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D815D34-55FB-4960-9726-DE9AF813C16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2365A4C-1DBA-4E75-BD55-6C28A549357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FAEF447-20E7-4B5E-9551-37F9093A67F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47F52D4-7733-45F3-B9AC-5D0CD18B7E8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6EB5C39-49BD-4A9B-A61A-B20E0073388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663D1BD-66AA-4856-BD97-B3C438517DA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0A58512-C27A-4239-94A1-19FCA07C75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9BC7B47-0D81-4AB8-A949-1F2A318E7DF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64CAAA1-F7D4-4DE0-9638-861DD8C6FE4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366553B-BE4B-46EF-9470-C94087B772B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88DDF11-0509-4EC7-BA45-0373B213C1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D044F24-1CAD-42E5-98D2-7A0FE17C3A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919581A4-E8F0-4EBB-BF1A-F5BDD99410B8}"/>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0B5616ED-7C87-4888-8590-BD7CBC3F6AE1}"/>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6821F5B3-3B1B-42C4-9092-4F05F24CD6B8}"/>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46CE8798-B131-48D8-AA0F-EE22DC8095AF}"/>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55A04184-A3FC-4947-9E3E-462A83E92698}"/>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6FEAC718-C212-4AB0-BFF9-3591CDDD9418}"/>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574CB2EB-CC36-411A-9D66-09BCDDDEC1EC}"/>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6B34A61-1DB7-4C0D-BEA5-7E456FE71A48}"/>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6C65B61C-CD5F-46D5-9043-88D5E59DD1BA}"/>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422E1014-6C66-448D-B7D3-0DBE6C8B1CFD}"/>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357A7D86-91DC-451B-BC32-33F2064B2AB7}"/>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7FE93B-C22C-4622-A495-5CBBA3167F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36B128-AD8B-4652-87CE-43BEC5E034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285E292-5217-491A-8294-E6687C5C24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26DB44B-5E8E-463A-956A-49C2405630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F6E4132-2187-4DE0-A3D5-739E380F76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a:extLst>
            <a:ext uri="{FF2B5EF4-FFF2-40B4-BE49-F238E27FC236}">
              <a16:creationId xmlns:a16="http://schemas.microsoft.com/office/drawing/2014/main" id="{26088641-BDEA-43F6-8EC9-2FD99AACC9B3}"/>
            </a:ext>
          </a:extLst>
        </xdr:cNvPr>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67871</xdr:rowOff>
    </xdr:from>
    <xdr:ext cx="405111" cy="259045"/>
    <xdr:sp macro="" textlink="">
      <xdr:nvSpPr>
        <xdr:cNvPr id="75" name="【道路】&#10;有形固定資産減価償却率該当値テキスト">
          <a:extLst>
            <a:ext uri="{FF2B5EF4-FFF2-40B4-BE49-F238E27FC236}">
              <a16:creationId xmlns:a16="http://schemas.microsoft.com/office/drawing/2014/main" id="{E353682C-A848-41C6-B41E-1DB032D1A5AA}"/>
            </a:ext>
          </a:extLst>
        </xdr:cNvPr>
        <xdr:cNvSpPr txBox="1"/>
      </xdr:nvSpPr>
      <xdr:spPr>
        <a:xfrm>
          <a:off x="4673600" y="641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a:extLst>
            <a:ext uri="{FF2B5EF4-FFF2-40B4-BE49-F238E27FC236}">
              <a16:creationId xmlns:a16="http://schemas.microsoft.com/office/drawing/2014/main" id="{DF045BF3-314D-4246-82C9-1C99447B87BA}"/>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95794</xdr:rowOff>
    </xdr:to>
    <xdr:cxnSp macro="">
      <xdr:nvCxnSpPr>
        <xdr:cNvPr id="77" name="直線コネクタ 76">
          <a:extLst>
            <a:ext uri="{FF2B5EF4-FFF2-40B4-BE49-F238E27FC236}">
              <a16:creationId xmlns:a16="http://schemas.microsoft.com/office/drawing/2014/main" id="{B5367C5D-C4F2-46FE-AC8B-3964C97F2CF0}"/>
            </a:ext>
          </a:extLst>
        </xdr:cNvPr>
        <xdr:cNvCxnSpPr/>
      </xdr:nvCxnSpPr>
      <xdr:spPr>
        <a:xfrm>
          <a:off x="3797300" y="66027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a:extLst>
            <a:ext uri="{FF2B5EF4-FFF2-40B4-BE49-F238E27FC236}">
              <a16:creationId xmlns:a16="http://schemas.microsoft.com/office/drawing/2014/main" id="{2429866F-16E7-4688-B57D-5DD271B9486A}"/>
            </a:ext>
          </a:extLst>
        </xdr:cNvPr>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87630</xdr:rowOff>
    </xdr:to>
    <xdr:cxnSp macro="">
      <xdr:nvCxnSpPr>
        <xdr:cNvPr id="79" name="直線コネクタ 78">
          <a:extLst>
            <a:ext uri="{FF2B5EF4-FFF2-40B4-BE49-F238E27FC236}">
              <a16:creationId xmlns:a16="http://schemas.microsoft.com/office/drawing/2014/main" id="{AA14FC0D-52AE-4AAE-966F-3B3A8A4FE7DA}"/>
            </a:ext>
          </a:extLst>
        </xdr:cNvPr>
        <xdr:cNvCxnSpPr/>
      </xdr:nvCxnSpPr>
      <xdr:spPr>
        <a:xfrm>
          <a:off x="2908300" y="658313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id="{01998D99-B863-44CA-9CB6-C3EC3F2564B2}"/>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68035</xdr:rowOff>
    </xdr:from>
    <xdr:to>
      <xdr:col>15</xdr:col>
      <xdr:colOff>50800</xdr:colOff>
      <xdr:row>38</xdr:row>
      <xdr:rowOff>117022</xdr:rowOff>
    </xdr:to>
    <xdr:cxnSp macro="">
      <xdr:nvCxnSpPr>
        <xdr:cNvPr id="81" name="直線コネクタ 80">
          <a:extLst>
            <a:ext uri="{FF2B5EF4-FFF2-40B4-BE49-F238E27FC236}">
              <a16:creationId xmlns:a16="http://schemas.microsoft.com/office/drawing/2014/main" id="{452C0C5C-24A0-481E-B653-2F732D515AD7}"/>
            </a:ext>
          </a:extLst>
        </xdr:cNvPr>
        <xdr:cNvCxnSpPr/>
      </xdr:nvCxnSpPr>
      <xdr:spPr>
        <a:xfrm flipV="1">
          <a:off x="2019300" y="658313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2" name="楕円 81">
          <a:extLst>
            <a:ext uri="{FF2B5EF4-FFF2-40B4-BE49-F238E27FC236}">
              <a16:creationId xmlns:a16="http://schemas.microsoft.com/office/drawing/2014/main" id="{56267A8B-62C4-4A75-818A-B3D03B975D51}"/>
            </a:ext>
          </a:extLst>
        </xdr:cNvPr>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117022</xdr:rowOff>
    </xdr:to>
    <xdr:cxnSp macro="">
      <xdr:nvCxnSpPr>
        <xdr:cNvPr id="83" name="直線コネクタ 82">
          <a:extLst>
            <a:ext uri="{FF2B5EF4-FFF2-40B4-BE49-F238E27FC236}">
              <a16:creationId xmlns:a16="http://schemas.microsoft.com/office/drawing/2014/main" id="{8F928044-D209-4A90-B430-AD56857B9A73}"/>
            </a:ext>
          </a:extLst>
        </xdr:cNvPr>
        <xdr:cNvCxnSpPr/>
      </xdr:nvCxnSpPr>
      <xdr:spPr>
        <a:xfrm>
          <a:off x="1130300" y="656844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id="{BADE9F6C-6DC0-4EB2-B6F8-DB7219D4D576}"/>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8CC9499D-3F8D-49DB-8AA2-FD8BA812AD11}"/>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id="{27519963-E0F6-4972-8566-DF71BC8A0143}"/>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8B1E6142-4F33-433B-A544-810F322F7C00}"/>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154957</xdr:rowOff>
    </xdr:from>
    <xdr:ext cx="405111" cy="259045"/>
    <xdr:sp macro="" textlink="">
      <xdr:nvSpPr>
        <xdr:cNvPr id="88" name="n_1mainValue【道路】&#10;有形固定資産減価償却率">
          <a:extLst>
            <a:ext uri="{FF2B5EF4-FFF2-40B4-BE49-F238E27FC236}">
              <a16:creationId xmlns:a16="http://schemas.microsoft.com/office/drawing/2014/main" id="{A06A72DE-AF23-49D9-B8AF-51EC9761E3D6}"/>
            </a:ext>
          </a:extLst>
        </xdr:cNvPr>
        <xdr:cNvSpPr txBox="1"/>
      </xdr:nvSpPr>
      <xdr:spPr>
        <a:xfrm>
          <a:off x="358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135363</xdr:rowOff>
    </xdr:from>
    <xdr:ext cx="405111" cy="259045"/>
    <xdr:sp macro="" textlink="">
      <xdr:nvSpPr>
        <xdr:cNvPr id="89" name="n_2mainValue【道路】&#10;有形固定資産減価償却率">
          <a:extLst>
            <a:ext uri="{FF2B5EF4-FFF2-40B4-BE49-F238E27FC236}">
              <a16:creationId xmlns:a16="http://schemas.microsoft.com/office/drawing/2014/main" id="{F34E9417-D2D8-436B-9DA2-6718BEF976DE}"/>
            </a:ext>
          </a:extLst>
        </xdr:cNvPr>
        <xdr:cNvSpPr txBox="1"/>
      </xdr:nvSpPr>
      <xdr:spPr>
        <a:xfrm>
          <a:off x="2705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12899</xdr:rowOff>
    </xdr:from>
    <xdr:ext cx="405111" cy="259045"/>
    <xdr:sp macro="" textlink="">
      <xdr:nvSpPr>
        <xdr:cNvPr id="90" name="n_3mainValue【道路】&#10;有形固定資産減価償却率">
          <a:extLst>
            <a:ext uri="{FF2B5EF4-FFF2-40B4-BE49-F238E27FC236}">
              <a16:creationId xmlns:a16="http://schemas.microsoft.com/office/drawing/2014/main" id="{6880DA3E-0DC7-4E0B-9D74-DFC0BA6B0202}"/>
            </a:ext>
          </a:extLst>
        </xdr:cNvPr>
        <xdr:cNvSpPr txBox="1"/>
      </xdr:nvSpPr>
      <xdr:spPr>
        <a:xfrm>
          <a:off x="1816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91" name="n_4mainValue【道路】&#10;有形固定資産減価償却率">
          <a:extLst>
            <a:ext uri="{FF2B5EF4-FFF2-40B4-BE49-F238E27FC236}">
              <a16:creationId xmlns:a16="http://schemas.microsoft.com/office/drawing/2014/main" id="{E85C4177-1044-4F5E-897A-599AD37618DE}"/>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269DDD7-9482-45F9-9FF7-2F1126290E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9074184-CF64-4251-A8FC-D06F66FD56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781401A-8182-47AA-AD21-F599483948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C679A6F-11EE-4404-B3E1-731CD53FA2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B955FE2-E406-4871-A881-6A8FE20074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D01F85D-57DE-43F2-A47D-E64FCDDAA9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150658B-B75D-4417-840D-A70B6F3DE4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C0906C7-D4E5-4042-BA25-8D3E592F41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81786D7-4987-4FC9-8D09-238175ABE2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58E4425-F126-4631-B5D0-EE509BFFE5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8C22F1C-8DFC-4F4E-A09B-085C7638941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81E0696-E272-42CF-9A1D-A4150C305D4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59725A5-2E02-4100-BB47-9503CC4719F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2705744-C828-4D14-AF29-D43ECBEAF6F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59621935-82EB-4E99-8726-143EE7231CF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6A1A8D6C-922D-468C-8A2F-2A1BC6714BA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8F8B8DB-82FC-49FF-91C0-F5AD36F11CE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BCBD5E0A-F85F-4CBC-82FA-06880DE9BC5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736C980-1FBE-4A25-9C3D-7730678870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E7A9BEF4-658F-42F3-AAB3-65E483EBAFC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0972F57-BBA4-489B-89DB-07232BF10F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BDC91555-4923-49EB-BBFD-C5974D82BEA2}"/>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08CA93E5-CA81-4266-92C7-27E6ECB4318D}"/>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3D09BEC4-5B0B-450E-8E9C-8A7043291BBC}"/>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D80DBCE2-CBC5-40A4-8CB4-60D4A13192C8}"/>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D273D7B4-FD3F-4C10-89BE-191F06226422}"/>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8" name="【道路】&#10;一人当たり延長平均値テキスト">
          <a:extLst>
            <a:ext uri="{FF2B5EF4-FFF2-40B4-BE49-F238E27FC236}">
              <a16:creationId xmlns:a16="http://schemas.microsoft.com/office/drawing/2014/main" id="{C6F29ED5-E937-498B-9B82-376FA917F631}"/>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80F0A46A-4449-4ECB-B367-3CA89EB46ABD}"/>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0C8B1874-7440-45CC-9DC1-75B29F529BFF}"/>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C5CB25CA-256A-4D16-8C23-3C93D9D0D565}"/>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AA3F2E91-95D3-486B-B99C-9E0258D5B815}"/>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id="{0588C91F-7B0B-41E4-BE34-104C3777CC58}"/>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8AFE04C-1CDF-4438-BA67-85118E7E645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1541738-DC36-47F4-AF30-6A437FC0DA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1D50C1-01A2-4E27-9469-1C22A1E55E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65016AE-3613-4D64-9163-86CA17AEEF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9298D40-15AC-444C-8BAB-DC598CF49F0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12233</xdr:rowOff>
    </xdr:from>
    <xdr:to>
      <xdr:col>55</xdr:col>
      <xdr:colOff>50800</xdr:colOff>
      <xdr:row>39</xdr:row>
      <xdr:rowOff>113833</xdr:rowOff>
    </xdr:to>
    <xdr:sp macro="" textlink="">
      <xdr:nvSpPr>
        <xdr:cNvPr id="129" name="楕円 128">
          <a:extLst>
            <a:ext uri="{FF2B5EF4-FFF2-40B4-BE49-F238E27FC236}">
              <a16:creationId xmlns:a16="http://schemas.microsoft.com/office/drawing/2014/main" id="{830086E7-F0D1-43EE-A8AC-423C43F36EDC}"/>
            </a:ext>
          </a:extLst>
        </xdr:cNvPr>
        <xdr:cNvSpPr/>
      </xdr:nvSpPr>
      <xdr:spPr>
        <a:xfrm>
          <a:off x="10426700" y="66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35110</xdr:rowOff>
    </xdr:from>
    <xdr:ext cx="534377" cy="259045"/>
    <xdr:sp macro="" textlink="">
      <xdr:nvSpPr>
        <xdr:cNvPr id="130" name="【道路】&#10;一人当たり延長該当値テキスト">
          <a:extLst>
            <a:ext uri="{FF2B5EF4-FFF2-40B4-BE49-F238E27FC236}">
              <a16:creationId xmlns:a16="http://schemas.microsoft.com/office/drawing/2014/main" id="{748A0E70-A98F-45D1-88A7-F7689C6AC6CA}"/>
            </a:ext>
          </a:extLst>
        </xdr:cNvPr>
        <xdr:cNvSpPr txBox="1"/>
      </xdr:nvSpPr>
      <xdr:spPr>
        <a:xfrm>
          <a:off x="10515600" y="655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18817</xdr:rowOff>
    </xdr:from>
    <xdr:to>
      <xdr:col>50</xdr:col>
      <xdr:colOff>165100</xdr:colOff>
      <xdr:row>39</xdr:row>
      <xdr:rowOff>120417</xdr:rowOff>
    </xdr:to>
    <xdr:sp macro="" textlink="">
      <xdr:nvSpPr>
        <xdr:cNvPr id="131" name="楕円 130">
          <a:extLst>
            <a:ext uri="{FF2B5EF4-FFF2-40B4-BE49-F238E27FC236}">
              <a16:creationId xmlns:a16="http://schemas.microsoft.com/office/drawing/2014/main" id="{BFA38763-A5EA-4888-AE78-ADCAC04BD6CB}"/>
            </a:ext>
          </a:extLst>
        </xdr:cNvPr>
        <xdr:cNvSpPr/>
      </xdr:nvSpPr>
      <xdr:spPr>
        <a:xfrm>
          <a:off x="9588500" y="670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63033</xdr:rowOff>
    </xdr:from>
    <xdr:to>
      <xdr:col>55</xdr:col>
      <xdr:colOff>0</xdr:colOff>
      <xdr:row>39</xdr:row>
      <xdr:rowOff>69617</xdr:rowOff>
    </xdr:to>
    <xdr:cxnSp macro="">
      <xdr:nvCxnSpPr>
        <xdr:cNvPr id="132" name="直線コネクタ 131">
          <a:extLst>
            <a:ext uri="{FF2B5EF4-FFF2-40B4-BE49-F238E27FC236}">
              <a16:creationId xmlns:a16="http://schemas.microsoft.com/office/drawing/2014/main" id="{BFDD66E6-C6AC-4B2C-B9B5-3C78FDC22BE7}"/>
            </a:ext>
          </a:extLst>
        </xdr:cNvPr>
        <xdr:cNvCxnSpPr/>
      </xdr:nvCxnSpPr>
      <xdr:spPr>
        <a:xfrm flipV="1">
          <a:off x="9639300" y="6749583"/>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22346</xdr:rowOff>
    </xdr:from>
    <xdr:to>
      <xdr:col>46</xdr:col>
      <xdr:colOff>38100</xdr:colOff>
      <xdr:row>39</xdr:row>
      <xdr:rowOff>123946</xdr:rowOff>
    </xdr:to>
    <xdr:sp macro="" textlink="">
      <xdr:nvSpPr>
        <xdr:cNvPr id="133" name="楕円 132">
          <a:extLst>
            <a:ext uri="{FF2B5EF4-FFF2-40B4-BE49-F238E27FC236}">
              <a16:creationId xmlns:a16="http://schemas.microsoft.com/office/drawing/2014/main" id="{6F229C87-0D7C-4E92-B201-A9851F6E423E}"/>
            </a:ext>
          </a:extLst>
        </xdr:cNvPr>
        <xdr:cNvSpPr/>
      </xdr:nvSpPr>
      <xdr:spPr>
        <a:xfrm>
          <a:off x="8699500" y="67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69617</xdr:rowOff>
    </xdr:from>
    <xdr:to>
      <xdr:col>50</xdr:col>
      <xdr:colOff>114300</xdr:colOff>
      <xdr:row>39</xdr:row>
      <xdr:rowOff>73146</xdr:rowOff>
    </xdr:to>
    <xdr:cxnSp macro="">
      <xdr:nvCxnSpPr>
        <xdr:cNvPr id="134" name="直線コネクタ 133">
          <a:extLst>
            <a:ext uri="{FF2B5EF4-FFF2-40B4-BE49-F238E27FC236}">
              <a16:creationId xmlns:a16="http://schemas.microsoft.com/office/drawing/2014/main" id="{95F2D6FF-7299-41D8-B7CB-CFF31FEC2315}"/>
            </a:ext>
          </a:extLst>
        </xdr:cNvPr>
        <xdr:cNvCxnSpPr/>
      </xdr:nvCxnSpPr>
      <xdr:spPr>
        <a:xfrm flipV="1">
          <a:off x="8750300" y="6756167"/>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31718</xdr:rowOff>
    </xdr:from>
    <xdr:to>
      <xdr:col>41</xdr:col>
      <xdr:colOff>101600</xdr:colOff>
      <xdr:row>39</xdr:row>
      <xdr:rowOff>133318</xdr:rowOff>
    </xdr:to>
    <xdr:sp macro="" textlink="">
      <xdr:nvSpPr>
        <xdr:cNvPr id="135" name="楕円 134">
          <a:extLst>
            <a:ext uri="{FF2B5EF4-FFF2-40B4-BE49-F238E27FC236}">
              <a16:creationId xmlns:a16="http://schemas.microsoft.com/office/drawing/2014/main" id="{7738D2E0-C11F-4440-AE7A-0637ACEC586C}"/>
            </a:ext>
          </a:extLst>
        </xdr:cNvPr>
        <xdr:cNvSpPr/>
      </xdr:nvSpPr>
      <xdr:spPr>
        <a:xfrm>
          <a:off x="7810500" y="67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73146</xdr:rowOff>
    </xdr:from>
    <xdr:to>
      <xdr:col>45</xdr:col>
      <xdr:colOff>177800</xdr:colOff>
      <xdr:row>39</xdr:row>
      <xdr:rowOff>82518</xdr:rowOff>
    </xdr:to>
    <xdr:cxnSp macro="">
      <xdr:nvCxnSpPr>
        <xdr:cNvPr id="136" name="直線コネクタ 135">
          <a:extLst>
            <a:ext uri="{FF2B5EF4-FFF2-40B4-BE49-F238E27FC236}">
              <a16:creationId xmlns:a16="http://schemas.microsoft.com/office/drawing/2014/main" id="{12DCC366-8BEF-4896-B1B4-2A39DF8398AD}"/>
            </a:ext>
          </a:extLst>
        </xdr:cNvPr>
        <xdr:cNvCxnSpPr/>
      </xdr:nvCxnSpPr>
      <xdr:spPr>
        <a:xfrm flipV="1">
          <a:off x="7861300" y="675969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38137</xdr:rowOff>
    </xdr:from>
    <xdr:to>
      <xdr:col>36</xdr:col>
      <xdr:colOff>165100</xdr:colOff>
      <xdr:row>39</xdr:row>
      <xdr:rowOff>139737</xdr:rowOff>
    </xdr:to>
    <xdr:sp macro="" textlink="">
      <xdr:nvSpPr>
        <xdr:cNvPr id="137" name="楕円 136">
          <a:extLst>
            <a:ext uri="{FF2B5EF4-FFF2-40B4-BE49-F238E27FC236}">
              <a16:creationId xmlns:a16="http://schemas.microsoft.com/office/drawing/2014/main" id="{44FE2A66-A6C7-47AE-99E2-60AF692A8FAB}"/>
            </a:ext>
          </a:extLst>
        </xdr:cNvPr>
        <xdr:cNvSpPr/>
      </xdr:nvSpPr>
      <xdr:spPr>
        <a:xfrm>
          <a:off x="6921500" y="67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82518</xdr:rowOff>
    </xdr:from>
    <xdr:to>
      <xdr:col>41</xdr:col>
      <xdr:colOff>50800</xdr:colOff>
      <xdr:row>39</xdr:row>
      <xdr:rowOff>88937</xdr:rowOff>
    </xdr:to>
    <xdr:cxnSp macro="">
      <xdr:nvCxnSpPr>
        <xdr:cNvPr id="138" name="直線コネクタ 137">
          <a:extLst>
            <a:ext uri="{FF2B5EF4-FFF2-40B4-BE49-F238E27FC236}">
              <a16:creationId xmlns:a16="http://schemas.microsoft.com/office/drawing/2014/main" id="{6F4AB46F-01C6-4FA4-B780-5F9AFFFAC090}"/>
            </a:ext>
          </a:extLst>
        </xdr:cNvPr>
        <xdr:cNvCxnSpPr/>
      </xdr:nvCxnSpPr>
      <xdr:spPr>
        <a:xfrm flipV="1">
          <a:off x="6972300" y="6769068"/>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9" name="n_1aveValue【道路】&#10;一人当たり延長">
          <a:extLst>
            <a:ext uri="{FF2B5EF4-FFF2-40B4-BE49-F238E27FC236}">
              <a16:creationId xmlns:a16="http://schemas.microsoft.com/office/drawing/2014/main" id="{F2F76538-C579-434E-BD96-C178A027134A}"/>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a:extLst>
            <a:ext uri="{FF2B5EF4-FFF2-40B4-BE49-F238E27FC236}">
              <a16:creationId xmlns:a16="http://schemas.microsoft.com/office/drawing/2014/main" id="{907F4F81-4322-4831-B6E8-D7FDB4E1BA83}"/>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41" name="n_3aveValue【道路】&#10;一人当たり延長">
          <a:extLst>
            <a:ext uri="{FF2B5EF4-FFF2-40B4-BE49-F238E27FC236}">
              <a16:creationId xmlns:a16="http://schemas.microsoft.com/office/drawing/2014/main" id="{B7072D30-1E12-4C29-803A-60054244C26D}"/>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a:extLst>
            <a:ext uri="{FF2B5EF4-FFF2-40B4-BE49-F238E27FC236}">
              <a16:creationId xmlns:a16="http://schemas.microsoft.com/office/drawing/2014/main" id="{B7909EA4-D2F0-4DB0-84F2-E98A56DC0AF6}"/>
            </a:ext>
          </a:extLst>
        </xdr:cNvPr>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136944</xdr:rowOff>
    </xdr:from>
    <xdr:ext cx="534377" cy="259045"/>
    <xdr:sp macro="" textlink="">
      <xdr:nvSpPr>
        <xdr:cNvPr id="143" name="n_1mainValue【道路】&#10;一人当たり延長">
          <a:extLst>
            <a:ext uri="{FF2B5EF4-FFF2-40B4-BE49-F238E27FC236}">
              <a16:creationId xmlns:a16="http://schemas.microsoft.com/office/drawing/2014/main" id="{71E14275-DE6F-4E29-9663-B2C7AE7BA02D}"/>
            </a:ext>
          </a:extLst>
        </xdr:cNvPr>
        <xdr:cNvSpPr txBox="1"/>
      </xdr:nvSpPr>
      <xdr:spPr>
        <a:xfrm>
          <a:off x="9359411" y="64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140473</xdr:rowOff>
    </xdr:from>
    <xdr:ext cx="534377" cy="259045"/>
    <xdr:sp macro="" textlink="">
      <xdr:nvSpPr>
        <xdr:cNvPr id="144" name="n_2mainValue【道路】&#10;一人当たり延長">
          <a:extLst>
            <a:ext uri="{FF2B5EF4-FFF2-40B4-BE49-F238E27FC236}">
              <a16:creationId xmlns:a16="http://schemas.microsoft.com/office/drawing/2014/main" id="{C2AC577B-FFCD-48D9-B27A-347FF7817D40}"/>
            </a:ext>
          </a:extLst>
        </xdr:cNvPr>
        <xdr:cNvSpPr txBox="1"/>
      </xdr:nvSpPr>
      <xdr:spPr>
        <a:xfrm>
          <a:off x="8483111" y="64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149845</xdr:rowOff>
    </xdr:from>
    <xdr:ext cx="534377" cy="259045"/>
    <xdr:sp macro="" textlink="">
      <xdr:nvSpPr>
        <xdr:cNvPr id="145" name="n_3mainValue【道路】&#10;一人当たり延長">
          <a:extLst>
            <a:ext uri="{FF2B5EF4-FFF2-40B4-BE49-F238E27FC236}">
              <a16:creationId xmlns:a16="http://schemas.microsoft.com/office/drawing/2014/main" id="{434FF7E8-C0A2-4F1C-A8E4-C3CB541AEBA8}"/>
            </a:ext>
          </a:extLst>
        </xdr:cNvPr>
        <xdr:cNvSpPr txBox="1"/>
      </xdr:nvSpPr>
      <xdr:spPr>
        <a:xfrm>
          <a:off x="7594111" y="64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156264</xdr:rowOff>
    </xdr:from>
    <xdr:ext cx="534377" cy="259045"/>
    <xdr:sp macro="" textlink="">
      <xdr:nvSpPr>
        <xdr:cNvPr id="146" name="n_4mainValue【道路】&#10;一人当たり延長">
          <a:extLst>
            <a:ext uri="{FF2B5EF4-FFF2-40B4-BE49-F238E27FC236}">
              <a16:creationId xmlns:a16="http://schemas.microsoft.com/office/drawing/2014/main" id="{8029876F-A040-4D9A-9E77-3971754CAF45}"/>
            </a:ext>
          </a:extLst>
        </xdr:cNvPr>
        <xdr:cNvSpPr txBox="1"/>
      </xdr:nvSpPr>
      <xdr:spPr>
        <a:xfrm>
          <a:off x="6705111" y="64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CDC6F182-3C9F-4B94-AB6E-3D54C7C6CA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546C2D8-D790-4E4C-B276-2C74790149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9FFCC18-EB54-4F67-81BF-36EA48879C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E2CCDDC-6D9C-402B-A187-0C9A32806AB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FF88701-1F64-4283-B2E0-E6BC9CEDF0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BE46F83-F97B-480E-BAA0-74DB521ADA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2FA99D1-4AB8-4CF3-A081-BDBAD63D16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13A57A6-D96B-432E-B8A3-398CA80F8E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9D3A270-CE08-4BC1-A1A2-54B5A8F810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7DACE2E-B6BB-4704-8C40-0B1C1FC36C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4129E29-0E18-4004-8366-4A38747777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8B97D6BF-9659-4A69-9FCC-F16F2C16FA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5AE0D6AE-7EFA-4B10-8389-2681126FA2C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58075A80-9835-4FC7-8A30-91A3CB43BDA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9653649-5F89-4080-AD54-8ABF660559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652EA86A-9007-4B8E-8228-6A77D800C9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82EBEFE6-0F4F-44A9-B54F-1C886AEBC10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5FF72A4C-A6FC-4E30-A99D-41AA3EC31DC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5354FAA-376C-4E36-A4EB-555680125BA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79EFD28-D8D6-4B66-89F6-EF3258C59FA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3FD4BF97-EEC6-4FDE-9CE4-F7154CAA7DB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3E09FE11-D12C-4C3E-90E7-3C940E6F0D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282C4753-5665-4E85-8020-7CFDC450A2B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27C1EA9-A3BB-48A5-8D8A-7E9B62F6F7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A7403783-721F-4742-8B01-086B4FF89D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7A906D41-0F07-4F97-A057-3F18AE9D455A}"/>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8FFEEFD-E93E-4B8B-BC22-467A08DC0F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90DA3B6F-F95C-45D4-BFCF-9C69C5DBEB3B}"/>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E30825D-B40B-478D-853D-C4CC9D4285F3}"/>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4F20BE27-E60C-42CC-A5E2-E9B9E5BE54E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9429B67-0545-4D9C-A890-30B915D84DB7}"/>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1317E60A-DF4E-4369-BC91-CC4704C0B079}"/>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50B45C70-C672-4F8F-819B-FD897397CA84}"/>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AC9CC0FB-A313-40E6-8533-755B269719CE}"/>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D860F1B3-3054-4228-8F5D-F455FD4E0ABA}"/>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id="{21EBF034-291D-4DB3-9CC3-74A365D6D7EE}"/>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8A4B0EA-2100-430E-A519-63F6F13EF8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0944ADD-8423-4B6D-8303-0B2E2E1137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383B707-FBAE-45A0-80AD-C9B73AD805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DFC2798-6A8B-4D74-AEBA-FEA6DADE49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FAA95FD-2A8B-46AC-BE79-3AB06CB144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8" name="楕円 187">
          <a:extLst>
            <a:ext uri="{FF2B5EF4-FFF2-40B4-BE49-F238E27FC236}">
              <a16:creationId xmlns:a16="http://schemas.microsoft.com/office/drawing/2014/main" id="{2140E531-B7FA-44F6-9A1D-DC4F83BD37CC}"/>
            </a:ext>
          </a:extLst>
        </xdr:cNvPr>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0B3667C-C6CC-4948-B449-AF4099444CE0}"/>
            </a:ext>
          </a:extLst>
        </xdr:cNvPr>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90" name="楕円 189">
          <a:extLst>
            <a:ext uri="{FF2B5EF4-FFF2-40B4-BE49-F238E27FC236}">
              <a16:creationId xmlns:a16="http://schemas.microsoft.com/office/drawing/2014/main" id="{282AC589-857C-4FAE-804C-A921E0A8DDEB}"/>
            </a:ext>
          </a:extLst>
        </xdr:cNvPr>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125730</xdr:rowOff>
    </xdr:to>
    <xdr:cxnSp macro="">
      <xdr:nvCxnSpPr>
        <xdr:cNvPr id="191" name="直線コネクタ 190">
          <a:extLst>
            <a:ext uri="{FF2B5EF4-FFF2-40B4-BE49-F238E27FC236}">
              <a16:creationId xmlns:a16="http://schemas.microsoft.com/office/drawing/2014/main" id="{26D42515-BA00-491D-B48F-9B4F3ADD85A0}"/>
            </a:ext>
          </a:extLst>
        </xdr:cNvPr>
        <xdr:cNvCxnSpPr/>
      </xdr:nvCxnSpPr>
      <xdr:spPr>
        <a:xfrm>
          <a:off x="3797300" y="102135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19413</xdr:rowOff>
    </xdr:from>
    <xdr:to>
      <xdr:col>15</xdr:col>
      <xdr:colOff>101600</xdr:colOff>
      <xdr:row>59</xdr:row>
      <xdr:rowOff>121013</xdr:rowOff>
    </xdr:to>
    <xdr:sp macro="" textlink="">
      <xdr:nvSpPr>
        <xdr:cNvPr id="192" name="楕円 191">
          <a:extLst>
            <a:ext uri="{FF2B5EF4-FFF2-40B4-BE49-F238E27FC236}">
              <a16:creationId xmlns:a16="http://schemas.microsoft.com/office/drawing/2014/main" id="{FD6F07EB-8557-4A11-8AC5-E51766345E12}"/>
            </a:ext>
          </a:extLst>
        </xdr:cNvPr>
        <xdr:cNvSpPr/>
      </xdr:nvSpPr>
      <xdr:spPr>
        <a:xfrm>
          <a:off x="2857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97972</xdr:rowOff>
    </xdr:to>
    <xdr:cxnSp macro="">
      <xdr:nvCxnSpPr>
        <xdr:cNvPr id="193" name="直線コネクタ 192">
          <a:extLst>
            <a:ext uri="{FF2B5EF4-FFF2-40B4-BE49-F238E27FC236}">
              <a16:creationId xmlns:a16="http://schemas.microsoft.com/office/drawing/2014/main" id="{3322B472-5F78-48DC-BA91-4984DD77C609}"/>
            </a:ext>
          </a:extLst>
        </xdr:cNvPr>
        <xdr:cNvCxnSpPr/>
      </xdr:nvCxnSpPr>
      <xdr:spPr>
        <a:xfrm>
          <a:off x="2908300" y="101857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94" name="楕円 193">
          <a:extLst>
            <a:ext uri="{FF2B5EF4-FFF2-40B4-BE49-F238E27FC236}">
              <a16:creationId xmlns:a16="http://schemas.microsoft.com/office/drawing/2014/main" id="{C1089871-2BD6-41AD-86D0-FB2CD2C57FEE}"/>
            </a:ext>
          </a:extLst>
        </xdr:cNvPr>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42454</xdr:rowOff>
    </xdr:from>
    <xdr:to>
      <xdr:col>15</xdr:col>
      <xdr:colOff>50800</xdr:colOff>
      <xdr:row>59</xdr:row>
      <xdr:rowOff>70213</xdr:rowOff>
    </xdr:to>
    <xdr:cxnSp macro="">
      <xdr:nvCxnSpPr>
        <xdr:cNvPr id="195" name="直線コネクタ 194">
          <a:extLst>
            <a:ext uri="{FF2B5EF4-FFF2-40B4-BE49-F238E27FC236}">
              <a16:creationId xmlns:a16="http://schemas.microsoft.com/office/drawing/2014/main" id="{C42F10E2-8DC7-43A3-BA01-19F3705508D0}"/>
            </a:ext>
          </a:extLst>
        </xdr:cNvPr>
        <xdr:cNvCxnSpPr/>
      </xdr:nvCxnSpPr>
      <xdr:spPr>
        <a:xfrm>
          <a:off x="2019300" y="101580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150041</xdr:rowOff>
    </xdr:from>
    <xdr:to>
      <xdr:col>6</xdr:col>
      <xdr:colOff>38100</xdr:colOff>
      <xdr:row>59</xdr:row>
      <xdr:rowOff>80191</xdr:rowOff>
    </xdr:to>
    <xdr:sp macro="" textlink="">
      <xdr:nvSpPr>
        <xdr:cNvPr id="196" name="楕円 195">
          <a:extLst>
            <a:ext uri="{FF2B5EF4-FFF2-40B4-BE49-F238E27FC236}">
              <a16:creationId xmlns:a16="http://schemas.microsoft.com/office/drawing/2014/main" id="{CE6D0553-5019-4341-BE27-37D36291C405}"/>
            </a:ext>
          </a:extLst>
        </xdr:cNvPr>
        <xdr:cNvSpPr/>
      </xdr:nvSpPr>
      <xdr:spPr>
        <a:xfrm>
          <a:off x="1079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29391</xdr:rowOff>
    </xdr:from>
    <xdr:to>
      <xdr:col>10</xdr:col>
      <xdr:colOff>114300</xdr:colOff>
      <xdr:row>59</xdr:row>
      <xdr:rowOff>42454</xdr:rowOff>
    </xdr:to>
    <xdr:cxnSp macro="">
      <xdr:nvCxnSpPr>
        <xdr:cNvPr id="197" name="直線コネクタ 196">
          <a:extLst>
            <a:ext uri="{FF2B5EF4-FFF2-40B4-BE49-F238E27FC236}">
              <a16:creationId xmlns:a16="http://schemas.microsoft.com/office/drawing/2014/main" id="{3311AE85-49E9-4026-BB6A-4FB495F0BC7C}"/>
            </a:ext>
          </a:extLst>
        </xdr:cNvPr>
        <xdr:cNvCxnSpPr/>
      </xdr:nvCxnSpPr>
      <xdr:spPr>
        <a:xfrm>
          <a:off x="1130300" y="101449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562CD590-C66E-498E-9E16-29E23F1AC07A}"/>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7597552-8DA9-4E7B-AFC2-D1345D1950F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C6F68EC0-E1F7-4D28-9FFE-8168DA27C1B8}"/>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8BEADE0-99C7-4A23-AF8C-4E4C44E6980C}"/>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165299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4554FD1F-07EA-48A4-9FC4-6163EB6CC8DB}"/>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137540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3C9C268C-0338-41E6-8546-59BFAA13EF8D}"/>
            </a:ext>
          </a:extLst>
        </xdr:cNvPr>
        <xdr:cNvSpPr txBox="1"/>
      </xdr:nvSpPr>
      <xdr:spPr>
        <a:xfrm>
          <a:off x="2705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C02BF3EB-7F09-40DC-9138-C7F85A0F63FD}"/>
            </a:ext>
          </a:extLst>
        </xdr:cNvPr>
        <xdr:cNvSpPr txBox="1"/>
      </xdr:nvSpPr>
      <xdr:spPr>
        <a:xfrm>
          <a:off x="1816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96718</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1E44EF7E-C735-4882-B65D-6C8F02B7D9CD}"/>
            </a:ext>
          </a:extLst>
        </xdr:cNvPr>
        <xdr:cNvSpPr txBox="1"/>
      </xdr:nvSpPr>
      <xdr:spPr>
        <a:xfrm>
          <a:off x="927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6F10845-29D6-415A-824D-B1A8EC64B5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8DE0D9D-DE06-401E-BC13-EE7195D358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DB1F90E-AC3E-479D-9C73-E656E0655D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A799876-6981-4038-900D-5C70AE001C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69F991C-CE36-4C22-A00C-5BCD64B665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AF17BB0-2FB8-494D-AF33-956B41E578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41E3A1B-E413-4EDF-8EA6-FA96FC7634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49DC4B1-DC8F-4DE1-8E13-0537F63F92D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66DA7C3-5F1F-406B-8ECB-A7D6F1E0B6C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1D87D29-018B-4BF5-8159-7ED29E54A2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CB2DAFF-B12E-44F3-B32A-1102228B070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26B220B9-16B2-4D10-B1CE-63098BE41F1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5AE69DE6-2B01-407B-9D60-F0F46559215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E25741C-DD61-4E63-B4B8-137BF678342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FE71F62-E99A-4BC0-B4E3-7A5E27096C3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8B632B4E-1F72-4F54-B91E-4926135E833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ABF7D333-ACE6-40DF-9E3B-FFE233FD0D1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C1B2070E-7088-4714-A699-7745E7DD464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5F4916BD-5131-421B-B0A7-C42A047455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781D2DBE-7744-4C56-8F64-A17B4A202C8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C996051-EAFE-40C8-9D07-C9F7AE0876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2DBB33D9-3B29-4DB9-8640-B585298312A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40B93EE-8FFB-46D2-8648-DF791E5270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E87D1002-E8B1-4CD4-9D2C-7EB23F5086D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1E7977E7-E8C4-4FC7-B66D-94EDEC4A0C37}"/>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348E4C83-97C7-4377-A128-3E36A813BDC9}"/>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7429367-D5A2-4B90-99FE-601FACB89134}"/>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62C65141-6FBD-412D-B5B3-F59AE6FF342E}"/>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F4BE158D-D701-4835-ADAB-3CEA4973D78F}"/>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8F929326-6624-4044-A909-84AB9C7A81EB}"/>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DE8E71E1-D50A-4CBE-9351-3E318DF9C711}"/>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5A9665D6-2D41-4060-B1F4-8AA1AD9F18C7}"/>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5008FC63-8A31-46CC-AB86-B79292EACCC1}"/>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id="{D64D6DBE-AA21-43C7-8704-E3F64D133B8C}"/>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DFCF1CD-3485-4B64-80F8-D24F00F26F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3B29BBC-A09E-482E-91AB-AD1187B897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A86F224-A26E-4098-90E1-953CBA7B7E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6108573-FE96-4B48-9FA1-C689F35EA9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4C895E3-24DD-4BC4-B1FB-6DCC195F04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50903</xdr:rowOff>
    </xdr:from>
    <xdr:to>
      <xdr:col>55</xdr:col>
      <xdr:colOff>50800</xdr:colOff>
      <xdr:row>63</xdr:row>
      <xdr:rowOff>152503</xdr:rowOff>
    </xdr:to>
    <xdr:sp macro="" textlink="">
      <xdr:nvSpPr>
        <xdr:cNvPr id="245" name="楕円 244">
          <a:extLst>
            <a:ext uri="{FF2B5EF4-FFF2-40B4-BE49-F238E27FC236}">
              <a16:creationId xmlns:a16="http://schemas.microsoft.com/office/drawing/2014/main" id="{8EF8EC97-D26E-457F-A253-D84416E414AB}"/>
            </a:ext>
          </a:extLst>
        </xdr:cNvPr>
        <xdr:cNvSpPr/>
      </xdr:nvSpPr>
      <xdr:spPr>
        <a:xfrm>
          <a:off x="10426700" y="108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29330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C58B1D2-82EE-4046-A149-3F478233814D}"/>
            </a:ext>
          </a:extLst>
        </xdr:cNvPr>
        <xdr:cNvSpPr txBox="1"/>
      </xdr:nvSpPr>
      <xdr:spPr>
        <a:xfrm>
          <a:off x="10515600" y="108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53153</xdr:rowOff>
    </xdr:from>
    <xdr:to>
      <xdr:col>50</xdr:col>
      <xdr:colOff>165100</xdr:colOff>
      <xdr:row>63</xdr:row>
      <xdr:rowOff>154753</xdr:rowOff>
    </xdr:to>
    <xdr:sp macro="" textlink="">
      <xdr:nvSpPr>
        <xdr:cNvPr id="247" name="楕円 246">
          <a:extLst>
            <a:ext uri="{FF2B5EF4-FFF2-40B4-BE49-F238E27FC236}">
              <a16:creationId xmlns:a16="http://schemas.microsoft.com/office/drawing/2014/main" id="{4A538E29-1939-4480-AFC0-E85F341D6F98}"/>
            </a:ext>
          </a:extLst>
        </xdr:cNvPr>
        <xdr:cNvSpPr/>
      </xdr:nvSpPr>
      <xdr:spPr>
        <a:xfrm>
          <a:off x="9588500" y="10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101703</xdr:rowOff>
    </xdr:from>
    <xdr:to>
      <xdr:col>55</xdr:col>
      <xdr:colOff>0</xdr:colOff>
      <xdr:row>63</xdr:row>
      <xdr:rowOff>103953</xdr:rowOff>
    </xdr:to>
    <xdr:cxnSp macro="">
      <xdr:nvCxnSpPr>
        <xdr:cNvPr id="248" name="直線コネクタ 247">
          <a:extLst>
            <a:ext uri="{FF2B5EF4-FFF2-40B4-BE49-F238E27FC236}">
              <a16:creationId xmlns:a16="http://schemas.microsoft.com/office/drawing/2014/main" id="{7C2D246B-1E2C-4CD5-B647-DD05B0E85928}"/>
            </a:ext>
          </a:extLst>
        </xdr:cNvPr>
        <xdr:cNvCxnSpPr/>
      </xdr:nvCxnSpPr>
      <xdr:spPr>
        <a:xfrm flipV="1">
          <a:off x="9639300" y="10903053"/>
          <a:ext cx="8382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54401</xdr:rowOff>
    </xdr:from>
    <xdr:to>
      <xdr:col>46</xdr:col>
      <xdr:colOff>38100</xdr:colOff>
      <xdr:row>63</xdr:row>
      <xdr:rowOff>156001</xdr:rowOff>
    </xdr:to>
    <xdr:sp macro="" textlink="">
      <xdr:nvSpPr>
        <xdr:cNvPr id="249" name="楕円 248">
          <a:extLst>
            <a:ext uri="{FF2B5EF4-FFF2-40B4-BE49-F238E27FC236}">
              <a16:creationId xmlns:a16="http://schemas.microsoft.com/office/drawing/2014/main" id="{48C1D692-89E3-4D81-95D0-1A5BC806EBF0}"/>
            </a:ext>
          </a:extLst>
        </xdr:cNvPr>
        <xdr:cNvSpPr/>
      </xdr:nvSpPr>
      <xdr:spPr>
        <a:xfrm>
          <a:off x="8699500" y="108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103953</xdr:rowOff>
    </xdr:from>
    <xdr:to>
      <xdr:col>50</xdr:col>
      <xdr:colOff>114300</xdr:colOff>
      <xdr:row>63</xdr:row>
      <xdr:rowOff>105201</xdr:rowOff>
    </xdr:to>
    <xdr:cxnSp macro="">
      <xdr:nvCxnSpPr>
        <xdr:cNvPr id="250" name="直線コネクタ 249">
          <a:extLst>
            <a:ext uri="{FF2B5EF4-FFF2-40B4-BE49-F238E27FC236}">
              <a16:creationId xmlns:a16="http://schemas.microsoft.com/office/drawing/2014/main" id="{68B095A3-F673-4322-A59E-56A815E464B5}"/>
            </a:ext>
          </a:extLst>
        </xdr:cNvPr>
        <xdr:cNvCxnSpPr/>
      </xdr:nvCxnSpPr>
      <xdr:spPr>
        <a:xfrm flipV="1">
          <a:off x="8750300" y="10905303"/>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56564</xdr:rowOff>
    </xdr:from>
    <xdr:to>
      <xdr:col>41</xdr:col>
      <xdr:colOff>101600</xdr:colOff>
      <xdr:row>63</xdr:row>
      <xdr:rowOff>158164</xdr:rowOff>
    </xdr:to>
    <xdr:sp macro="" textlink="">
      <xdr:nvSpPr>
        <xdr:cNvPr id="251" name="楕円 250">
          <a:extLst>
            <a:ext uri="{FF2B5EF4-FFF2-40B4-BE49-F238E27FC236}">
              <a16:creationId xmlns:a16="http://schemas.microsoft.com/office/drawing/2014/main" id="{A7883472-DFFB-49BF-9219-C0BE2F03D89A}"/>
            </a:ext>
          </a:extLst>
        </xdr:cNvPr>
        <xdr:cNvSpPr/>
      </xdr:nvSpPr>
      <xdr:spPr>
        <a:xfrm>
          <a:off x="7810500" y="108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105201</xdr:rowOff>
    </xdr:from>
    <xdr:to>
      <xdr:col>45</xdr:col>
      <xdr:colOff>177800</xdr:colOff>
      <xdr:row>63</xdr:row>
      <xdr:rowOff>107364</xdr:rowOff>
    </xdr:to>
    <xdr:cxnSp macro="">
      <xdr:nvCxnSpPr>
        <xdr:cNvPr id="252" name="直線コネクタ 251">
          <a:extLst>
            <a:ext uri="{FF2B5EF4-FFF2-40B4-BE49-F238E27FC236}">
              <a16:creationId xmlns:a16="http://schemas.microsoft.com/office/drawing/2014/main" id="{A0D71649-76D0-4F25-B848-7780A268899F}"/>
            </a:ext>
          </a:extLst>
        </xdr:cNvPr>
        <xdr:cNvCxnSpPr/>
      </xdr:nvCxnSpPr>
      <xdr:spPr>
        <a:xfrm flipV="1">
          <a:off x="7861300" y="10906551"/>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61444</xdr:rowOff>
    </xdr:from>
    <xdr:to>
      <xdr:col>36</xdr:col>
      <xdr:colOff>165100</xdr:colOff>
      <xdr:row>63</xdr:row>
      <xdr:rowOff>163044</xdr:rowOff>
    </xdr:to>
    <xdr:sp macro="" textlink="">
      <xdr:nvSpPr>
        <xdr:cNvPr id="253" name="楕円 252">
          <a:extLst>
            <a:ext uri="{FF2B5EF4-FFF2-40B4-BE49-F238E27FC236}">
              <a16:creationId xmlns:a16="http://schemas.microsoft.com/office/drawing/2014/main" id="{7F09A770-B378-4603-90F9-E1B9EBE478C2}"/>
            </a:ext>
          </a:extLst>
        </xdr:cNvPr>
        <xdr:cNvSpPr/>
      </xdr:nvSpPr>
      <xdr:spPr>
        <a:xfrm>
          <a:off x="6921500" y="10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107364</xdr:rowOff>
    </xdr:from>
    <xdr:to>
      <xdr:col>41</xdr:col>
      <xdr:colOff>50800</xdr:colOff>
      <xdr:row>63</xdr:row>
      <xdr:rowOff>112244</xdr:rowOff>
    </xdr:to>
    <xdr:cxnSp macro="">
      <xdr:nvCxnSpPr>
        <xdr:cNvPr id="254" name="直線コネクタ 253">
          <a:extLst>
            <a:ext uri="{FF2B5EF4-FFF2-40B4-BE49-F238E27FC236}">
              <a16:creationId xmlns:a16="http://schemas.microsoft.com/office/drawing/2014/main" id="{4F3C24D5-52EC-45B7-8FD2-731215AC124F}"/>
            </a:ext>
          </a:extLst>
        </xdr:cNvPr>
        <xdr:cNvCxnSpPr/>
      </xdr:nvCxnSpPr>
      <xdr:spPr>
        <a:xfrm flipV="1">
          <a:off x="6972300" y="10908714"/>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E94F40E0-283F-4605-9608-C9818521B21C}"/>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D0E41BCA-22B3-49D7-9D9C-8B07DE55DF4C}"/>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46A6782D-1EB9-416F-9D87-10B85B72D0F8}"/>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9326A3B9-394C-441F-AACA-0A9762578F68}"/>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145880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D7D37584-A802-42E3-B892-BB330DC6E61C}"/>
            </a:ext>
          </a:extLst>
        </xdr:cNvPr>
        <xdr:cNvSpPr txBox="1"/>
      </xdr:nvSpPr>
      <xdr:spPr>
        <a:xfrm>
          <a:off x="9327095" y="1094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147128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3B38F630-732A-457F-A27F-22E2B01718AD}"/>
            </a:ext>
          </a:extLst>
        </xdr:cNvPr>
        <xdr:cNvSpPr txBox="1"/>
      </xdr:nvSpPr>
      <xdr:spPr>
        <a:xfrm>
          <a:off x="8450795" y="109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149291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59A7E72A-3E31-47C0-96B6-8A08B0E94895}"/>
            </a:ext>
          </a:extLst>
        </xdr:cNvPr>
        <xdr:cNvSpPr txBox="1"/>
      </xdr:nvSpPr>
      <xdr:spPr>
        <a:xfrm>
          <a:off x="7561795" y="1095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154171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CEF43A24-306C-4277-86FB-1444CC556E85}"/>
            </a:ext>
          </a:extLst>
        </xdr:cNvPr>
        <xdr:cNvSpPr txBox="1"/>
      </xdr:nvSpPr>
      <xdr:spPr>
        <a:xfrm>
          <a:off x="6672795" y="1095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F520FE23-B839-48CB-8578-515668E6ED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062BD1B-EC78-4A9E-A905-D3F91747CE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0E0EA87-C9A9-425C-AFD2-5859CF7243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6C1F718-BE00-4704-B3A5-50E1507D907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08A9011-C831-4D1C-A536-58ADDB2DB0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C6C2190-4493-4F05-9D3A-B570F53D35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FAD5222-CAA3-446C-B051-8058F0E030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168A2E2-B6EF-4697-87E4-4CB21EE02E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284D78F-4AAC-4138-B833-E8133BFBAD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E0EF869-27A1-433E-B5C0-CA31BC0E36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4B1A958-576C-449B-B4F9-2A79B6F7225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941ADFA8-D983-41B1-8E0A-FF57DB6D127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9EE766E0-FF6F-4137-B462-8677E8B9E61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4A831E15-19C5-4A40-9151-55E52F99A8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62EC760F-3FFB-404D-A13D-8B68E41B167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4668A3D-0448-4782-BCF6-9BAF371DE3E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01C001E-7184-4C77-8DF7-0F075419CE1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E9B0CE2-19F3-486F-917A-79240DC589D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87AF669-C5C5-4877-B74D-F20471DBCC2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4CC9E1A-915D-4113-855F-FE504A47246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414701A-5B98-45E3-82DC-A9E8C72E6D5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FDC4316-FCD5-44F2-8039-F2AFF448DCE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AEEF472E-4449-43E5-A84C-5C748B59D26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5C528DB-34EE-4061-92AB-216AE4B400D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AC8BA72-76FA-42CB-88B2-76D93CE5145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958C7192-FBEB-4EE0-BF32-48A392C89EC2}"/>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584E14A-C117-4417-A4C7-801D21B254D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DC3A3B50-8508-4453-BB58-C27FFA96325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27FD32E1-11AC-497B-951A-E41710A14DDA}"/>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B7A9F24D-53B7-4E2B-984F-008EAAFB2899}"/>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6416736-F3BB-472E-A18D-191617F3C1E4}"/>
            </a:ext>
          </a:extLst>
        </xdr:cNvPr>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A55FFF38-8408-4FD9-BC78-D69A2A2D1889}"/>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B5471767-FE82-4296-A07D-36C1016A4919}"/>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A9E69F37-AC46-48C1-AD15-D99F5EA3118B}"/>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27E6179B-149A-4DD5-B7CB-27FD4784078C}"/>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id="{9CFB5D86-FD06-42F8-848D-23CC67A9CE19}"/>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86EEF8D-3EC7-45C1-A321-F8E0D2DD98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FBEA1E4-2C67-4778-9E70-3F0CD43208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237B926-BDC6-4024-B0E0-55ED5CB44F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121A708-1462-4F72-9EDD-01182E3741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A437655-4AC0-4C6A-B228-F33DB238E2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18324</xdr:rowOff>
    </xdr:from>
    <xdr:to>
      <xdr:col>24</xdr:col>
      <xdr:colOff>114300</xdr:colOff>
      <xdr:row>82</xdr:row>
      <xdr:rowOff>119924</xdr:rowOff>
    </xdr:to>
    <xdr:sp macro="" textlink="">
      <xdr:nvSpPr>
        <xdr:cNvPr id="304" name="楕円 303">
          <a:extLst>
            <a:ext uri="{FF2B5EF4-FFF2-40B4-BE49-F238E27FC236}">
              <a16:creationId xmlns:a16="http://schemas.microsoft.com/office/drawing/2014/main" id="{7A4A59BD-C136-465C-A4D1-DFB49C02622A}"/>
            </a:ext>
          </a:extLst>
        </xdr:cNvPr>
        <xdr:cNvSpPr/>
      </xdr:nvSpPr>
      <xdr:spPr>
        <a:xfrm>
          <a:off x="4584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41201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27EAA10-4E3E-48EF-9337-C052E0BE3E24}"/>
            </a:ext>
          </a:extLst>
        </xdr:cNvPr>
        <xdr:cNvSpPr txBox="1"/>
      </xdr:nvSpPr>
      <xdr:spPr>
        <a:xfrm>
          <a:off x="4673600" y="1392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140788</xdr:rowOff>
    </xdr:from>
    <xdr:to>
      <xdr:col>20</xdr:col>
      <xdr:colOff>38100</xdr:colOff>
      <xdr:row>82</xdr:row>
      <xdr:rowOff>70938</xdr:rowOff>
    </xdr:to>
    <xdr:sp macro="" textlink="">
      <xdr:nvSpPr>
        <xdr:cNvPr id="306" name="楕円 305">
          <a:extLst>
            <a:ext uri="{FF2B5EF4-FFF2-40B4-BE49-F238E27FC236}">
              <a16:creationId xmlns:a16="http://schemas.microsoft.com/office/drawing/2014/main" id="{80328C7A-824A-4342-A65F-5265D3967E9D}"/>
            </a:ext>
          </a:extLst>
        </xdr:cNvPr>
        <xdr:cNvSpPr/>
      </xdr:nvSpPr>
      <xdr:spPr>
        <a:xfrm>
          <a:off x="3746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20138</xdr:rowOff>
    </xdr:from>
    <xdr:to>
      <xdr:col>24</xdr:col>
      <xdr:colOff>63500</xdr:colOff>
      <xdr:row>82</xdr:row>
      <xdr:rowOff>69124</xdr:rowOff>
    </xdr:to>
    <xdr:cxnSp macro="">
      <xdr:nvCxnSpPr>
        <xdr:cNvPr id="307" name="直線コネクタ 306">
          <a:extLst>
            <a:ext uri="{FF2B5EF4-FFF2-40B4-BE49-F238E27FC236}">
              <a16:creationId xmlns:a16="http://schemas.microsoft.com/office/drawing/2014/main" id="{816546EA-E8F9-40F9-8D3C-75019A3FD8B8}"/>
            </a:ext>
          </a:extLst>
        </xdr:cNvPr>
        <xdr:cNvCxnSpPr/>
      </xdr:nvCxnSpPr>
      <xdr:spPr>
        <a:xfrm>
          <a:off x="3797300" y="1407903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8" name="楕円 307">
          <a:extLst>
            <a:ext uri="{FF2B5EF4-FFF2-40B4-BE49-F238E27FC236}">
              <a16:creationId xmlns:a16="http://schemas.microsoft.com/office/drawing/2014/main" id="{333895DA-FA83-484E-948A-C4E2B9321E1D}"/>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20138</xdr:rowOff>
    </xdr:to>
    <xdr:cxnSp macro="">
      <xdr:nvCxnSpPr>
        <xdr:cNvPr id="309" name="直線コネクタ 308">
          <a:extLst>
            <a:ext uri="{FF2B5EF4-FFF2-40B4-BE49-F238E27FC236}">
              <a16:creationId xmlns:a16="http://schemas.microsoft.com/office/drawing/2014/main" id="{B17A72B1-197B-41D2-B43A-36F014557251}"/>
            </a:ext>
          </a:extLst>
        </xdr:cNvPr>
        <xdr:cNvCxnSpPr/>
      </xdr:nvCxnSpPr>
      <xdr:spPr>
        <a:xfrm>
          <a:off x="2908300" y="1402842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46082</xdr:rowOff>
    </xdr:from>
    <xdr:to>
      <xdr:col>10</xdr:col>
      <xdr:colOff>165100</xdr:colOff>
      <xdr:row>81</xdr:row>
      <xdr:rowOff>147682</xdr:rowOff>
    </xdr:to>
    <xdr:sp macro="" textlink="">
      <xdr:nvSpPr>
        <xdr:cNvPr id="310" name="楕円 309">
          <a:extLst>
            <a:ext uri="{FF2B5EF4-FFF2-40B4-BE49-F238E27FC236}">
              <a16:creationId xmlns:a16="http://schemas.microsoft.com/office/drawing/2014/main" id="{F48F2178-A5F8-48AA-ADF7-56760BAAB04C}"/>
            </a:ext>
          </a:extLst>
        </xdr:cNvPr>
        <xdr:cNvSpPr/>
      </xdr:nvSpPr>
      <xdr:spPr>
        <a:xfrm>
          <a:off x="1968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96882</xdr:rowOff>
    </xdr:from>
    <xdr:to>
      <xdr:col>15</xdr:col>
      <xdr:colOff>50800</xdr:colOff>
      <xdr:row>81</xdr:row>
      <xdr:rowOff>140970</xdr:rowOff>
    </xdr:to>
    <xdr:cxnSp macro="">
      <xdr:nvCxnSpPr>
        <xdr:cNvPr id="311" name="直線コネクタ 310">
          <a:extLst>
            <a:ext uri="{FF2B5EF4-FFF2-40B4-BE49-F238E27FC236}">
              <a16:creationId xmlns:a16="http://schemas.microsoft.com/office/drawing/2014/main" id="{E53DF9CB-0EEF-488E-A6BA-EBE5C38FF35F}"/>
            </a:ext>
          </a:extLst>
        </xdr:cNvPr>
        <xdr:cNvCxnSpPr/>
      </xdr:nvCxnSpPr>
      <xdr:spPr>
        <a:xfrm>
          <a:off x="2019300" y="139843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144055</xdr:rowOff>
    </xdr:from>
    <xdr:to>
      <xdr:col>6</xdr:col>
      <xdr:colOff>38100</xdr:colOff>
      <xdr:row>81</xdr:row>
      <xdr:rowOff>74205</xdr:rowOff>
    </xdr:to>
    <xdr:sp macro="" textlink="">
      <xdr:nvSpPr>
        <xdr:cNvPr id="312" name="楕円 311">
          <a:extLst>
            <a:ext uri="{FF2B5EF4-FFF2-40B4-BE49-F238E27FC236}">
              <a16:creationId xmlns:a16="http://schemas.microsoft.com/office/drawing/2014/main" id="{828F915C-B0A2-4532-9C46-678AA6609903}"/>
            </a:ext>
          </a:extLst>
        </xdr:cNvPr>
        <xdr:cNvSpPr/>
      </xdr:nvSpPr>
      <xdr:spPr>
        <a:xfrm>
          <a:off x="1079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23405</xdr:rowOff>
    </xdr:from>
    <xdr:to>
      <xdr:col>10</xdr:col>
      <xdr:colOff>114300</xdr:colOff>
      <xdr:row>81</xdr:row>
      <xdr:rowOff>96882</xdr:rowOff>
    </xdr:to>
    <xdr:cxnSp macro="">
      <xdr:nvCxnSpPr>
        <xdr:cNvPr id="313" name="直線コネクタ 312">
          <a:extLst>
            <a:ext uri="{FF2B5EF4-FFF2-40B4-BE49-F238E27FC236}">
              <a16:creationId xmlns:a16="http://schemas.microsoft.com/office/drawing/2014/main" id="{633D18E8-E97E-4716-936E-DE61A38D6158}"/>
            </a:ext>
          </a:extLst>
        </xdr:cNvPr>
        <xdr:cNvCxnSpPr/>
      </xdr:nvCxnSpPr>
      <xdr:spPr>
        <a:xfrm>
          <a:off x="1130300" y="13910855"/>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a:extLst>
            <a:ext uri="{FF2B5EF4-FFF2-40B4-BE49-F238E27FC236}">
              <a16:creationId xmlns:a16="http://schemas.microsoft.com/office/drawing/2014/main" id="{43A28B80-7D74-4251-A355-81EC97738312}"/>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a:extLst>
            <a:ext uri="{FF2B5EF4-FFF2-40B4-BE49-F238E27FC236}">
              <a16:creationId xmlns:a16="http://schemas.microsoft.com/office/drawing/2014/main" id="{C9640087-36D3-4706-BA25-9AC6B7EA1A7A}"/>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a:extLst>
            <a:ext uri="{FF2B5EF4-FFF2-40B4-BE49-F238E27FC236}">
              <a16:creationId xmlns:a16="http://schemas.microsoft.com/office/drawing/2014/main" id="{6B95B3AA-8B37-4031-AAA7-F2BCA19608A2}"/>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a:extLst>
            <a:ext uri="{FF2B5EF4-FFF2-40B4-BE49-F238E27FC236}">
              <a16:creationId xmlns:a16="http://schemas.microsoft.com/office/drawing/2014/main" id="{0858C91F-B8F4-4DCB-B495-239BDFFDD91B}"/>
            </a:ext>
          </a:extLst>
        </xdr:cNvPr>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87465</xdr:rowOff>
    </xdr:from>
    <xdr:ext cx="405111" cy="259045"/>
    <xdr:sp macro="" textlink="">
      <xdr:nvSpPr>
        <xdr:cNvPr id="318" name="n_1mainValue【公営住宅】&#10;有形固定資産減価償却率">
          <a:extLst>
            <a:ext uri="{FF2B5EF4-FFF2-40B4-BE49-F238E27FC236}">
              <a16:creationId xmlns:a16="http://schemas.microsoft.com/office/drawing/2014/main" id="{0BD1A4EC-C238-4DB4-B411-A7E19BABD792}"/>
            </a:ext>
          </a:extLst>
        </xdr:cNvPr>
        <xdr:cNvSpPr txBox="1"/>
      </xdr:nvSpPr>
      <xdr:spPr>
        <a:xfrm>
          <a:off x="35820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319" name="n_2mainValue【公営住宅】&#10;有形固定資産減価償却率">
          <a:extLst>
            <a:ext uri="{FF2B5EF4-FFF2-40B4-BE49-F238E27FC236}">
              <a16:creationId xmlns:a16="http://schemas.microsoft.com/office/drawing/2014/main" id="{253F2FB6-5673-4663-AC94-593608CC5419}"/>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164209</xdr:rowOff>
    </xdr:from>
    <xdr:ext cx="405111" cy="259045"/>
    <xdr:sp macro="" textlink="">
      <xdr:nvSpPr>
        <xdr:cNvPr id="320" name="n_3mainValue【公営住宅】&#10;有形固定資産減価償却率">
          <a:extLst>
            <a:ext uri="{FF2B5EF4-FFF2-40B4-BE49-F238E27FC236}">
              <a16:creationId xmlns:a16="http://schemas.microsoft.com/office/drawing/2014/main" id="{5C8489DA-E67A-4E64-AE94-E15FC72625CB}"/>
            </a:ext>
          </a:extLst>
        </xdr:cNvPr>
        <xdr:cNvSpPr txBox="1"/>
      </xdr:nvSpPr>
      <xdr:spPr>
        <a:xfrm>
          <a:off x="1816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21" name="n_4mainValue【公営住宅】&#10;有形固定資産減価償却率">
          <a:extLst>
            <a:ext uri="{FF2B5EF4-FFF2-40B4-BE49-F238E27FC236}">
              <a16:creationId xmlns:a16="http://schemas.microsoft.com/office/drawing/2014/main" id="{8675A461-9FCA-4807-8AEC-DB620FCA17C2}"/>
            </a:ext>
          </a:extLst>
        </xdr:cNvPr>
        <xdr:cNvSpPr txBox="1"/>
      </xdr:nvSpPr>
      <xdr:spPr>
        <a:xfrm>
          <a:off x="927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1E92B75-F9CB-444E-941B-2FBCACF97A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67A7F17-187A-4FDA-A097-E5202C7885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556DC65-46B9-44C8-AF64-7A931632E2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1BF250E-8A9C-4CC0-A4F7-BFCBBBC840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8392E29-98B2-46E1-A0D5-CA25984D26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3A9056A-3A8D-47EB-B391-C77F11B1A7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13D4BF5-E3B8-4B8F-89CB-DD23BC492D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95407AE-C8D9-4B7A-960E-425FE6436B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6D2A7BB-D516-4E84-9292-F4377E4637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68F1F30-DBB5-4942-8869-6C226BE554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E270F75-8F84-4598-B4AE-F8C840341A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7EFED565-3779-4E09-AD7C-EF9CA836A03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2D5C4230-C730-4562-9348-593B5EF9B31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CDB0799-C464-44A1-B4BC-14496E6DAEF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E010C801-5F00-4A9A-8008-488914B283A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B6222C17-0C86-4B31-B228-3FC9B064C00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9126F7F-973D-4E8C-A3FC-07A6C348CB3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B987418F-5490-49BA-A319-657F7EC1396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C163CA2-0606-45AA-9BBB-2D7D5D12094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6187BCA6-B570-459B-A4FA-FFFFF6417EF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C117FD75-F78F-4F76-BF32-7D1BC9E02B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B5528CE-A86D-45F8-B3F0-35D8DA34CFC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6DBE21BA-6BAB-4E4A-BE4E-2236C9F592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270010B7-2192-4B35-9B80-5C4339B06D1D}"/>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566508D1-85BF-46BD-AF02-1A2B621B3C0D}"/>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FF1A4EDF-8B7F-4067-A01A-0C7D641EBBCA}"/>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D236BD2D-C214-44B8-AAA3-3CF53C680504}"/>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8CB11D85-40FD-4B6E-B69D-5C0C1B8DCC0B}"/>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id="{F5AC6BA5-9BB6-4CE7-8BE7-9DA975D29F6A}"/>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84FBCA14-70FA-437B-9487-DB6DE91BE795}"/>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22F1067B-F81A-4786-8E45-AF79D205D1CB}"/>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831C32B8-1037-4CE9-9A28-78776E2498F8}"/>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BEF47346-60F0-4EA4-B62A-A734E66851EA}"/>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id="{6CAC4000-74C5-42F9-897B-8B096BD75597}"/>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4921A1E-35F2-42D8-B5F8-50E3C3E7A54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A5B0FF7-F0D8-432F-817A-787EA938298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C36B472-3FC3-4F56-8488-0F25F7C01A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B65B647-0BA6-4922-903D-A65781ABD6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60AF789-18FE-4157-8BCC-91E8A4E606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xdr:rowOff>
    </xdr:from>
    <xdr:to>
      <xdr:col>55</xdr:col>
      <xdr:colOff>50800</xdr:colOff>
      <xdr:row>86</xdr:row>
      <xdr:rowOff>102997</xdr:rowOff>
    </xdr:to>
    <xdr:sp macro="" textlink="">
      <xdr:nvSpPr>
        <xdr:cNvPr id="361" name="楕円 360">
          <a:extLst>
            <a:ext uri="{FF2B5EF4-FFF2-40B4-BE49-F238E27FC236}">
              <a16:creationId xmlns:a16="http://schemas.microsoft.com/office/drawing/2014/main" id="{8879CC72-FA0B-43F9-8E06-0B0AF17701FF}"/>
            </a:ext>
          </a:extLst>
        </xdr:cNvPr>
        <xdr:cNvSpPr/>
      </xdr:nvSpPr>
      <xdr:spPr>
        <a:xfrm>
          <a:off x="10426700" y="14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87774</xdr:rowOff>
    </xdr:from>
    <xdr:ext cx="469744" cy="259045"/>
    <xdr:sp macro="" textlink="">
      <xdr:nvSpPr>
        <xdr:cNvPr id="362" name="【公営住宅】&#10;一人当たり面積該当値テキスト">
          <a:extLst>
            <a:ext uri="{FF2B5EF4-FFF2-40B4-BE49-F238E27FC236}">
              <a16:creationId xmlns:a16="http://schemas.microsoft.com/office/drawing/2014/main" id="{F29038EB-B4D6-419D-895F-27639E1DD035}"/>
            </a:ext>
          </a:extLst>
        </xdr:cNvPr>
        <xdr:cNvSpPr txBox="1"/>
      </xdr:nvSpPr>
      <xdr:spPr>
        <a:xfrm>
          <a:off x="10515600" y="1466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2350</xdr:rowOff>
    </xdr:from>
    <xdr:to>
      <xdr:col>50</xdr:col>
      <xdr:colOff>165100</xdr:colOff>
      <xdr:row>86</xdr:row>
      <xdr:rowOff>103950</xdr:rowOff>
    </xdr:to>
    <xdr:sp macro="" textlink="">
      <xdr:nvSpPr>
        <xdr:cNvPr id="363" name="楕円 362">
          <a:extLst>
            <a:ext uri="{FF2B5EF4-FFF2-40B4-BE49-F238E27FC236}">
              <a16:creationId xmlns:a16="http://schemas.microsoft.com/office/drawing/2014/main" id="{1C58D39A-2EDA-4A58-B627-BD5F9C8513A5}"/>
            </a:ext>
          </a:extLst>
        </xdr:cNvPr>
        <xdr:cNvSpPr/>
      </xdr:nvSpPr>
      <xdr:spPr>
        <a:xfrm>
          <a:off x="9588500" y="147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52197</xdr:rowOff>
    </xdr:from>
    <xdr:to>
      <xdr:col>55</xdr:col>
      <xdr:colOff>0</xdr:colOff>
      <xdr:row>86</xdr:row>
      <xdr:rowOff>53150</xdr:rowOff>
    </xdr:to>
    <xdr:cxnSp macro="">
      <xdr:nvCxnSpPr>
        <xdr:cNvPr id="364" name="直線コネクタ 363">
          <a:extLst>
            <a:ext uri="{FF2B5EF4-FFF2-40B4-BE49-F238E27FC236}">
              <a16:creationId xmlns:a16="http://schemas.microsoft.com/office/drawing/2014/main" id="{B3BBA482-F6C2-48A2-AAA9-F6264C55867A}"/>
            </a:ext>
          </a:extLst>
        </xdr:cNvPr>
        <xdr:cNvCxnSpPr/>
      </xdr:nvCxnSpPr>
      <xdr:spPr>
        <a:xfrm flipV="1">
          <a:off x="9639300" y="1479689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xdr:rowOff>
    </xdr:from>
    <xdr:to>
      <xdr:col>46</xdr:col>
      <xdr:colOff>38100</xdr:colOff>
      <xdr:row>86</xdr:row>
      <xdr:rowOff>104521</xdr:rowOff>
    </xdr:to>
    <xdr:sp macro="" textlink="">
      <xdr:nvSpPr>
        <xdr:cNvPr id="365" name="楕円 364">
          <a:extLst>
            <a:ext uri="{FF2B5EF4-FFF2-40B4-BE49-F238E27FC236}">
              <a16:creationId xmlns:a16="http://schemas.microsoft.com/office/drawing/2014/main" id="{23A36316-0D38-41AD-886A-16E97660FC9B}"/>
            </a:ext>
          </a:extLst>
        </xdr:cNvPr>
        <xdr:cNvSpPr/>
      </xdr:nvSpPr>
      <xdr:spPr>
        <a:xfrm>
          <a:off x="8699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53150</xdr:rowOff>
    </xdr:from>
    <xdr:to>
      <xdr:col>50</xdr:col>
      <xdr:colOff>114300</xdr:colOff>
      <xdr:row>86</xdr:row>
      <xdr:rowOff>53721</xdr:rowOff>
    </xdr:to>
    <xdr:cxnSp macro="">
      <xdr:nvCxnSpPr>
        <xdr:cNvPr id="366" name="直線コネクタ 365">
          <a:extLst>
            <a:ext uri="{FF2B5EF4-FFF2-40B4-BE49-F238E27FC236}">
              <a16:creationId xmlns:a16="http://schemas.microsoft.com/office/drawing/2014/main" id="{23D3D29B-950F-4535-BD00-D67F6F23D437}"/>
            </a:ext>
          </a:extLst>
        </xdr:cNvPr>
        <xdr:cNvCxnSpPr/>
      </xdr:nvCxnSpPr>
      <xdr:spPr>
        <a:xfrm flipV="1">
          <a:off x="8750300" y="1479785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170180</xdr:rowOff>
    </xdr:from>
    <xdr:to>
      <xdr:col>41</xdr:col>
      <xdr:colOff>101600</xdr:colOff>
      <xdr:row>86</xdr:row>
      <xdr:rowOff>100330</xdr:rowOff>
    </xdr:to>
    <xdr:sp macro="" textlink="">
      <xdr:nvSpPr>
        <xdr:cNvPr id="367" name="楕円 366">
          <a:extLst>
            <a:ext uri="{FF2B5EF4-FFF2-40B4-BE49-F238E27FC236}">
              <a16:creationId xmlns:a16="http://schemas.microsoft.com/office/drawing/2014/main" id="{D57FB5F5-8DC5-47EA-86F4-7795F2B6CDC5}"/>
            </a:ext>
          </a:extLst>
        </xdr:cNvPr>
        <xdr:cNvSpPr/>
      </xdr:nvSpPr>
      <xdr:spPr>
        <a:xfrm>
          <a:off x="781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49530</xdr:rowOff>
    </xdr:from>
    <xdr:to>
      <xdr:col>45</xdr:col>
      <xdr:colOff>177800</xdr:colOff>
      <xdr:row>86</xdr:row>
      <xdr:rowOff>53721</xdr:rowOff>
    </xdr:to>
    <xdr:cxnSp macro="">
      <xdr:nvCxnSpPr>
        <xdr:cNvPr id="368" name="直線コネクタ 367">
          <a:extLst>
            <a:ext uri="{FF2B5EF4-FFF2-40B4-BE49-F238E27FC236}">
              <a16:creationId xmlns:a16="http://schemas.microsoft.com/office/drawing/2014/main" id="{90998A29-7965-4C33-A805-1D125A89C2BB}"/>
            </a:ext>
          </a:extLst>
        </xdr:cNvPr>
        <xdr:cNvCxnSpPr/>
      </xdr:nvCxnSpPr>
      <xdr:spPr>
        <a:xfrm>
          <a:off x="7861300" y="147942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168847</xdr:rowOff>
    </xdr:from>
    <xdr:to>
      <xdr:col>36</xdr:col>
      <xdr:colOff>165100</xdr:colOff>
      <xdr:row>86</xdr:row>
      <xdr:rowOff>98997</xdr:rowOff>
    </xdr:to>
    <xdr:sp macro="" textlink="">
      <xdr:nvSpPr>
        <xdr:cNvPr id="369" name="楕円 368">
          <a:extLst>
            <a:ext uri="{FF2B5EF4-FFF2-40B4-BE49-F238E27FC236}">
              <a16:creationId xmlns:a16="http://schemas.microsoft.com/office/drawing/2014/main" id="{16C09042-CC1B-4508-B1F5-399CE7300FEA}"/>
            </a:ext>
          </a:extLst>
        </xdr:cNvPr>
        <xdr:cNvSpPr/>
      </xdr:nvSpPr>
      <xdr:spPr>
        <a:xfrm>
          <a:off x="6921500" y="147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48197</xdr:rowOff>
    </xdr:from>
    <xdr:to>
      <xdr:col>41</xdr:col>
      <xdr:colOff>50800</xdr:colOff>
      <xdr:row>86</xdr:row>
      <xdr:rowOff>49530</xdr:rowOff>
    </xdr:to>
    <xdr:cxnSp macro="">
      <xdr:nvCxnSpPr>
        <xdr:cNvPr id="370" name="直線コネクタ 369">
          <a:extLst>
            <a:ext uri="{FF2B5EF4-FFF2-40B4-BE49-F238E27FC236}">
              <a16:creationId xmlns:a16="http://schemas.microsoft.com/office/drawing/2014/main" id="{6CBF0A7D-4766-406F-9863-DF3BC8B7AB66}"/>
            </a:ext>
          </a:extLst>
        </xdr:cNvPr>
        <xdr:cNvCxnSpPr/>
      </xdr:nvCxnSpPr>
      <xdr:spPr>
        <a:xfrm>
          <a:off x="6972300" y="1479289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id="{4C67B42C-8C0D-4E34-9DF0-ADB2BF6BD9D7}"/>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id="{A7CB2654-4EA5-44C4-B99F-292AEBF889CA}"/>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id="{333A072B-7518-48A1-BBAA-24E8C615BB71}"/>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a:extLst>
            <a:ext uri="{FF2B5EF4-FFF2-40B4-BE49-F238E27FC236}">
              <a16:creationId xmlns:a16="http://schemas.microsoft.com/office/drawing/2014/main" id="{DD28CA34-96C0-40DF-9B90-08AD6F1E1BAC}"/>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95077</xdr:rowOff>
    </xdr:from>
    <xdr:ext cx="469744" cy="259045"/>
    <xdr:sp macro="" textlink="">
      <xdr:nvSpPr>
        <xdr:cNvPr id="375" name="n_1mainValue【公営住宅】&#10;一人当たり面積">
          <a:extLst>
            <a:ext uri="{FF2B5EF4-FFF2-40B4-BE49-F238E27FC236}">
              <a16:creationId xmlns:a16="http://schemas.microsoft.com/office/drawing/2014/main" id="{2371BC53-DD93-4FFF-A7CB-E184531BA3F1}"/>
            </a:ext>
          </a:extLst>
        </xdr:cNvPr>
        <xdr:cNvSpPr txBox="1"/>
      </xdr:nvSpPr>
      <xdr:spPr>
        <a:xfrm>
          <a:off x="9391727" y="1483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95648</xdr:rowOff>
    </xdr:from>
    <xdr:ext cx="469744" cy="259045"/>
    <xdr:sp macro="" textlink="">
      <xdr:nvSpPr>
        <xdr:cNvPr id="376" name="n_2mainValue【公営住宅】&#10;一人当たり面積">
          <a:extLst>
            <a:ext uri="{FF2B5EF4-FFF2-40B4-BE49-F238E27FC236}">
              <a16:creationId xmlns:a16="http://schemas.microsoft.com/office/drawing/2014/main" id="{FDA605D0-8F82-4AEF-8B2E-34EA63F496CF}"/>
            </a:ext>
          </a:extLst>
        </xdr:cNvPr>
        <xdr:cNvSpPr txBox="1"/>
      </xdr:nvSpPr>
      <xdr:spPr>
        <a:xfrm>
          <a:off x="85154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91457</xdr:rowOff>
    </xdr:from>
    <xdr:ext cx="469744" cy="259045"/>
    <xdr:sp macro="" textlink="">
      <xdr:nvSpPr>
        <xdr:cNvPr id="377" name="n_3mainValue【公営住宅】&#10;一人当たり面積">
          <a:extLst>
            <a:ext uri="{FF2B5EF4-FFF2-40B4-BE49-F238E27FC236}">
              <a16:creationId xmlns:a16="http://schemas.microsoft.com/office/drawing/2014/main" id="{020BAAD0-683B-4C75-88BA-F73C2E6A080D}"/>
            </a:ext>
          </a:extLst>
        </xdr:cNvPr>
        <xdr:cNvSpPr txBox="1"/>
      </xdr:nvSpPr>
      <xdr:spPr>
        <a:xfrm>
          <a:off x="7626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90124</xdr:rowOff>
    </xdr:from>
    <xdr:ext cx="469744" cy="259045"/>
    <xdr:sp macro="" textlink="">
      <xdr:nvSpPr>
        <xdr:cNvPr id="378" name="n_4mainValue【公営住宅】&#10;一人当たり面積">
          <a:extLst>
            <a:ext uri="{FF2B5EF4-FFF2-40B4-BE49-F238E27FC236}">
              <a16:creationId xmlns:a16="http://schemas.microsoft.com/office/drawing/2014/main" id="{20D962BD-CBA9-41CC-8BB2-0A61F8192E4B}"/>
            </a:ext>
          </a:extLst>
        </xdr:cNvPr>
        <xdr:cNvSpPr txBox="1"/>
      </xdr:nvSpPr>
      <xdr:spPr>
        <a:xfrm>
          <a:off x="6737427" y="1483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6CE3A29-0B1D-4C04-A14E-F06EEBFF85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879676C-7DDC-4D56-B23A-26D4F13D78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C62D1AF-1129-42D2-A5C8-FCCCDE8B98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76D1DC9-BAA6-49A2-8FE0-766AA96467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F344D2B-922E-4310-9B94-91B5E540B9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E1FF4E3-76F3-4046-BCD3-264A5A9A496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78A7588-94E8-477F-B83F-66DD4E69CB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2E5B6BC-D339-47B1-80DF-E6D2C207185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E7F86F9-EEB6-4456-ADC3-8F34A12D56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0554728-1EBB-4A5F-A6F7-F340508E3F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A737C70-8FCC-45C9-B10E-1372D0D21A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C4ABA11-72A1-4C2B-AF44-BDEAF57B79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EAB62A7E-9ADF-4A4B-82F4-2E8711B3342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92C885F-B620-4374-A516-06541C14EE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2919F83-FB67-4647-8F36-1CD835D7B3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448134F-07B6-457C-A37F-371DCB2077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A9815401-4922-4072-A240-9870ED1091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8951DB55-C9F0-43AF-8D1D-7778A2705B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D6B46F57-505E-47DF-9635-0BA250C823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8D08F8C0-97EC-44DD-AB8C-71C3E3ED0C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47BCBBD4-D59E-41E1-9687-9B2FB69CCC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14C0065-FB45-4839-B8E7-4A5CBDBB0F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96890B3E-2834-4A73-ABC5-60EEB457E8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F80F15CA-4DD7-4CE7-866D-96725CB3E1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350BD4C-5560-44DA-AACE-A25A4BF0F0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E4B8E98-FF06-41F2-8C37-6D99E382CB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620EA53-6BD8-43FE-805E-9BFF01F1FC9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8D797E65-E510-445E-B6F4-91D4DF48550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D22C26F5-F93D-4D76-B0E0-9162AC61C1D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667538A2-808D-4968-A5BD-8CADD5B6C8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1F4FED27-0A07-4904-ACAF-E779189DCFB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58FB91FC-2F96-434E-B97C-864BB902DF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BB140FC6-F0B4-47D5-AFEE-850EBE1C42D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C70CA1F7-F2CD-4CB4-AA64-B0D8AF82532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BA992EFD-B4A2-4074-AB2A-2B89EF7AD9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471A54D5-BCC6-49BB-B0E9-3171B83A508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4033938D-D5E6-443C-80F1-3EE9DC9E11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4DCF3B08-9F61-4A86-9ACC-07AFCADAE1D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E0ECB781-D037-47C9-AF3C-41C6A37E8CA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869F365-C215-48BF-AF64-C1F443919B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C9A657A7-4ACB-49C6-8C51-F01EC9BCD6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59BD2FC0-F7EE-462E-822A-DF432AA7C659}"/>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F204F305-F725-4D49-AF34-98DBD39C0B7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6953468-50A9-4563-BC5C-BFF8B2983F4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D7DCFBCB-6882-4917-B071-2633A06A8E6D}"/>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id="{C5C04843-0B5F-461D-9C45-CD8514FB2786}"/>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DD7FEC5C-8F9A-4571-A8DD-0751BC8524CE}"/>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id="{0F724061-FD50-4EA6-86D4-E8795E1633D7}"/>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id="{5BE0B21A-0D5F-4A4E-B0F8-4695CA4864C5}"/>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id="{58696A28-F62C-4D26-AAD7-EC7FBAD601FA}"/>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id="{DD413610-9A28-40C8-A08A-B4C2AD09F738}"/>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a:extLst>
            <a:ext uri="{FF2B5EF4-FFF2-40B4-BE49-F238E27FC236}">
              <a16:creationId xmlns:a16="http://schemas.microsoft.com/office/drawing/2014/main" id="{5028622C-7CC8-43BC-A51F-B996328A1616}"/>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BB9EB6A-93CB-4BCF-A943-EBBA146903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EE19D09-B5E3-47F5-860F-CADEE652BE5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9BA553E-E046-481A-95B3-53816C7945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0378452-044E-4893-B7C7-C151B3FAC7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2FA863D-2ECE-443F-B6BF-CA6444B198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69487</xdr:rowOff>
    </xdr:from>
    <xdr:to>
      <xdr:col>85</xdr:col>
      <xdr:colOff>177800</xdr:colOff>
      <xdr:row>37</xdr:row>
      <xdr:rowOff>171087</xdr:rowOff>
    </xdr:to>
    <xdr:sp macro="" textlink="">
      <xdr:nvSpPr>
        <xdr:cNvPr id="436" name="楕円 435">
          <a:extLst>
            <a:ext uri="{FF2B5EF4-FFF2-40B4-BE49-F238E27FC236}">
              <a16:creationId xmlns:a16="http://schemas.microsoft.com/office/drawing/2014/main" id="{7CD5E31A-9F9C-4082-B2FF-31F871F8F1DE}"/>
            </a:ext>
          </a:extLst>
        </xdr:cNvPr>
        <xdr:cNvSpPr/>
      </xdr:nvSpPr>
      <xdr:spPr>
        <a:xfrm>
          <a:off x="16268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92364</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24B4E0D9-FC83-4B91-BB38-06A4D2813163}"/>
            </a:ext>
          </a:extLst>
        </xdr:cNvPr>
        <xdr:cNvSpPr txBox="1"/>
      </xdr:nvSpPr>
      <xdr:spPr>
        <a:xfrm>
          <a:off x="16357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438" name="楕円 437">
          <a:extLst>
            <a:ext uri="{FF2B5EF4-FFF2-40B4-BE49-F238E27FC236}">
              <a16:creationId xmlns:a16="http://schemas.microsoft.com/office/drawing/2014/main" id="{BB57B4DF-0A39-4026-AA69-55DA6B76F987}"/>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120287</xdr:rowOff>
    </xdr:to>
    <xdr:cxnSp macro="">
      <xdr:nvCxnSpPr>
        <xdr:cNvPr id="439" name="直線コネクタ 438">
          <a:extLst>
            <a:ext uri="{FF2B5EF4-FFF2-40B4-BE49-F238E27FC236}">
              <a16:creationId xmlns:a16="http://schemas.microsoft.com/office/drawing/2014/main" id="{F3B4A8C5-DD35-4369-9353-C04342ABD22E}"/>
            </a:ext>
          </a:extLst>
        </xdr:cNvPr>
        <xdr:cNvCxnSpPr/>
      </xdr:nvCxnSpPr>
      <xdr:spPr>
        <a:xfrm>
          <a:off x="15481300" y="64263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167458</xdr:rowOff>
    </xdr:from>
    <xdr:to>
      <xdr:col>76</xdr:col>
      <xdr:colOff>165100</xdr:colOff>
      <xdr:row>37</xdr:row>
      <xdr:rowOff>97608</xdr:rowOff>
    </xdr:to>
    <xdr:sp macro="" textlink="">
      <xdr:nvSpPr>
        <xdr:cNvPr id="440" name="楕円 439">
          <a:extLst>
            <a:ext uri="{FF2B5EF4-FFF2-40B4-BE49-F238E27FC236}">
              <a16:creationId xmlns:a16="http://schemas.microsoft.com/office/drawing/2014/main" id="{AC8E9B7C-B571-4E12-B211-582504356A1D}"/>
            </a:ext>
          </a:extLst>
        </xdr:cNvPr>
        <xdr:cNvSpPr/>
      </xdr:nvSpPr>
      <xdr:spPr>
        <a:xfrm>
          <a:off x="14541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46808</xdr:rowOff>
    </xdr:from>
    <xdr:to>
      <xdr:col>81</xdr:col>
      <xdr:colOff>50800</xdr:colOff>
      <xdr:row>37</xdr:row>
      <xdr:rowOff>82731</xdr:rowOff>
    </xdr:to>
    <xdr:cxnSp macro="">
      <xdr:nvCxnSpPr>
        <xdr:cNvPr id="441" name="直線コネクタ 440">
          <a:extLst>
            <a:ext uri="{FF2B5EF4-FFF2-40B4-BE49-F238E27FC236}">
              <a16:creationId xmlns:a16="http://schemas.microsoft.com/office/drawing/2014/main" id="{FE75431E-4597-4941-BB4E-44B56BE05F1F}"/>
            </a:ext>
          </a:extLst>
        </xdr:cNvPr>
        <xdr:cNvCxnSpPr/>
      </xdr:nvCxnSpPr>
      <xdr:spPr>
        <a:xfrm>
          <a:off x="14592300" y="63904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131536</xdr:rowOff>
    </xdr:from>
    <xdr:to>
      <xdr:col>72</xdr:col>
      <xdr:colOff>38100</xdr:colOff>
      <xdr:row>37</xdr:row>
      <xdr:rowOff>61686</xdr:rowOff>
    </xdr:to>
    <xdr:sp macro="" textlink="">
      <xdr:nvSpPr>
        <xdr:cNvPr id="442" name="楕円 441">
          <a:extLst>
            <a:ext uri="{FF2B5EF4-FFF2-40B4-BE49-F238E27FC236}">
              <a16:creationId xmlns:a16="http://schemas.microsoft.com/office/drawing/2014/main" id="{003303B9-97FA-4CF0-95A6-2251331DE484}"/>
            </a:ext>
          </a:extLst>
        </xdr:cNvPr>
        <xdr:cNvSpPr/>
      </xdr:nvSpPr>
      <xdr:spPr>
        <a:xfrm>
          <a:off x="13652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10886</xdr:rowOff>
    </xdr:from>
    <xdr:to>
      <xdr:col>76</xdr:col>
      <xdr:colOff>114300</xdr:colOff>
      <xdr:row>37</xdr:row>
      <xdr:rowOff>46808</xdr:rowOff>
    </xdr:to>
    <xdr:cxnSp macro="">
      <xdr:nvCxnSpPr>
        <xdr:cNvPr id="443" name="直線コネクタ 442">
          <a:extLst>
            <a:ext uri="{FF2B5EF4-FFF2-40B4-BE49-F238E27FC236}">
              <a16:creationId xmlns:a16="http://schemas.microsoft.com/office/drawing/2014/main" id="{E7F96B48-9771-461D-BE47-89FF69F742C2}"/>
            </a:ext>
          </a:extLst>
        </xdr:cNvPr>
        <xdr:cNvCxnSpPr/>
      </xdr:nvCxnSpPr>
      <xdr:spPr>
        <a:xfrm>
          <a:off x="13703300" y="63545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93980</xdr:rowOff>
    </xdr:from>
    <xdr:to>
      <xdr:col>67</xdr:col>
      <xdr:colOff>101600</xdr:colOff>
      <xdr:row>37</xdr:row>
      <xdr:rowOff>24130</xdr:rowOff>
    </xdr:to>
    <xdr:sp macro="" textlink="">
      <xdr:nvSpPr>
        <xdr:cNvPr id="444" name="楕円 443">
          <a:extLst>
            <a:ext uri="{FF2B5EF4-FFF2-40B4-BE49-F238E27FC236}">
              <a16:creationId xmlns:a16="http://schemas.microsoft.com/office/drawing/2014/main" id="{30B2B3CE-3CA7-40B6-9A3E-9A73239A149D}"/>
            </a:ext>
          </a:extLst>
        </xdr:cNvPr>
        <xdr:cNvSpPr/>
      </xdr:nvSpPr>
      <xdr:spPr>
        <a:xfrm>
          <a:off x="1276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37</xdr:row>
      <xdr:rowOff>10886</xdr:rowOff>
    </xdr:to>
    <xdr:cxnSp macro="">
      <xdr:nvCxnSpPr>
        <xdr:cNvPr id="445" name="直線コネクタ 444">
          <a:extLst>
            <a:ext uri="{FF2B5EF4-FFF2-40B4-BE49-F238E27FC236}">
              <a16:creationId xmlns:a16="http://schemas.microsoft.com/office/drawing/2014/main" id="{785328E9-81A7-439F-8097-1660285EFEE5}"/>
            </a:ext>
          </a:extLst>
        </xdr:cNvPr>
        <xdr:cNvCxnSpPr/>
      </xdr:nvCxnSpPr>
      <xdr:spPr>
        <a:xfrm>
          <a:off x="12814300" y="63169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28ACA571-8AAC-4A88-8F22-252F8E214FA8}"/>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AB482CA9-54A9-4791-A09B-D0F8D92DC017}"/>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3DD42902-8B41-4F68-B6C0-ABFF6CC1B1ED}"/>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48D29EB6-0116-4443-9483-D5E539B2D36B}"/>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578A1EFE-FA02-432E-88A8-D7383D65AD09}"/>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114135</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37D125A2-9563-4791-9AA0-A44271A81B0C}"/>
            </a:ext>
          </a:extLst>
        </xdr:cNvPr>
        <xdr:cNvSpPr txBox="1"/>
      </xdr:nvSpPr>
      <xdr:spPr>
        <a:xfrm>
          <a:off x="14389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78213</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CDB9C130-77C0-4CF0-A566-283F63FC9C58}"/>
            </a:ext>
          </a:extLst>
        </xdr:cNvPr>
        <xdr:cNvSpPr txBox="1"/>
      </xdr:nvSpPr>
      <xdr:spPr>
        <a:xfrm>
          <a:off x="13500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40657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319D4F81-69C1-4231-9E1A-FECB092DD734}"/>
            </a:ext>
          </a:extLst>
        </xdr:cNvPr>
        <xdr:cNvSpPr txBox="1"/>
      </xdr:nvSpPr>
      <xdr:spPr>
        <a:xfrm>
          <a:off x="12611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E51372FD-C087-4163-B7BC-6B0189B265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3EC71D5B-74AC-4415-89F0-529F2FA1CA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98945DF-FC6D-4A9D-9DDC-25A1B4482E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D080A75D-758B-4BC6-8145-D5D60BA0CF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170087A5-4EAC-428C-BFDD-5855DB23FE2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1E1FFB9B-A79A-4107-9BF0-B83A93A815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FE5B217-D012-410A-BF15-3E091985BA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1E62645-D9F8-4A91-AF98-833D8105DB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94455C30-3644-4924-9C94-635810754E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D8C629D5-6AB2-4349-9429-7FDEDE8052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593411FA-6547-47C3-88B7-EC597B4EBC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538BEE8D-A698-4584-B3E3-DE253A231E2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FD1F0CCB-3B16-48B6-B06E-3A756359AEA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602131D9-8A84-4E03-99F2-692AC720FC2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76E8DB7D-109C-4E9D-BF94-E5E605C703E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6E8F76F-50F1-4AC7-8753-6528592EAC9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8FE79DFE-89D4-4D2C-889D-3D3294149CF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E4B135F1-0BAD-4537-B7FF-F2416132272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E7B8DA54-6612-4D97-A32A-1881415FB98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8A3C6A43-AA2A-4DD7-B9C7-59C507EB009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FAD028E2-B963-4292-9BF2-EBF9C7D8E3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id="{64B657FD-DF71-4174-B5F1-04EA67F20667}"/>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1B29B529-77E3-4AD5-8258-E09FD68C6CC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id="{9DD98DEE-17F0-42FE-A980-CA7ED3246D27}"/>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8882D852-F950-4BED-B944-D4AA6E3DDA2A}"/>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id="{CFA90811-9F23-4FBD-9BDC-46A0556CBEE9}"/>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60BB8D76-DA82-45B5-BBB4-EACDC5A480F2}"/>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id="{05842DF9-189D-4FC5-8C03-2C41FA54F5E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id="{533F76D1-8044-4CEA-B861-8AA21FBEFF66}"/>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id="{21074367-240E-4D6F-AC1C-E4D09A2D0DFF}"/>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id="{9E74CE08-2047-4149-B036-4CB099C3750A}"/>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a:extLst>
            <a:ext uri="{FF2B5EF4-FFF2-40B4-BE49-F238E27FC236}">
              <a16:creationId xmlns:a16="http://schemas.microsoft.com/office/drawing/2014/main" id="{9D228207-6582-4F6A-AC3C-7BC79E754D71}"/>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8D9DD1A-0920-482A-8E29-6AA3DAE113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663A2C3-385D-402E-BE9F-3004D3C9934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4190AA5-023D-4973-8D7C-3C34062B97F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9DA2C55-0C9A-4070-91C8-C004798D21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9A02BF1-49E1-46C0-A754-22FF6A0EB8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18085</xdr:rowOff>
    </xdr:from>
    <xdr:to>
      <xdr:col>116</xdr:col>
      <xdr:colOff>114300</xdr:colOff>
      <xdr:row>40</xdr:row>
      <xdr:rowOff>119685</xdr:rowOff>
    </xdr:to>
    <xdr:sp macro="" textlink="">
      <xdr:nvSpPr>
        <xdr:cNvPr id="491" name="楕円 490">
          <a:extLst>
            <a:ext uri="{FF2B5EF4-FFF2-40B4-BE49-F238E27FC236}">
              <a16:creationId xmlns:a16="http://schemas.microsoft.com/office/drawing/2014/main" id="{5DFC338A-7C35-46B1-A7E5-E2200134611F}"/>
            </a:ext>
          </a:extLst>
        </xdr:cNvPr>
        <xdr:cNvSpPr/>
      </xdr:nvSpPr>
      <xdr:spPr>
        <a:xfrm>
          <a:off x="22110700" y="68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167962</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1404683A-BD48-4A47-8E27-C95D0C5E4982}"/>
            </a:ext>
          </a:extLst>
        </xdr:cNvPr>
        <xdr:cNvSpPr txBox="1"/>
      </xdr:nvSpPr>
      <xdr:spPr>
        <a:xfrm>
          <a:off x="22199600"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21742</xdr:rowOff>
    </xdr:from>
    <xdr:to>
      <xdr:col>112</xdr:col>
      <xdr:colOff>38100</xdr:colOff>
      <xdr:row>40</xdr:row>
      <xdr:rowOff>123342</xdr:rowOff>
    </xdr:to>
    <xdr:sp macro="" textlink="">
      <xdr:nvSpPr>
        <xdr:cNvPr id="493" name="楕円 492">
          <a:extLst>
            <a:ext uri="{FF2B5EF4-FFF2-40B4-BE49-F238E27FC236}">
              <a16:creationId xmlns:a16="http://schemas.microsoft.com/office/drawing/2014/main" id="{CF9B847C-FBA9-4EB2-95A7-FCE49E691508}"/>
            </a:ext>
          </a:extLst>
        </xdr:cNvPr>
        <xdr:cNvSpPr/>
      </xdr:nvSpPr>
      <xdr:spPr>
        <a:xfrm>
          <a:off x="21272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68885</xdr:rowOff>
    </xdr:from>
    <xdr:to>
      <xdr:col>116</xdr:col>
      <xdr:colOff>63500</xdr:colOff>
      <xdr:row>40</xdr:row>
      <xdr:rowOff>72542</xdr:rowOff>
    </xdr:to>
    <xdr:cxnSp macro="">
      <xdr:nvCxnSpPr>
        <xdr:cNvPr id="494" name="直線コネクタ 493">
          <a:extLst>
            <a:ext uri="{FF2B5EF4-FFF2-40B4-BE49-F238E27FC236}">
              <a16:creationId xmlns:a16="http://schemas.microsoft.com/office/drawing/2014/main" id="{736FD6C8-E28D-40E2-A023-6C1C4C783C0E}"/>
            </a:ext>
          </a:extLst>
        </xdr:cNvPr>
        <xdr:cNvCxnSpPr/>
      </xdr:nvCxnSpPr>
      <xdr:spPr>
        <a:xfrm flipV="1">
          <a:off x="21323300" y="692688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24485</xdr:rowOff>
    </xdr:from>
    <xdr:to>
      <xdr:col>107</xdr:col>
      <xdr:colOff>101600</xdr:colOff>
      <xdr:row>40</xdr:row>
      <xdr:rowOff>126085</xdr:rowOff>
    </xdr:to>
    <xdr:sp macro="" textlink="">
      <xdr:nvSpPr>
        <xdr:cNvPr id="495" name="楕円 494">
          <a:extLst>
            <a:ext uri="{FF2B5EF4-FFF2-40B4-BE49-F238E27FC236}">
              <a16:creationId xmlns:a16="http://schemas.microsoft.com/office/drawing/2014/main" id="{412A7585-625B-4EDD-B6B8-B239BAA8F2ED}"/>
            </a:ext>
          </a:extLst>
        </xdr:cNvPr>
        <xdr:cNvSpPr/>
      </xdr:nvSpPr>
      <xdr:spPr>
        <a:xfrm>
          <a:off x="203835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72542</xdr:rowOff>
    </xdr:from>
    <xdr:to>
      <xdr:col>111</xdr:col>
      <xdr:colOff>177800</xdr:colOff>
      <xdr:row>40</xdr:row>
      <xdr:rowOff>75285</xdr:rowOff>
    </xdr:to>
    <xdr:cxnSp macro="">
      <xdr:nvCxnSpPr>
        <xdr:cNvPr id="496" name="直線コネクタ 495">
          <a:extLst>
            <a:ext uri="{FF2B5EF4-FFF2-40B4-BE49-F238E27FC236}">
              <a16:creationId xmlns:a16="http://schemas.microsoft.com/office/drawing/2014/main" id="{1F278C6C-A3AB-4CD8-8266-538205820B81}"/>
            </a:ext>
          </a:extLst>
        </xdr:cNvPr>
        <xdr:cNvCxnSpPr/>
      </xdr:nvCxnSpPr>
      <xdr:spPr>
        <a:xfrm flipV="1">
          <a:off x="20434300" y="69305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27229</xdr:rowOff>
    </xdr:from>
    <xdr:to>
      <xdr:col>102</xdr:col>
      <xdr:colOff>165100</xdr:colOff>
      <xdr:row>40</xdr:row>
      <xdr:rowOff>128829</xdr:rowOff>
    </xdr:to>
    <xdr:sp macro="" textlink="">
      <xdr:nvSpPr>
        <xdr:cNvPr id="497" name="楕円 496">
          <a:extLst>
            <a:ext uri="{FF2B5EF4-FFF2-40B4-BE49-F238E27FC236}">
              <a16:creationId xmlns:a16="http://schemas.microsoft.com/office/drawing/2014/main" id="{EB3EA488-4C19-48CE-9E2B-CEF8C9672C99}"/>
            </a:ext>
          </a:extLst>
        </xdr:cNvPr>
        <xdr:cNvSpPr/>
      </xdr:nvSpPr>
      <xdr:spPr>
        <a:xfrm>
          <a:off x="19494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75285</xdr:rowOff>
    </xdr:from>
    <xdr:to>
      <xdr:col>107</xdr:col>
      <xdr:colOff>50800</xdr:colOff>
      <xdr:row>40</xdr:row>
      <xdr:rowOff>78029</xdr:rowOff>
    </xdr:to>
    <xdr:cxnSp macro="">
      <xdr:nvCxnSpPr>
        <xdr:cNvPr id="498" name="直線コネクタ 497">
          <a:extLst>
            <a:ext uri="{FF2B5EF4-FFF2-40B4-BE49-F238E27FC236}">
              <a16:creationId xmlns:a16="http://schemas.microsoft.com/office/drawing/2014/main" id="{4CB93ED6-97C7-4676-8B45-99FA1721CC68}"/>
            </a:ext>
          </a:extLst>
        </xdr:cNvPr>
        <xdr:cNvCxnSpPr/>
      </xdr:nvCxnSpPr>
      <xdr:spPr>
        <a:xfrm flipV="1">
          <a:off x="19545300" y="693328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30886</xdr:rowOff>
    </xdr:from>
    <xdr:to>
      <xdr:col>98</xdr:col>
      <xdr:colOff>38100</xdr:colOff>
      <xdr:row>40</xdr:row>
      <xdr:rowOff>132486</xdr:rowOff>
    </xdr:to>
    <xdr:sp macro="" textlink="">
      <xdr:nvSpPr>
        <xdr:cNvPr id="499" name="楕円 498">
          <a:extLst>
            <a:ext uri="{FF2B5EF4-FFF2-40B4-BE49-F238E27FC236}">
              <a16:creationId xmlns:a16="http://schemas.microsoft.com/office/drawing/2014/main" id="{B6783397-1C00-4864-8666-F6EFBD0AD8CB}"/>
            </a:ext>
          </a:extLst>
        </xdr:cNvPr>
        <xdr:cNvSpPr/>
      </xdr:nvSpPr>
      <xdr:spPr>
        <a:xfrm>
          <a:off x="18605500" y="68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78029</xdr:rowOff>
    </xdr:from>
    <xdr:to>
      <xdr:col>102</xdr:col>
      <xdr:colOff>114300</xdr:colOff>
      <xdr:row>40</xdr:row>
      <xdr:rowOff>81686</xdr:rowOff>
    </xdr:to>
    <xdr:cxnSp macro="">
      <xdr:nvCxnSpPr>
        <xdr:cNvPr id="500" name="直線コネクタ 499">
          <a:extLst>
            <a:ext uri="{FF2B5EF4-FFF2-40B4-BE49-F238E27FC236}">
              <a16:creationId xmlns:a16="http://schemas.microsoft.com/office/drawing/2014/main" id="{7FD43A69-157F-4C95-8D0C-7A3FF2B3C4A8}"/>
            </a:ext>
          </a:extLst>
        </xdr:cNvPr>
        <xdr:cNvCxnSpPr/>
      </xdr:nvCxnSpPr>
      <xdr:spPr>
        <a:xfrm flipV="1">
          <a:off x="18656300" y="693602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99124FD8-B0E9-4884-B074-386E38D24402}"/>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5534B0DF-D106-474F-9833-A8AB05C374FA}"/>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853B97F7-E2E8-48AF-9211-C3143654EBF8}"/>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E25DC3AE-6AB7-4114-8E18-C5368F627FF5}"/>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114469</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4FEF619A-88C6-4474-9C82-261DB053A5E1}"/>
            </a:ext>
          </a:extLst>
        </xdr:cNvPr>
        <xdr:cNvSpPr txBox="1"/>
      </xdr:nvSpPr>
      <xdr:spPr>
        <a:xfrm>
          <a:off x="210757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117212</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6EFDFF62-B7E1-4704-B8D0-A3E988F2AC6B}"/>
            </a:ext>
          </a:extLst>
        </xdr:cNvPr>
        <xdr:cNvSpPr txBox="1"/>
      </xdr:nvSpPr>
      <xdr:spPr>
        <a:xfrm>
          <a:off x="20199427" y="6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119956</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8893EC0D-0BF5-4669-9D66-33793634DF3B}"/>
            </a:ext>
          </a:extLst>
        </xdr:cNvPr>
        <xdr:cNvSpPr txBox="1"/>
      </xdr:nvSpPr>
      <xdr:spPr>
        <a:xfrm>
          <a:off x="193104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123613</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8E66CCFB-8DF0-49BC-BABF-2D71FA88DC7E}"/>
            </a:ext>
          </a:extLst>
        </xdr:cNvPr>
        <xdr:cNvSpPr txBox="1"/>
      </xdr:nvSpPr>
      <xdr:spPr>
        <a:xfrm>
          <a:off x="18421427" y="69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BDB587D0-73B5-48EB-896B-61931CDAA7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280AA384-E0A4-4479-924F-9A81383CD0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C6FAEA3A-56DD-4985-88FF-476D2B163F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8E0CC31E-F656-40B7-8ED7-80EF6C33C7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AADC94BC-1C54-4B72-8807-50FEA54D57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70BFC85E-014D-4168-AB92-D091501236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1DB83A9-B7CC-4E01-B59E-D62E705A0E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24D92EB2-CD6D-44BA-AD82-D964C4CF53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4AB8CCA1-1F6A-45D3-80BC-2A2EFBEA42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D699D36B-144C-4EC4-A3FB-C5D1098185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CA9F705B-2132-4C94-8B73-ECE5F7FCA35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1CC15160-472A-4E3B-99B9-5E50BE7AEB0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B465BE5C-7761-48E6-8CED-9563CC0065C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EFC39681-C416-42B6-8B6F-EC69C437AD6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E04D61C5-EFE7-4643-8565-C4EA9EB1D8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9CEC615D-AA65-4EA9-B2B9-34249A1083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5A4F3734-1F09-4CB1-9726-DBE0E57761F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228F6BDC-E115-41A2-81FC-621901034D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E9A16B87-6AC3-4A49-A442-E2AD81DAFCA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9FB1D3BD-E499-4584-9DC3-EF2D9B7BE29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7B07C0C0-764E-4207-AA58-CBBAF72B182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69BF34C1-9B3F-4741-B478-D96D7E39462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25A913BF-EE6E-433B-89C4-852DBDFCD13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2DB51E6D-6A37-4B8E-879A-1E5327407E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EAB6DB84-AC60-48E0-8337-2A9CEE73FB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id="{3109DAD1-280F-4D3B-AE39-537EA682243C}"/>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D388E92A-2AB0-4BAB-B4DB-0CB714139444}"/>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id="{9B96E4D5-7054-4D82-BD93-A88696A610FD}"/>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79E1ECB4-4F0B-4A4C-B1A4-528B615C1F4F}"/>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id="{D1191D48-F913-46A3-BF4B-C4EF59C9F7EA}"/>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4D62030E-B93F-41E0-9B22-61BF7E43AACA}"/>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id="{EBB142F2-B923-4199-8FDC-886FCA9CEF61}"/>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id="{81DC13B1-0726-454C-BC51-2782C130DBCF}"/>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id="{1EB3F53D-73E1-4562-B493-26401ADE5BF1}"/>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id="{263627D6-1CA2-4872-9F53-EE740447B76C}"/>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a:extLst>
            <a:ext uri="{FF2B5EF4-FFF2-40B4-BE49-F238E27FC236}">
              <a16:creationId xmlns:a16="http://schemas.microsoft.com/office/drawing/2014/main" id="{A36AC400-6C6E-4779-A312-8C966A3DFD52}"/>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53C686B-35D9-4647-A65F-6DACD1DE04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6FBA14E-1716-46DD-A15E-85B9E12CF79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F7F9E44-DDB9-45DA-8F6D-07CB36FA338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DE35ED3-633E-474F-94A9-35852D9FFA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FB99C43-ADF5-4988-95F7-4E7DA5A8C9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50" name="楕円 549">
          <a:extLst>
            <a:ext uri="{FF2B5EF4-FFF2-40B4-BE49-F238E27FC236}">
              <a16:creationId xmlns:a16="http://schemas.microsoft.com/office/drawing/2014/main" id="{EBF35595-4A46-436C-99DB-AE191B1EE29B}"/>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7DEC30BD-250B-409E-9921-BC7C65AB82B4}"/>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552" name="楕円 551">
          <a:extLst>
            <a:ext uri="{FF2B5EF4-FFF2-40B4-BE49-F238E27FC236}">
              <a16:creationId xmlns:a16="http://schemas.microsoft.com/office/drawing/2014/main" id="{CB276E14-C025-497B-AF08-F2EDCD2D2546}"/>
            </a:ext>
          </a:extLst>
        </xdr:cNvPr>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61</xdr:row>
      <xdr:rowOff>122465</xdr:rowOff>
    </xdr:to>
    <xdr:cxnSp macro="">
      <xdr:nvCxnSpPr>
        <xdr:cNvPr id="553" name="直線コネクタ 552">
          <a:extLst>
            <a:ext uri="{FF2B5EF4-FFF2-40B4-BE49-F238E27FC236}">
              <a16:creationId xmlns:a16="http://schemas.microsoft.com/office/drawing/2014/main" id="{E10A8F33-5060-4681-8C7F-634D547537E7}"/>
            </a:ext>
          </a:extLst>
        </xdr:cNvPr>
        <xdr:cNvCxnSpPr/>
      </xdr:nvCxnSpPr>
      <xdr:spPr>
        <a:xfrm>
          <a:off x="15481300" y="1055805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554" name="楕円 553">
          <a:extLst>
            <a:ext uri="{FF2B5EF4-FFF2-40B4-BE49-F238E27FC236}">
              <a16:creationId xmlns:a16="http://schemas.microsoft.com/office/drawing/2014/main" id="{0647098A-5587-4C98-8A7D-45790E03F588}"/>
            </a:ext>
          </a:extLst>
        </xdr:cNvPr>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99604</xdr:rowOff>
    </xdr:to>
    <xdr:cxnSp macro="">
      <xdr:nvCxnSpPr>
        <xdr:cNvPr id="555" name="直線コネクタ 554">
          <a:extLst>
            <a:ext uri="{FF2B5EF4-FFF2-40B4-BE49-F238E27FC236}">
              <a16:creationId xmlns:a16="http://schemas.microsoft.com/office/drawing/2014/main" id="{11BE030F-CF48-4B4F-AFA7-767B036BD214}"/>
            </a:ext>
          </a:extLst>
        </xdr:cNvPr>
        <xdr:cNvCxnSpPr/>
      </xdr:nvCxnSpPr>
      <xdr:spPr>
        <a:xfrm>
          <a:off x="14592300" y="105221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34109</xdr:rowOff>
    </xdr:from>
    <xdr:to>
      <xdr:col>72</xdr:col>
      <xdr:colOff>38100</xdr:colOff>
      <xdr:row>61</xdr:row>
      <xdr:rowOff>135709</xdr:rowOff>
    </xdr:to>
    <xdr:sp macro="" textlink="">
      <xdr:nvSpPr>
        <xdr:cNvPr id="556" name="楕円 555">
          <a:extLst>
            <a:ext uri="{FF2B5EF4-FFF2-40B4-BE49-F238E27FC236}">
              <a16:creationId xmlns:a16="http://schemas.microsoft.com/office/drawing/2014/main" id="{2FE40D8E-4AA9-4889-BE31-D80FBF34B468}"/>
            </a:ext>
          </a:extLst>
        </xdr:cNvPr>
        <xdr:cNvSpPr/>
      </xdr:nvSpPr>
      <xdr:spPr>
        <a:xfrm>
          <a:off x="13652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84909</xdr:rowOff>
    </xdr:to>
    <xdr:cxnSp macro="">
      <xdr:nvCxnSpPr>
        <xdr:cNvPr id="557" name="直線コネクタ 556">
          <a:extLst>
            <a:ext uri="{FF2B5EF4-FFF2-40B4-BE49-F238E27FC236}">
              <a16:creationId xmlns:a16="http://schemas.microsoft.com/office/drawing/2014/main" id="{C6A49B63-D40B-40AF-9380-54878DF45EAA}"/>
            </a:ext>
          </a:extLst>
        </xdr:cNvPr>
        <xdr:cNvCxnSpPr/>
      </xdr:nvCxnSpPr>
      <xdr:spPr>
        <a:xfrm flipV="1">
          <a:off x="13703300" y="105221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4717</xdr:rowOff>
    </xdr:from>
    <xdr:to>
      <xdr:col>67</xdr:col>
      <xdr:colOff>101600</xdr:colOff>
      <xdr:row>61</xdr:row>
      <xdr:rowOff>106317</xdr:rowOff>
    </xdr:to>
    <xdr:sp macro="" textlink="">
      <xdr:nvSpPr>
        <xdr:cNvPr id="558" name="楕円 557">
          <a:extLst>
            <a:ext uri="{FF2B5EF4-FFF2-40B4-BE49-F238E27FC236}">
              <a16:creationId xmlns:a16="http://schemas.microsoft.com/office/drawing/2014/main" id="{A9D7EAFE-0C23-4919-AE2D-555681962E73}"/>
            </a:ext>
          </a:extLst>
        </xdr:cNvPr>
        <xdr:cNvSpPr/>
      </xdr:nvSpPr>
      <xdr:spPr>
        <a:xfrm>
          <a:off x="12763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55517</xdr:rowOff>
    </xdr:from>
    <xdr:to>
      <xdr:col>71</xdr:col>
      <xdr:colOff>177800</xdr:colOff>
      <xdr:row>61</xdr:row>
      <xdr:rowOff>84909</xdr:rowOff>
    </xdr:to>
    <xdr:cxnSp macro="">
      <xdr:nvCxnSpPr>
        <xdr:cNvPr id="559" name="直線コネクタ 558">
          <a:extLst>
            <a:ext uri="{FF2B5EF4-FFF2-40B4-BE49-F238E27FC236}">
              <a16:creationId xmlns:a16="http://schemas.microsoft.com/office/drawing/2014/main" id="{85D27DF7-421D-47E8-8CB8-8B7E47097CF7}"/>
            </a:ext>
          </a:extLst>
        </xdr:cNvPr>
        <xdr:cNvCxnSpPr/>
      </xdr:nvCxnSpPr>
      <xdr:spPr>
        <a:xfrm>
          <a:off x="12814300" y="105139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a:extLst>
            <a:ext uri="{FF2B5EF4-FFF2-40B4-BE49-F238E27FC236}">
              <a16:creationId xmlns:a16="http://schemas.microsoft.com/office/drawing/2014/main" id="{53B1453C-58FE-4D89-9E55-D365C64F16F4}"/>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a:extLst>
            <a:ext uri="{FF2B5EF4-FFF2-40B4-BE49-F238E27FC236}">
              <a16:creationId xmlns:a16="http://schemas.microsoft.com/office/drawing/2014/main" id="{0FE7F55F-4B3C-4D6C-B5AA-E19175E7E03F}"/>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a:extLst>
            <a:ext uri="{FF2B5EF4-FFF2-40B4-BE49-F238E27FC236}">
              <a16:creationId xmlns:a16="http://schemas.microsoft.com/office/drawing/2014/main" id="{91B2E6F2-CBE2-4F74-B668-25F279A5B2EF}"/>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a:extLst>
            <a:ext uri="{FF2B5EF4-FFF2-40B4-BE49-F238E27FC236}">
              <a16:creationId xmlns:a16="http://schemas.microsoft.com/office/drawing/2014/main" id="{D6BFFF5C-2043-4DA3-A4E5-8B870812B4D6}"/>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564" name="n_1mainValue【学校施設】&#10;有形固定資産減価償却率">
          <a:extLst>
            <a:ext uri="{FF2B5EF4-FFF2-40B4-BE49-F238E27FC236}">
              <a16:creationId xmlns:a16="http://schemas.microsoft.com/office/drawing/2014/main" id="{5AF68A10-D2BA-4581-A6F4-7EB7826A26B1}"/>
            </a:ext>
          </a:extLst>
        </xdr:cNvPr>
        <xdr:cNvSpPr txBox="1"/>
      </xdr:nvSpPr>
      <xdr:spPr>
        <a:xfrm>
          <a:off x="15266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565" name="n_2mainValue【学校施設】&#10;有形固定資産減価償却率">
          <a:extLst>
            <a:ext uri="{FF2B5EF4-FFF2-40B4-BE49-F238E27FC236}">
              <a16:creationId xmlns:a16="http://schemas.microsoft.com/office/drawing/2014/main" id="{5A4A756B-FAFD-424C-8F7F-8CA274E3A101}"/>
            </a:ext>
          </a:extLst>
        </xdr:cNvPr>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126836</xdr:rowOff>
    </xdr:from>
    <xdr:ext cx="405111" cy="259045"/>
    <xdr:sp macro="" textlink="">
      <xdr:nvSpPr>
        <xdr:cNvPr id="566" name="n_3mainValue【学校施設】&#10;有形固定資産減価償却率">
          <a:extLst>
            <a:ext uri="{FF2B5EF4-FFF2-40B4-BE49-F238E27FC236}">
              <a16:creationId xmlns:a16="http://schemas.microsoft.com/office/drawing/2014/main" id="{684F44C7-FB6A-41CA-9EFD-FDDA79EA52BE}"/>
            </a:ext>
          </a:extLst>
        </xdr:cNvPr>
        <xdr:cNvSpPr txBox="1"/>
      </xdr:nvSpPr>
      <xdr:spPr>
        <a:xfrm>
          <a:off x="13500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97444</xdr:rowOff>
    </xdr:from>
    <xdr:ext cx="405111" cy="259045"/>
    <xdr:sp macro="" textlink="">
      <xdr:nvSpPr>
        <xdr:cNvPr id="567" name="n_4mainValue【学校施設】&#10;有形固定資産減価償却率">
          <a:extLst>
            <a:ext uri="{FF2B5EF4-FFF2-40B4-BE49-F238E27FC236}">
              <a16:creationId xmlns:a16="http://schemas.microsoft.com/office/drawing/2014/main" id="{90749190-9754-4B9C-8985-B708D2910444}"/>
            </a:ext>
          </a:extLst>
        </xdr:cNvPr>
        <xdr:cNvSpPr txBox="1"/>
      </xdr:nvSpPr>
      <xdr:spPr>
        <a:xfrm>
          <a:off x="12611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C94F2B39-EBA5-4A0F-8747-FBD643D315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A59FB9BC-CD1A-4F8C-ACC9-EE07D3BE26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C149098E-7E1D-4D95-BCD5-BA852816C7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40E1516E-8EE7-4306-8424-2E5EDD7A58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BA4C4677-D662-4E19-BF85-52BB25AA55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C7D5F27-CA67-451F-B07C-ACDE01FAA8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D6BE45A1-07FD-4F16-9F2F-F6F1DD1E78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558FAC3-60F4-40DD-B521-2BD9AD9B6F1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5C093E15-427F-4134-8839-D78B3BA556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8DEF7E8C-083C-4130-A257-25F7B45E58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9DAF58E7-BE45-49C1-93E4-86F87EC8B7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F434A148-5172-4694-9CDA-75F5154D88A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6C534C29-BDAB-42A3-B57E-2DF2B4C362B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44656C45-DECB-49E6-A6AE-7391CBD55E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42BD00F3-AA4E-48AB-BF77-88C647D7498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4B97C4D6-72A1-4411-ADD0-16067A2287F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548C6645-9CA5-463A-9E38-095B3777979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84732421-5D04-484E-B2AB-69651D784F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E063759A-C433-4652-9D25-1752731C74C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3FB36047-E9BD-4C3C-B1AB-CF8FC6E40B2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B22A251-9942-4FDA-B103-FA75B4DB3AD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CA89BB76-7656-4CBB-BF27-E3B6C4C2130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F75F3DE-05A8-4105-B8B6-84898D1435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id="{238D5CC4-4DAE-498C-A86F-A3BB3B4DBDEA}"/>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id="{0EF954DA-86F8-40EF-9D3F-7B4757F63D25}"/>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id="{0C51AE7D-A94F-4023-9ADC-309A7F042016}"/>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id="{B86EE0D1-57CF-409D-BA72-F95069A37B0C}"/>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id="{39BE03CD-A829-4A68-A0E5-26E0FF658F74}"/>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id="{184E3BC5-8752-45BB-94BF-7C1DC5B94278}"/>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id="{24DDFAB5-71B0-4787-AA7F-38B998E8A16A}"/>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id="{2D2FDCD6-44DE-46D1-B57C-EB02608D6E4A}"/>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id="{3CC8A766-D356-4727-811B-8429B1E2757D}"/>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id="{FC4C9BF1-0DF6-445D-8FC2-359151557D73}"/>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a:extLst>
            <a:ext uri="{FF2B5EF4-FFF2-40B4-BE49-F238E27FC236}">
              <a16:creationId xmlns:a16="http://schemas.microsoft.com/office/drawing/2014/main" id="{7871919E-46F1-4CCB-8B7E-D57597572CF5}"/>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C6923E9-4133-40DB-989D-67A6FCFBBF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EA9BB41-4568-435F-B954-1620118BD1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824AE4B-39B8-4462-A88A-BE86E4283D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155AA1D-FBF2-45AC-826A-C55283EA30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4BA34EC-5860-43CA-ADAE-3B8F9CE055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120841</xdr:rowOff>
    </xdr:from>
    <xdr:to>
      <xdr:col>116</xdr:col>
      <xdr:colOff>114300</xdr:colOff>
      <xdr:row>62</xdr:row>
      <xdr:rowOff>50991</xdr:rowOff>
    </xdr:to>
    <xdr:sp macro="" textlink="">
      <xdr:nvSpPr>
        <xdr:cNvPr id="607" name="楕円 606">
          <a:extLst>
            <a:ext uri="{FF2B5EF4-FFF2-40B4-BE49-F238E27FC236}">
              <a16:creationId xmlns:a16="http://schemas.microsoft.com/office/drawing/2014/main" id="{BFA13302-675E-431C-9531-F428C18A1529}"/>
            </a:ext>
          </a:extLst>
        </xdr:cNvPr>
        <xdr:cNvSpPr/>
      </xdr:nvSpPr>
      <xdr:spPr>
        <a:xfrm>
          <a:off x="22110700" y="105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99268</xdr:rowOff>
    </xdr:from>
    <xdr:ext cx="469744" cy="259045"/>
    <xdr:sp macro="" textlink="">
      <xdr:nvSpPr>
        <xdr:cNvPr id="608" name="【学校施設】&#10;一人当たり面積該当値テキスト">
          <a:extLst>
            <a:ext uri="{FF2B5EF4-FFF2-40B4-BE49-F238E27FC236}">
              <a16:creationId xmlns:a16="http://schemas.microsoft.com/office/drawing/2014/main" id="{30631654-31A1-4E26-ADEA-0FDC7C850DF1}"/>
            </a:ext>
          </a:extLst>
        </xdr:cNvPr>
        <xdr:cNvSpPr txBox="1"/>
      </xdr:nvSpPr>
      <xdr:spPr>
        <a:xfrm>
          <a:off x="22199600" y="1055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127318</xdr:rowOff>
    </xdr:from>
    <xdr:to>
      <xdr:col>112</xdr:col>
      <xdr:colOff>38100</xdr:colOff>
      <xdr:row>62</xdr:row>
      <xdr:rowOff>57468</xdr:rowOff>
    </xdr:to>
    <xdr:sp macro="" textlink="">
      <xdr:nvSpPr>
        <xdr:cNvPr id="609" name="楕円 608">
          <a:extLst>
            <a:ext uri="{FF2B5EF4-FFF2-40B4-BE49-F238E27FC236}">
              <a16:creationId xmlns:a16="http://schemas.microsoft.com/office/drawing/2014/main" id="{55164CD3-92C3-4E9B-B7D4-F73ED3B46C7C}"/>
            </a:ext>
          </a:extLst>
        </xdr:cNvPr>
        <xdr:cNvSpPr/>
      </xdr:nvSpPr>
      <xdr:spPr>
        <a:xfrm>
          <a:off x="21272500" y="105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191</xdr:rowOff>
    </xdr:from>
    <xdr:to>
      <xdr:col>116</xdr:col>
      <xdr:colOff>63500</xdr:colOff>
      <xdr:row>62</xdr:row>
      <xdr:rowOff>6668</xdr:rowOff>
    </xdr:to>
    <xdr:cxnSp macro="">
      <xdr:nvCxnSpPr>
        <xdr:cNvPr id="610" name="直線コネクタ 609">
          <a:extLst>
            <a:ext uri="{FF2B5EF4-FFF2-40B4-BE49-F238E27FC236}">
              <a16:creationId xmlns:a16="http://schemas.microsoft.com/office/drawing/2014/main" id="{2C812EF8-29B9-45BB-A9AA-2DCADF658EF0}"/>
            </a:ext>
          </a:extLst>
        </xdr:cNvPr>
        <xdr:cNvCxnSpPr/>
      </xdr:nvCxnSpPr>
      <xdr:spPr>
        <a:xfrm flipV="1">
          <a:off x="21323300" y="1063009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130937</xdr:rowOff>
    </xdr:from>
    <xdr:to>
      <xdr:col>107</xdr:col>
      <xdr:colOff>101600</xdr:colOff>
      <xdr:row>62</xdr:row>
      <xdr:rowOff>61087</xdr:rowOff>
    </xdr:to>
    <xdr:sp macro="" textlink="">
      <xdr:nvSpPr>
        <xdr:cNvPr id="611" name="楕円 610">
          <a:extLst>
            <a:ext uri="{FF2B5EF4-FFF2-40B4-BE49-F238E27FC236}">
              <a16:creationId xmlns:a16="http://schemas.microsoft.com/office/drawing/2014/main" id="{C2422ACE-A2AB-40FE-8B4C-74955F51981D}"/>
            </a:ext>
          </a:extLst>
        </xdr:cNvPr>
        <xdr:cNvSpPr/>
      </xdr:nvSpPr>
      <xdr:spPr>
        <a:xfrm>
          <a:off x="20383500" y="105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6668</xdr:rowOff>
    </xdr:from>
    <xdr:to>
      <xdr:col>111</xdr:col>
      <xdr:colOff>177800</xdr:colOff>
      <xdr:row>62</xdr:row>
      <xdr:rowOff>10287</xdr:rowOff>
    </xdr:to>
    <xdr:cxnSp macro="">
      <xdr:nvCxnSpPr>
        <xdr:cNvPr id="612" name="直線コネクタ 611">
          <a:extLst>
            <a:ext uri="{FF2B5EF4-FFF2-40B4-BE49-F238E27FC236}">
              <a16:creationId xmlns:a16="http://schemas.microsoft.com/office/drawing/2014/main" id="{471662D6-8C5B-4159-9EC0-5DBFA7FF2356}"/>
            </a:ext>
          </a:extLst>
        </xdr:cNvPr>
        <xdr:cNvCxnSpPr/>
      </xdr:nvCxnSpPr>
      <xdr:spPr>
        <a:xfrm flipV="1">
          <a:off x="20434300" y="1063656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137033</xdr:rowOff>
    </xdr:from>
    <xdr:to>
      <xdr:col>102</xdr:col>
      <xdr:colOff>165100</xdr:colOff>
      <xdr:row>62</xdr:row>
      <xdr:rowOff>67183</xdr:rowOff>
    </xdr:to>
    <xdr:sp macro="" textlink="">
      <xdr:nvSpPr>
        <xdr:cNvPr id="613" name="楕円 612">
          <a:extLst>
            <a:ext uri="{FF2B5EF4-FFF2-40B4-BE49-F238E27FC236}">
              <a16:creationId xmlns:a16="http://schemas.microsoft.com/office/drawing/2014/main" id="{F4080F9A-63A5-48EC-8016-2379B63144A9}"/>
            </a:ext>
          </a:extLst>
        </xdr:cNvPr>
        <xdr:cNvSpPr/>
      </xdr:nvSpPr>
      <xdr:spPr>
        <a:xfrm>
          <a:off x="19494500" y="105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xdr:rowOff>
    </xdr:from>
    <xdr:to>
      <xdr:col>107</xdr:col>
      <xdr:colOff>50800</xdr:colOff>
      <xdr:row>62</xdr:row>
      <xdr:rowOff>16383</xdr:rowOff>
    </xdr:to>
    <xdr:cxnSp macro="">
      <xdr:nvCxnSpPr>
        <xdr:cNvPr id="614" name="直線コネクタ 613">
          <a:extLst>
            <a:ext uri="{FF2B5EF4-FFF2-40B4-BE49-F238E27FC236}">
              <a16:creationId xmlns:a16="http://schemas.microsoft.com/office/drawing/2014/main" id="{D0F229EF-2211-4DAC-ADB3-2CAA154BC5D9}"/>
            </a:ext>
          </a:extLst>
        </xdr:cNvPr>
        <xdr:cNvCxnSpPr/>
      </xdr:nvCxnSpPr>
      <xdr:spPr>
        <a:xfrm flipV="1">
          <a:off x="19545300" y="1064018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143701</xdr:rowOff>
    </xdr:from>
    <xdr:to>
      <xdr:col>98</xdr:col>
      <xdr:colOff>38100</xdr:colOff>
      <xdr:row>62</xdr:row>
      <xdr:rowOff>73851</xdr:rowOff>
    </xdr:to>
    <xdr:sp macro="" textlink="">
      <xdr:nvSpPr>
        <xdr:cNvPr id="615" name="楕円 614">
          <a:extLst>
            <a:ext uri="{FF2B5EF4-FFF2-40B4-BE49-F238E27FC236}">
              <a16:creationId xmlns:a16="http://schemas.microsoft.com/office/drawing/2014/main" id="{1B33F2C8-885B-487D-B983-4F87A6301531}"/>
            </a:ext>
          </a:extLst>
        </xdr:cNvPr>
        <xdr:cNvSpPr/>
      </xdr:nvSpPr>
      <xdr:spPr>
        <a:xfrm>
          <a:off x="18605500" y="106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16383</xdr:rowOff>
    </xdr:from>
    <xdr:to>
      <xdr:col>102</xdr:col>
      <xdr:colOff>114300</xdr:colOff>
      <xdr:row>62</xdr:row>
      <xdr:rowOff>23051</xdr:rowOff>
    </xdr:to>
    <xdr:cxnSp macro="">
      <xdr:nvCxnSpPr>
        <xdr:cNvPr id="616" name="直線コネクタ 615">
          <a:extLst>
            <a:ext uri="{FF2B5EF4-FFF2-40B4-BE49-F238E27FC236}">
              <a16:creationId xmlns:a16="http://schemas.microsoft.com/office/drawing/2014/main" id="{7BDBF793-4E9A-48D3-9CD1-616A162201AA}"/>
            </a:ext>
          </a:extLst>
        </xdr:cNvPr>
        <xdr:cNvCxnSpPr/>
      </xdr:nvCxnSpPr>
      <xdr:spPr>
        <a:xfrm flipV="1">
          <a:off x="18656300" y="1064628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id="{FA72694B-6DD8-4A31-B755-3FFF7F51D815}"/>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a:extLst>
            <a:ext uri="{FF2B5EF4-FFF2-40B4-BE49-F238E27FC236}">
              <a16:creationId xmlns:a16="http://schemas.microsoft.com/office/drawing/2014/main" id="{DED597F8-6F30-484F-8557-47C1DEB72EE9}"/>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id="{C38339FD-0413-4BE0-A64B-C04F32669E46}"/>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a:extLst>
            <a:ext uri="{FF2B5EF4-FFF2-40B4-BE49-F238E27FC236}">
              <a16:creationId xmlns:a16="http://schemas.microsoft.com/office/drawing/2014/main" id="{4D07111D-9446-4A1A-8ABE-8ADA7E0C780B}"/>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48595</xdr:rowOff>
    </xdr:from>
    <xdr:ext cx="469744" cy="259045"/>
    <xdr:sp macro="" textlink="">
      <xdr:nvSpPr>
        <xdr:cNvPr id="621" name="n_1mainValue【学校施設】&#10;一人当たり面積">
          <a:extLst>
            <a:ext uri="{FF2B5EF4-FFF2-40B4-BE49-F238E27FC236}">
              <a16:creationId xmlns:a16="http://schemas.microsoft.com/office/drawing/2014/main" id="{BB8C890E-B5D4-4337-B66B-AC636FB2A609}"/>
            </a:ext>
          </a:extLst>
        </xdr:cNvPr>
        <xdr:cNvSpPr txBox="1"/>
      </xdr:nvSpPr>
      <xdr:spPr>
        <a:xfrm>
          <a:off x="21075727" y="106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52214</xdr:rowOff>
    </xdr:from>
    <xdr:ext cx="469744" cy="259045"/>
    <xdr:sp macro="" textlink="">
      <xdr:nvSpPr>
        <xdr:cNvPr id="622" name="n_2mainValue【学校施設】&#10;一人当たり面積">
          <a:extLst>
            <a:ext uri="{FF2B5EF4-FFF2-40B4-BE49-F238E27FC236}">
              <a16:creationId xmlns:a16="http://schemas.microsoft.com/office/drawing/2014/main" id="{F6034512-B912-4A22-899B-9C43B6151FA8}"/>
            </a:ext>
          </a:extLst>
        </xdr:cNvPr>
        <xdr:cNvSpPr txBox="1"/>
      </xdr:nvSpPr>
      <xdr:spPr>
        <a:xfrm>
          <a:off x="20199427"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58310</xdr:rowOff>
    </xdr:from>
    <xdr:ext cx="469744" cy="259045"/>
    <xdr:sp macro="" textlink="">
      <xdr:nvSpPr>
        <xdr:cNvPr id="623" name="n_3mainValue【学校施設】&#10;一人当たり面積">
          <a:extLst>
            <a:ext uri="{FF2B5EF4-FFF2-40B4-BE49-F238E27FC236}">
              <a16:creationId xmlns:a16="http://schemas.microsoft.com/office/drawing/2014/main" id="{DDEF9931-2F8F-45F9-83F4-46D44D150E3E}"/>
            </a:ext>
          </a:extLst>
        </xdr:cNvPr>
        <xdr:cNvSpPr txBox="1"/>
      </xdr:nvSpPr>
      <xdr:spPr>
        <a:xfrm>
          <a:off x="19310427" y="1068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64978</xdr:rowOff>
    </xdr:from>
    <xdr:ext cx="469744" cy="259045"/>
    <xdr:sp macro="" textlink="">
      <xdr:nvSpPr>
        <xdr:cNvPr id="624" name="n_4mainValue【学校施設】&#10;一人当たり面積">
          <a:extLst>
            <a:ext uri="{FF2B5EF4-FFF2-40B4-BE49-F238E27FC236}">
              <a16:creationId xmlns:a16="http://schemas.microsoft.com/office/drawing/2014/main" id="{B813800B-5A89-44BD-A442-69C10D073517}"/>
            </a:ext>
          </a:extLst>
        </xdr:cNvPr>
        <xdr:cNvSpPr txBox="1"/>
      </xdr:nvSpPr>
      <xdr:spPr>
        <a:xfrm>
          <a:off x="18421427" y="1069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919A4B9-5110-459B-BDAC-DA294C92889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46B8BAB2-48F5-4625-A82D-69D7460335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AB2529AF-206F-4427-8143-3E85F43B44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C751B01B-BC87-4E8B-B13C-F03B595BAD2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A985DB9A-58E3-4B3B-95C4-FF389E8365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BDCBCCDC-BA75-4459-930E-CE599C1E88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9C77B26E-C415-486B-8701-0C28401B21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2CC58C7E-AA83-462F-80E7-8707E1E0982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1C703E20-CCC3-4FD9-98B5-2E4537724A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D822F816-236E-4523-A428-18C45E903F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E015716E-9F87-4011-AB8B-7D51124C47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762C1673-54A6-4247-AF25-8A50EE1E44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58FA97F6-87F6-4907-848D-4C8B4877A8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6BB6E5E9-4D57-4740-9AE3-1CAD12A55F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C4AAB406-A8B0-491E-8404-DCBF6586B0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E677E87F-1F08-40BC-87E3-A46139147C8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FCBB471D-3AC4-40E7-A9C8-3F2EC2D616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EE760377-C9EF-438E-B41E-BF39D18EA0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DCC44D36-EB0D-44A0-8ED7-735DA4B7D8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71A07F87-0031-4E23-B0D5-5DD5EAB425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244EB9E6-D328-40DD-B8A4-3503105239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2BBBB6DC-C8D0-4611-89EA-6AFE5A4453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F88F62BC-3C9C-4339-8C3A-C101AE55E4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E7CFBA58-82DA-43F5-9BE5-85BDE26AB3D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CCF8A82-0D3E-4A40-9B16-90D4F296F3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E5A9C48B-7F5E-41C9-AC6D-0614A9A570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5C8D669F-A6D1-4BB2-8372-192AEDEA90F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040CE75F-3A6B-4E6A-B792-4D75A8B741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CD01AB8B-791C-4EEC-8C42-F2E8D46EFCD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1659E9FD-04BF-4772-9CFB-E4538B3A490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9D492BAE-0A21-4EC4-A2B7-F05B7294F1F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E8ACC98C-2C84-4846-BD5D-02971B37EB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DD5388E5-6FF3-4F98-BE80-0EBC7041620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2A87DCBD-9AAA-4594-A6EC-32AB1055C9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4360FAFD-3832-4F67-9BCC-786F48E922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AC65243A-EBC2-4E5A-B31D-573B6CEF6BB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B7C5A82B-43C8-41CD-AA87-32DF913BDCC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F0A40B8E-76C1-4785-88D5-F71D7DCE9BD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EF6AE55D-8E1F-45A9-B513-87936329CD7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3BD2744B-5D87-4DE3-8C6E-F533484B34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5A0C008B-6A03-4A24-AFFD-76B40899C0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58B3CBB6-7AC7-4383-ABDB-C843D5D8DF79}"/>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C709884A-D327-42DC-982F-627BCFD606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89EC0166-EE08-4522-B6E5-B308B9396D5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9" name="【公民館】&#10;有形固定資産減価償却率最大値テキスト">
          <a:extLst>
            <a:ext uri="{FF2B5EF4-FFF2-40B4-BE49-F238E27FC236}">
              <a16:creationId xmlns:a16="http://schemas.microsoft.com/office/drawing/2014/main" id="{B8A9B6E5-B4A2-41B6-940A-D9402DE67BFA}"/>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0" name="直線コネクタ 669">
          <a:extLst>
            <a:ext uri="{FF2B5EF4-FFF2-40B4-BE49-F238E27FC236}">
              <a16:creationId xmlns:a16="http://schemas.microsoft.com/office/drawing/2014/main" id="{D844C965-9398-4041-9116-5C9F702FA57D}"/>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71" name="【公民館】&#10;有形固定資産減価償却率平均値テキスト">
          <a:extLst>
            <a:ext uri="{FF2B5EF4-FFF2-40B4-BE49-F238E27FC236}">
              <a16:creationId xmlns:a16="http://schemas.microsoft.com/office/drawing/2014/main" id="{303B4B08-5CBB-4A1D-BAE7-36D88EC8E17A}"/>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72" name="フローチャート: 判断 671">
          <a:extLst>
            <a:ext uri="{FF2B5EF4-FFF2-40B4-BE49-F238E27FC236}">
              <a16:creationId xmlns:a16="http://schemas.microsoft.com/office/drawing/2014/main" id="{03A0CA51-B1F2-4B45-9305-4EC2041E19C3}"/>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73" name="フローチャート: 判断 672">
          <a:extLst>
            <a:ext uri="{FF2B5EF4-FFF2-40B4-BE49-F238E27FC236}">
              <a16:creationId xmlns:a16="http://schemas.microsoft.com/office/drawing/2014/main" id="{D20C2792-8B4C-4F76-AC7B-656C74A2D916}"/>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74" name="フローチャート: 判断 673">
          <a:extLst>
            <a:ext uri="{FF2B5EF4-FFF2-40B4-BE49-F238E27FC236}">
              <a16:creationId xmlns:a16="http://schemas.microsoft.com/office/drawing/2014/main" id="{B985AE82-2370-4761-99DD-01D236F17165}"/>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75" name="フローチャート: 判断 674">
          <a:extLst>
            <a:ext uri="{FF2B5EF4-FFF2-40B4-BE49-F238E27FC236}">
              <a16:creationId xmlns:a16="http://schemas.microsoft.com/office/drawing/2014/main" id="{867AE959-A0B6-4127-8CB8-EF931CD2EE98}"/>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76" name="フローチャート: 判断 675">
          <a:extLst>
            <a:ext uri="{FF2B5EF4-FFF2-40B4-BE49-F238E27FC236}">
              <a16:creationId xmlns:a16="http://schemas.microsoft.com/office/drawing/2014/main" id="{9242AF72-6CB5-49E7-AFF0-D3D25F303C69}"/>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923196D9-6169-4FE8-8891-783EADBFC46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A6791E4-9327-44BD-8025-131CBE21EE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FFB75E7-91E0-46B1-BC3A-2C8E7EC0A7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5BCB91B-4D4C-41A4-8FFE-6D03971468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403720E-6144-4B0E-9572-C19E8C3C85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87449</xdr:rowOff>
    </xdr:from>
    <xdr:to>
      <xdr:col>85</xdr:col>
      <xdr:colOff>177800</xdr:colOff>
      <xdr:row>107</xdr:row>
      <xdr:rowOff>17599</xdr:rowOff>
    </xdr:to>
    <xdr:sp macro="" textlink="">
      <xdr:nvSpPr>
        <xdr:cNvPr id="682" name="楕円 681">
          <a:extLst>
            <a:ext uri="{FF2B5EF4-FFF2-40B4-BE49-F238E27FC236}">
              <a16:creationId xmlns:a16="http://schemas.microsoft.com/office/drawing/2014/main" id="{C0965E27-93AB-45F7-8752-8A8629F57E22}"/>
            </a:ext>
          </a:extLst>
        </xdr:cNvPr>
        <xdr:cNvSpPr/>
      </xdr:nvSpPr>
      <xdr:spPr>
        <a:xfrm>
          <a:off x="16268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65876</xdr:rowOff>
    </xdr:from>
    <xdr:ext cx="405111" cy="259045"/>
    <xdr:sp macro="" textlink="">
      <xdr:nvSpPr>
        <xdr:cNvPr id="683" name="【公民館】&#10;有形固定資産減価償却率該当値テキスト">
          <a:extLst>
            <a:ext uri="{FF2B5EF4-FFF2-40B4-BE49-F238E27FC236}">
              <a16:creationId xmlns:a16="http://schemas.microsoft.com/office/drawing/2014/main" id="{E4079DF6-2066-4413-B423-D19ADB0A2102}"/>
            </a:ext>
          </a:extLst>
        </xdr:cNvPr>
        <xdr:cNvSpPr txBox="1"/>
      </xdr:nvSpPr>
      <xdr:spPr>
        <a:xfrm>
          <a:off x="16357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684" name="楕円 683">
          <a:extLst>
            <a:ext uri="{FF2B5EF4-FFF2-40B4-BE49-F238E27FC236}">
              <a16:creationId xmlns:a16="http://schemas.microsoft.com/office/drawing/2014/main" id="{BD0400C6-60D0-4CFE-85B2-134C37735912}"/>
            </a:ext>
          </a:extLst>
        </xdr:cNvPr>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108857</xdr:rowOff>
    </xdr:from>
    <xdr:to>
      <xdr:col>85</xdr:col>
      <xdr:colOff>127000</xdr:colOff>
      <xdr:row>106</xdr:row>
      <xdr:rowOff>138249</xdr:rowOff>
    </xdr:to>
    <xdr:cxnSp macro="">
      <xdr:nvCxnSpPr>
        <xdr:cNvPr id="685" name="直線コネクタ 684">
          <a:extLst>
            <a:ext uri="{FF2B5EF4-FFF2-40B4-BE49-F238E27FC236}">
              <a16:creationId xmlns:a16="http://schemas.microsoft.com/office/drawing/2014/main" id="{CB5A12A0-58CE-481E-A5C9-ABE19F975AF6}"/>
            </a:ext>
          </a:extLst>
        </xdr:cNvPr>
        <xdr:cNvCxnSpPr/>
      </xdr:nvCxnSpPr>
      <xdr:spPr>
        <a:xfrm>
          <a:off x="15481300" y="182825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686" name="楕円 685">
          <a:extLst>
            <a:ext uri="{FF2B5EF4-FFF2-40B4-BE49-F238E27FC236}">
              <a16:creationId xmlns:a16="http://schemas.microsoft.com/office/drawing/2014/main" id="{359D1C71-DDCE-4A58-A80E-75A87FC8EC8F}"/>
            </a:ext>
          </a:extLst>
        </xdr:cNvPr>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108857</xdr:rowOff>
    </xdr:to>
    <xdr:cxnSp macro="">
      <xdr:nvCxnSpPr>
        <xdr:cNvPr id="687" name="直線コネクタ 686">
          <a:extLst>
            <a:ext uri="{FF2B5EF4-FFF2-40B4-BE49-F238E27FC236}">
              <a16:creationId xmlns:a16="http://schemas.microsoft.com/office/drawing/2014/main" id="{9083B111-EF61-4753-9946-2586BE359428}"/>
            </a:ext>
          </a:extLst>
        </xdr:cNvPr>
        <xdr:cNvCxnSpPr/>
      </xdr:nvCxnSpPr>
      <xdr:spPr>
        <a:xfrm>
          <a:off x="14592300" y="182466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688" name="楕円 687">
          <a:extLst>
            <a:ext uri="{FF2B5EF4-FFF2-40B4-BE49-F238E27FC236}">
              <a16:creationId xmlns:a16="http://schemas.microsoft.com/office/drawing/2014/main" id="{C1F4777D-1770-4BBF-A0F4-746AD16EDEE1}"/>
            </a:ext>
          </a:extLst>
        </xdr:cNvPr>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166007</xdr:rowOff>
    </xdr:to>
    <xdr:cxnSp macro="">
      <xdr:nvCxnSpPr>
        <xdr:cNvPr id="689" name="直線コネクタ 688">
          <a:extLst>
            <a:ext uri="{FF2B5EF4-FFF2-40B4-BE49-F238E27FC236}">
              <a16:creationId xmlns:a16="http://schemas.microsoft.com/office/drawing/2014/main" id="{0A03641B-61D7-40B8-9E3B-EC936A3315D1}"/>
            </a:ext>
          </a:extLst>
        </xdr:cNvPr>
        <xdr:cNvCxnSpPr/>
      </xdr:nvCxnSpPr>
      <xdr:spPr>
        <a:xfrm flipV="1">
          <a:off x="13703300" y="1824663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131536</xdr:rowOff>
    </xdr:from>
    <xdr:to>
      <xdr:col>67</xdr:col>
      <xdr:colOff>101600</xdr:colOff>
      <xdr:row>106</xdr:row>
      <xdr:rowOff>61686</xdr:rowOff>
    </xdr:to>
    <xdr:sp macro="" textlink="">
      <xdr:nvSpPr>
        <xdr:cNvPr id="690" name="楕円 689">
          <a:extLst>
            <a:ext uri="{FF2B5EF4-FFF2-40B4-BE49-F238E27FC236}">
              <a16:creationId xmlns:a16="http://schemas.microsoft.com/office/drawing/2014/main" id="{E7D9DD96-1901-4949-9D11-0C8C1826D652}"/>
            </a:ext>
          </a:extLst>
        </xdr:cNvPr>
        <xdr:cNvSpPr/>
      </xdr:nvSpPr>
      <xdr:spPr>
        <a:xfrm>
          <a:off x="1276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10886</xdr:rowOff>
    </xdr:from>
    <xdr:to>
      <xdr:col>71</xdr:col>
      <xdr:colOff>177800</xdr:colOff>
      <xdr:row>106</xdr:row>
      <xdr:rowOff>166007</xdr:rowOff>
    </xdr:to>
    <xdr:cxnSp macro="">
      <xdr:nvCxnSpPr>
        <xdr:cNvPr id="691" name="直線コネクタ 690">
          <a:extLst>
            <a:ext uri="{FF2B5EF4-FFF2-40B4-BE49-F238E27FC236}">
              <a16:creationId xmlns:a16="http://schemas.microsoft.com/office/drawing/2014/main" id="{03687D55-B000-4B59-9E19-AB14E5CFC3C3}"/>
            </a:ext>
          </a:extLst>
        </xdr:cNvPr>
        <xdr:cNvCxnSpPr/>
      </xdr:nvCxnSpPr>
      <xdr:spPr>
        <a:xfrm>
          <a:off x="12814300" y="181845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692" name="n_1aveValue【公民館】&#10;有形固定資産減価償却率">
          <a:extLst>
            <a:ext uri="{FF2B5EF4-FFF2-40B4-BE49-F238E27FC236}">
              <a16:creationId xmlns:a16="http://schemas.microsoft.com/office/drawing/2014/main" id="{FF6F93F2-9C87-45B1-A9E8-FE8B79CA834B}"/>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693" name="n_2aveValue【公民館】&#10;有形固定資産減価償却率">
          <a:extLst>
            <a:ext uri="{FF2B5EF4-FFF2-40B4-BE49-F238E27FC236}">
              <a16:creationId xmlns:a16="http://schemas.microsoft.com/office/drawing/2014/main" id="{334C3648-5DC9-4DB5-AADC-5FC05BDF6754}"/>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94" name="n_3aveValue【公民館】&#10;有形固定資産減価償却率">
          <a:extLst>
            <a:ext uri="{FF2B5EF4-FFF2-40B4-BE49-F238E27FC236}">
              <a16:creationId xmlns:a16="http://schemas.microsoft.com/office/drawing/2014/main" id="{142CE87A-04C5-4D1C-B8D5-A9387E8A9ED2}"/>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95" name="n_4aveValue【公民館】&#10;有形固定資産減価償却率">
          <a:extLst>
            <a:ext uri="{FF2B5EF4-FFF2-40B4-BE49-F238E27FC236}">
              <a16:creationId xmlns:a16="http://schemas.microsoft.com/office/drawing/2014/main" id="{5D94CA75-4EE6-4A3E-8C8A-9ED9525C90C6}"/>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4734</xdr:rowOff>
    </xdr:from>
    <xdr:ext cx="405111" cy="259045"/>
    <xdr:sp macro="" textlink="">
      <xdr:nvSpPr>
        <xdr:cNvPr id="696" name="n_1mainValue【公民館】&#10;有形固定資産減価償却率">
          <a:extLst>
            <a:ext uri="{FF2B5EF4-FFF2-40B4-BE49-F238E27FC236}">
              <a16:creationId xmlns:a16="http://schemas.microsoft.com/office/drawing/2014/main" id="{891EE6A2-5025-4550-A840-70BFB95D320A}"/>
            </a:ext>
          </a:extLst>
        </xdr:cNvPr>
        <xdr:cNvSpPr txBox="1"/>
      </xdr:nvSpPr>
      <xdr:spPr>
        <a:xfrm>
          <a:off x="15266044" y="1800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140261</xdr:rowOff>
    </xdr:from>
    <xdr:ext cx="405111" cy="259045"/>
    <xdr:sp macro="" textlink="">
      <xdr:nvSpPr>
        <xdr:cNvPr id="697" name="n_2mainValue【公民館】&#10;有形固定資産減価償却率">
          <a:extLst>
            <a:ext uri="{FF2B5EF4-FFF2-40B4-BE49-F238E27FC236}">
              <a16:creationId xmlns:a16="http://schemas.microsoft.com/office/drawing/2014/main" id="{975BAA41-594B-4089-8ECC-0A017D01DBC6}"/>
            </a:ext>
          </a:extLst>
        </xdr:cNvPr>
        <xdr:cNvSpPr txBox="1"/>
      </xdr:nvSpPr>
      <xdr:spPr>
        <a:xfrm>
          <a:off x="14389744" y="1797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698" name="n_3mainValue【公民館】&#10;有形固定資産減価償却率">
          <a:extLst>
            <a:ext uri="{FF2B5EF4-FFF2-40B4-BE49-F238E27FC236}">
              <a16:creationId xmlns:a16="http://schemas.microsoft.com/office/drawing/2014/main" id="{6B9E7CB1-BDEB-49AF-9505-859AB77CE9CF}"/>
            </a:ext>
          </a:extLst>
        </xdr:cNvPr>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52813</xdr:rowOff>
    </xdr:from>
    <xdr:ext cx="405111" cy="259045"/>
    <xdr:sp macro="" textlink="">
      <xdr:nvSpPr>
        <xdr:cNvPr id="699" name="n_4mainValue【公民館】&#10;有形固定資産減価償却率">
          <a:extLst>
            <a:ext uri="{FF2B5EF4-FFF2-40B4-BE49-F238E27FC236}">
              <a16:creationId xmlns:a16="http://schemas.microsoft.com/office/drawing/2014/main" id="{AFB11FED-3425-4989-871E-F99FCFB34ACA}"/>
            </a:ext>
          </a:extLst>
        </xdr:cNvPr>
        <xdr:cNvSpPr txBox="1"/>
      </xdr:nvSpPr>
      <xdr:spPr>
        <a:xfrm>
          <a:off x="12611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B29AE41D-D443-4A5D-B3E3-F68E4EC129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9E23F47-EBD9-4D1E-AF9B-5F3EF8AA61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2A39711D-B07A-4B67-B596-4302AA4D1A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C89AAE4-18E3-42AE-A7D6-ACB8645999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6D285704-3B07-4266-B216-89CFF38E40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A50365A-998D-487F-A5BA-70E869E921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63467BC3-7F6B-4AEE-A5BB-5F9266A283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AC43B7B-A7EE-49F2-BEC7-55D2E289AA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D221AD42-CED2-43B5-B6A2-29B5880587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85524DD8-9B0D-4DF6-AB91-ABD248C96C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39851C25-9CC7-4477-866A-A59D8EA3DAC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390B9453-B7F7-49BD-9C94-9AAEF1743A5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A911DA54-0F64-43E4-872A-CF990A60BC4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E707DE83-0A6A-41E2-8C4B-E4E7A42CD70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0DC9C963-CBC4-49D1-AD06-B9AC82E0A1A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4A5183E2-69F6-45F9-B45E-91095D35EC3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0B922CD1-3498-4CCD-A02D-51D7612647D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DA898871-4B0A-4D90-A3EF-5D90D8CD231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1C0E7571-E9A7-47B3-BF4E-87BAC63EB8C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3274F475-AE4F-41DB-8636-E2837672427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6A214D26-57C1-4225-B78B-1A470772CD0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DD1DCD75-B00B-46D7-AE06-77FF611F665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650F7CDC-447B-4DAC-AB55-023DA05E4C2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6ED550-267A-42E5-912E-0C18B535CF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586C0065-3E2F-4EF0-AA9B-1FAB3FC6AB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25" name="直線コネクタ 724">
          <a:extLst>
            <a:ext uri="{FF2B5EF4-FFF2-40B4-BE49-F238E27FC236}">
              <a16:creationId xmlns:a16="http://schemas.microsoft.com/office/drawing/2014/main" id="{AB23E1B7-96CD-4F4B-BEEC-F38C287B820A}"/>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26" name="【公民館】&#10;一人当たり面積最小値テキスト">
          <a:extLst>
            <a:ext uri="{FF2B5EF4-FFF2-40B4-BE49-F238E27FC236}">
              <a16:creationId xmlns:a16="http://schemas.microsoft.com/office/drawing/2014/main" id="{83B5E65D-1AA3-47F9-B210-4C50D1FD02BD}"/>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27" name="直線コネクタ 726">
          <a:extLst>
            <a:ext uri="{FF2B5EF4-FFF2-40B4-BE49-F238E27FC236}">
              <a16:creationId xmlns:a16="http://schemas.microsoft.com/office/drawing/2014/main" id="{66F3E520-2E47-41B7-9161-5456E3D5EBB8}"/>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28" name="【公民館】&#10;一人当たり面積最大値テキスト">
          <a:extLst>
            <a:ext uri="{FF2B5EF4-FFF2-40B4-BE49-F238E27FC236}">
              <a16:creationId xmlns:a16="http://schemas.microsoft.com/office/drawing/2014/main" id="{73B99E8A-FDBA-45A1-8D53-985E4500AE14}"/>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29" name="直線コネクタ 728">
          <a:extLst>
            <a:ext uri="{FF2B5EF4-FFF2-40B4-BE49-F238E27FC236}">
              <a16:creationId xmlns:a16="http://schemas.microsoft.com/office/drawing/2014/main" id="{DFDBB456-7509-4D45-A513-476A7280853A}"/>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30" name="【公民館】&#10;一人当たり面積平均値テキスト">
          <a:extLst>
            <a:ext uri="{FF2B5EF4-FFF2-40B4-BE49-F238E27FC236}">
              <a16:creationId xmlns:a16="http://schemas.microsoft.com/office/drawing/2014/main" id="{19BA2328-DB19-4EA7-A71F-1FB1285F7848}"/>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31" name="フローチャート: 判断 730">
          <a:extLst>
            <a:ext uri="{FF2B5EF4-FFF2-40B4-BE49-F238E27FC236}">
              <a16:creationId xmlns:a16="http://schemas.microsoft.com/office/drawing/2014/main" id="{5783C98A-F6AE-4AFA-9251-8DC11C2AE542}"/>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32" name="フローチャート: 判断 731">
          <a:extLst>
            <a:ext uri="{FF2B5EF4-FFF2-40B4-BE49-F238E27FC236}">
              <a16:creationId xmlns:a16="http://schemas.microsoft.com/office/drawing/2014/main" id="{5E15799A-BC36-451B-86F5-9B4991D948ED}"/>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3" name="フローチャート: 判断 732">
          <a:extLst>
            <a:ext uri="{FF2B5EF4-FFF2-40B4-BE49-F238E27FC236}">
              <a16:creationId xmlns:a16="http://schemas.microsoft.com/office/drawing/2014/main" id="{0961325E-2BCF-49CB-BA0F-F10C30378073}"/>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4" name="フローチャート: 判断 733">
          <a:extLst>
            <a:ext uri="{FF2B5EF4-FFF2-40B4-BE49-F238E27FC236}">
              <a16:creationId xmlns:a16="http://schemas.microsoft.com/office/drawing/2014/main" id="{02CE8934-C31E-4298-8EB2-1F1796C72359}"/>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35" name="フローチャート: 判断 734">
          <a:extLst>
            <a:ext uri="{FF2B5EF4-FFF2-40B4-BE49-F238E27FC236}">
              <a16:creationId xmlns:a16="http://schemas.microsoft.com/office/drawing/2014/main" id="{DBD22731-F7BF-4D64-B483-A477AED0A074}"/>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4DDE542-7F29-49E5-95CC-A4655DAE10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170561A-891A-406F-AB0E-C093B36BA9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55A7BFF-D1E5-4565-A961-7B4E787ABBE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AC0E2864-0C22-4CCA-BC2A-A298E6ECD5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E794322A-678C-44C2-A9EF-2F6CBDEBFE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134257</xdr:rowOff>
    </xdr:from>
    <xdr:to>
      <xdr:col>116</xdr:col>
      <xdr:colOff>114300</xdr:colOff>
      <xdr:row>107</xdr:row>
      <xdr:rowOff>64407</xdr:rowOff>
    </xdr:to>
    <xdr:sp macro="" textlink="">
      <xdr:nvSpPr>
        <xdr:cNvPr id="741" name="楕円 740">
          <a:extLst>
            <a:ext uri="{FF2B5EF4-FFF2-40B4-BE49-F238E27FC236}">
              <a16:creationId xmlns:a16="http://schemas.microsoft.com/office/drawing/2014/main" id="{91889D3B-F70D-47AE-BF41-127159F7E120}"/>
            </a:ext>
          </a:extLst>
        </xdr:cNvPr>
        <xdr:cNvSpPr/>
      </xdr:nvSpPr>
      <xdr:spPr>
        <a:xfrm>
          <a:off x="221107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112684</xdr:rowOff>
    </xdr:from>
    <xdr:ext cx="469744" cy="259045"/>
    <xdr:sp macro="" textlink="">
      <xdr:nvSpPr>
        <xdr:cNvPr id="742" name="【公民館】&#10;一人当たり面積該当値テキスト">
          <a:extLst>
            <a:ext uri="{FF2B5EF4-FFF2-40B4-BE49-F238E27FC236}">
              <a16:creationId xmlns:a16="http://schemas.microsoft.com/office/drawing/2014/main" id="{432EEC7A-DBB7-47D2-85F7-C1AB2CA2ECAB}"/>
            </a:ext>
          </a:extLst>
        </xdr:cNvPr>
        <xdr:cNvSpPr txBox="1"/>
      </xdr:nvSpPr>
      <xdr:spPr>
        <a:xfrm>
          <a:off x="22199600" y="182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43" name="楕円 742">
          <a:extLst>
            <a:ext uri="{FF2B5EF4-FFF2-40B4-BE49-F238E27FC236}">
              <a16:creationId xmlns:a16="http://schemas.microsoft.com/office/drawing/2014/main" id="{1A5D6018-2893-4E10-B0FA-EDF887811EA0}"/>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13607</xdr:rowOff>
    </xdr:from>
    <xdr:to>
      <xdr:col>116</xdr:col>
      <xdr:colOff>63500</xdr:colOff>
      <xdr:row>107</xdr:row>
      <xdr:rowOff>19050</xdr:rowOff>
    </xdr:to>
    <xdr:cxnSp macro="">
      <xdr:nvCxnSpPr>
        <xdr:cNvPr id="744" name="直線コネクタ 743">
          <a:extLst>
            <a:ext uri="{FF2B5EF4-FFF2-40B4-BE49-F238E27FC236}">
              <a16:creationId xmlns:a16="http://schemas.microsoft.com/office/drawing/2014/main" id="{AD60E7F7-6DBA-4EFF-859C-F09217F111DD}"/>
            </a:ext>
          </a:extLst>
        </xdr:cNvPr>
        <xdr:cNvCxnSpPr/>
      </xdr:nvCxnSpPr>
      <xdr:spPr>
        <a:xfrm flipV="1">
          <a:off x="21323300" y="1835875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45" name="楕円 744">
          <a:extLst>
            <a:ext uri="{FF2B5EF4-FFF2-40B4-BE49-F238E27FC236}">
              <a16:creationId xmlns:a16="http://schemas.microsoft.com/office/drawing/2014/main" id="{D6537F66-B181-46D7-B0EA-8A6B8E7410CA}"/>
            </a:ext>
          </a:extLst>
        </xdr:cNvPr>
        <xdr:cNvSpPr/>
      </xdr:nvSpPr>
      <xdr:spPr>
        <a:xfrm>
          <a:off x="2038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22316</xdr:rowOff>
    </xdr:to>
    <xdr:cxnSp macro="">
      <xdr:nvCxnSpPr>
        <xdr:cNvPr id="746" name="直線コネクタ 745">
          <a:extLst>
            <a:ext uri="{FF2B5EF4-FFF2-40B4-BE49-F238E27FC236}">
              <a16:creationId xmlns:a16="http://schemas.microsoft.com/office/drawing/2014/main" id="{4FF433AA-8AEA-44A6-B33F-2D71D8FE3BD2}"/>
            </a:ext>
          </a:extLst>
        </xdr:cNvPr>
        <xdr:cNvCxnSpPr/>
      </xdr:nvCxnSpPr>
      <xdr:spPr>
        <a:xfrm flipV="1">
          <a:off x="20434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747" name="楕円 746">
          <a:extLst>
            <a:ext uri="{FF2B5EF4-FFF2-40B4-BE49-F238E27FC236}">
              <a16:creationId xmlns:a16="http://schemas.microsoft.com/office/drawing/2014/main" id="{5C86874F-EE54-4430-9C8C-D238802A1505}"/>
            </a:ext>
          </a:extLst>
        </xdr:cNvPr>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130084</xdr:rowOff>
    </xdr:to>
    <xdr:cxnSp macro="">
      <xdr:nvCxnSpPr>
        <xdr:cNvPr id="748" name="直線コネクタ 747">
          <a:extLst>
            <a:ext uri="{FF2B5EF4-FFF2-40B4-BE49-F238E27FC236}">
              <a16:creationId xmlns:a16="http://schemas.microsoft.com/office/drawing/2014/main" id="{5F94368C-3DD9-4646-8D4A-29E6A0AB29EF}"/>
            </a:ext>
          </a:extLst>
        </xdr:cNvPr>
        <xdr:cNvCxnSpPr/>
      </xdr:nvCxnSpPr>
      <xdr:spPr>
        <a:xfrm flipV="1">
          <a:off x="19545300" y="1836746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153851</xdr:rowOff>
    </xdr:from>
    <xdr:to>
      <xdr:col>98</xdr:col>
      <xdr:colOff>38100</xdr:colOff>
      <xdr:row>107</xdr:row>
      <xdr:rowOff>84001</xdr:rowOff>
    </xdr:to>
    <xdr:sp macro="" textlink="">
      <xdr:nvSpPr>
        <xdr:cNvPr id="749" name="楕円 748">
          <a:extLst>
            <a:ext uri="{FF2B5EF4-FFF2-40B4-BE49-F238E27FC236}">
              <a16:creationId xmlns:a16="http://schemas.microsoft.com/office/drawing/2014/main" id="{6969442A-8E52-477F-9319-BFE0EAFE2EFE}"/>
            </a:ext>
          </a:extLst>
        </xdr:cNvPr>
        <xdr:cNvSpPr/>
      </xdr:nvSpPr>
      <xdr:spPr>
        <a:xfrm>
          <a:off x="18605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33201</xdr:rowOff>
    </xdr:from>
    <xdr:to>
      <xdr:col>102</xdr:col>
      <xdr:colOff>114300</xdr:colOff>
      <xdr:row>107</xdr:row>
      <xdr:rowOff>130084</xdr:rowOff>
    </xdr:to>
    <xdr:cxnSp macro="">
      <xdr:nvCxnSpPr>
        <xdr:cNvPr id="750" name="直線コネクタ 749">
          <a:extLst>
            <a:ext uri="{FF2B5EF4-FFF2-40B4-BE49-F238E27FC236}">
              <a16:creationId xmlns:a16="http://schemas.microsoft.com/office/drawing/2014/main" id="{C6B82EFF-8C58-4B8C-B9EB-168F1905B28E}"/>
            </a:ext>
          </a:extLst>
        </xdr:cNvPr>
        <xdr:cNvCxnSpPr/>
      </xdr:nvCxnSpPr>
      <xdr:spPr>
        <a:xfrm>
          <a:off x="18656300" y="18378351"/>
          <a:ext cx="8890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51" name="n_1aveValue【公民館】&#10;一人当たり面積">
          <a:extLst>
            <a:ext uri="{FF2B5EF4-FFF2-40B4-BE49-F238E27FC236}">
              <a16:creationId xmlns:a16="http://schemas.microsoft.com/office/drawing/2014/main" id="{50739088-B74B-43CF-B789-1DA8F0695D1C}"/>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52" name="n_2aveValue【公民館】&#10;一人当たり面積">
          <a:extLst>
            <a:ext uri="{FF2B5EF4-FFF2-40B4-BE49-F238E27FC236}">
              <a16:creationId xmlns:a16="http://schemas.microsoft.com/office/drawing/2014/main" id="{44AFF5C4-CFDD-4C9E-B9D2-7B330D4EC2CC}"/>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53" name="n_3aveValue【公民館】&#10;一人当たり面積">
          <a:extLst>
            <a:ext uri="{FF2B5EF4-FFF2-40B4-BE49-F238E27FC236}">
              <a16:creationId xmlns:a16="http://schemas.microsoft.com/office/drawing/2014/main" id="{D850A711-6CEC-4637-B603-E81A493EAD40}"/>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54" name="n_4aveValue【公民館】&#10;一人当たり面積">
          <a:extLst>
            <a:ext uri="{FF2B5EF4-FFF2-40B4-BE49-F238E27FC236}">
              <a16:creationId xmlns:a16="http://schemas.microsoft.com/office/drawing/2014/main" id="{E8BFE29E-5285-4FC6-9F0A-BDE1ED84A549}"/>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55" name="n_1mainValue【公民館】&#10;一人当たり面積">
          <a:extLst>
            <a:ext uri="{FF2B5EF4-FFF2-40B4-BE49-F238E27FC236}">
              <a16:creationId xmlns:a16="http://schemas.microsoft.com/office/drawing/2014/main" id="{4DC6FE6E-DDA3-4ED5-971F-A34AB7B2D7BD}"/>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56" name="n_2mainValue【公民館】&#10;一人当たり面積">
          <a:extLst>
            <a:ext uri="{FF2B5EF4-FFF2-40B4-BE49-F238E27FC236}">
              <a16:creationId xmlns:a16="http://schemas.microsoft.com/office/drawing/2014/main" id="{97E6C77B-E2A9-4E36-82DB-FB54451AE07B}"/>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757" name="n_3mainValue【公民館】&#10;一人当たり面積">
          <a:extLst>
            <a:ext uri="{FF2B5EF4-FFF2-40B4-BE49-F238E27FC236}">
              <a16:creationId xmlns:a16="http://schemas.microsoft.com/office/drawing/2014/main" id="{A35A9C67-4C46-4F01-91D2-91517733B4C0}"/>
            </a:ext>
          </a:extLst>
        </xdr:cNvPr>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75128</xdr:rowOff>
    </xdr:from>
    <xdr:ext cx="469744" cy="259045"/>
    <xdr:sp macro="" textlink="">
      <xdr:nvSpPr>
        <xdr:cNvPr id="758" name="n_4mainValue【公民館】&#10;一人当たり面積">
          <a:extLst>
            <a:ext uri="{FF2B5EF4-FFF2-40B4-BE49-F238E27FC236}">
              <a16:creationId xmlns:a16="http://schemas.microsoft.com/office/drawing/2014/main" id="{5B1E4B28-12D2-4282-BF86-C2CC5D9EB110}"/>
            </a:ext>
          </a:extLst>
        </xdr:cNvPr>
        <xdr:cNvSpPr txBox="1"/>
      </xdr:nvSpPr>
      <xdr:spPr>
        <a:xfrm>
          <a:off x="184214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E89A0BA9-B8AE-42B2-8FAB-8EA19A11F5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E9045EB3-0453-407B-A620-6664764155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D20AC77F-3321-4F93-8F3E-2CC35C7466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類似団体と比較して特に有形固定資産減価償却率が高くなっている施設は、福祉施設、市民会館、学校施設であり、特に低くなっている施設は、庁舎、橋りょう・トンネル、体育館・プールである。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福祉施設については、減価償却率</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％、市民会館が</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％、学校施設が</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％となっており、類似団体と比較して特に福祉施設の有形固定資産減価償却率が高くなっている。福祉施設については、昭和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年代に建設された施設であり、耐用年数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年を経過しつつある。計画的な修繕により老朽化対策に取り組んでいる。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庁舎については、減価償却率</a:t>
          </a:r>
          <a:r>
            <a:rPr kumimoji="1" lang="en-US" altLang="ja-JP" sz="1300">
              <a:latin typeface="ＭＳ Ｐゴシック" panose="020B0600070205080204" pitchFamily="50" charset="-128"/>
              <a:ea typeface="ＭＳ Ｐゴシック" panose="020B0600070205080204" pitchFamily="50" charset="-128"/>
            </a:rPr>
            <a:t>45.7</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％、体育館・プールが</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％となっており、類似団体と比較して特に体育館・プールの有形固定資産減価償却率が低くなっている。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A74601-D16E-49B4-A830-9C037D6B5E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981392-D718-42D2-B243-C66491AAF4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4AF320-8BD3-4152-8471-F2D3E5E945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9FAB6B-789B-4754-823A-06F796F9A1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C1FE9C-FFB1-457E-B68A-573D9BA183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499E1E-3CAC-4CE5-988B-9A0D75CAE5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AFCF41-0CBA-4530-A32E-5C62512F0B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BAAAE4-9CA8-4F2A-884E-F390CF5AE8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8EB4F7-6F95-4D32-8EB1-04DAFD12ED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932EFF-08F7-4FCF-8DD4-AE41D141CF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F0C636-316E-42DD-94DE-E84BAEBB77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FF57E1-AD3C-4636-9DEC-5F73F7E528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4F2836-C789-4FEF-AFE0-D35BA6D04C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721EC1-E84D-4EFB-9EDC-37CACB23AC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D69331-DDF1-4B1B-8360-176BB6CB8E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AB4F15C-C6EC-48FB-B996-90E9FCA2E52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9B7897-D102-4D5F-945A-EA387E19CF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899091-ADAF-45CC-96CE-2DC058CC9B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5E3A62-2744-4A2C-AC84-7B9302CDAF6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2FA9BB-371F-442A-A2D6-0702FA95D9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D08A04-77AB-4526-BFAF-BE32B8F45F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D68984-1FCB-4AAF-AD7D-8EBC9BDB99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589DD6-5300-42D4-8519-CBAC24E6F9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C05E4E-C2B9-475D-9FC3-87A9EA5791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D150F1-1051-47FC-A9DA-15C233BAC0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C872BB-042B-465D-9D39-E961733F12A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C29128-2933-4136-A729-0707393B0C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21FC95-82BE-4F8E-A376-F25FEB29A6F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3B13BF-2A79-4551-B81C-9F4D0D707A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837C77E-5947-48AB-A50A-DA67B8EB8C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AB0540-9B1A-44CE-8984-DF5CB446FE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194A5A-F356-4555-BE5A-F5BF99C625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978451-F963-4516-B238-9CE49DCC31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7C219E-CA5C-4A56-ABD5-8BA186C69F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BA3D62-106C-4BEE-8702-2CE485F554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06C3FB-542A-4901-BC62-545719FCE8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D10C56-BA9C-4891-8434-9A44D7ECF9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E97050-471B-4089-924B-4325E19A492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6FEFEB-5DE3-4E30-BA91-980B446A2CC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AF9CE09-6471-4FCB-AC50-5881CE542C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2DBC2F6-5985-4BC9-BA23-FA8D9A14F1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0AF414D-B9D9-4EF4-A357-E6A91EB2C6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E2EB258-15F9-40A2-B03A-68B7871BBF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694F90A-E4A3-4879-BC47-CEB9A2BEF1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C313D1C-A0F0-41B6-ABE7-2469B03BFA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31B0080-ECB5-403D-B7CC-1438112089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02E9CAF-D1A7-4F59-AE8E-CDFF6204874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B58A42A-7DAD-46A7-8414-4F9C246FEF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CA61CEB-D83B-401B-96D7-232D18DBDA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150D1B8-7B4D-4211-8C78-60AB688443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849506D-AC26-4924-BEDB-D9DB01D359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CC03C44-C529-4F5A-A5D9-B9B57A312D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A88250F-29F4-4DFA-942C-4D55C7D1EC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6EAD03D-61EB-4709-A1AC-A978A32637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60E2F00-33C1-43F7-8903-5A16D0452E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5E3E59E-3866-41BD-8540-1B28A031DE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F82F0F2-AFAB-4ED1-AA35-24DD04DE6B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F7298F8-EF61-484A-B096-08ADD1194D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AD73674B-CCE3-4892-AAD9-478AC74AE7C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1CF158FD-C336-4F81-B78B-FDE66BAD688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322359E6-1AB7-4B48-8BF3-4DE9FEA697B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B4E3202-1386-4F2C-8DBB-954D3EC668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1DF638A1-9130-4DAE-B6DB-31EA0F201C2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FAC3AF1-0252-4158-AFCA-1CB3C8F3F55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2922A8C7-14AB-4BC2-83B4-BE73737E0A0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2B7B550-3D86-4972-B6C8-72239CB08B0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AAC72FCF-DD4B-4C12-B41D-D69D4D439AD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56BDC93-D18A-4CDF-868E-25C1B44BBF0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4EA409C-8D35-444E-ACD4-0DC4E86D71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50416013-916A-4214-937B-7809F0C9AC2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38098C7A-39E4-489C-8B3C-D7170E6B89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22FC614-4B67-4B36-A046-CAD717FD7F25}"/>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D407C17-E365-4194-B80D-0143AF5F188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ABFA353-CE10-4FE7-9DC6-D10E64704DB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F1F826D5-DCCD-4AA4-A608-4C6B150069F9}"/>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087EF424-1100-4393-BA78-0E94DDA85A63}"/>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69B0FFD-554D-4F3E-8D99-22AA7C3C2C06}"/>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5C9D14D6-3FF1-440F-B730-EB707654FC31}"/>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2B64636A-ED1B-414C-A9E4-9B73FA0EE819}"/>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F6501BBB-9C47-42ED-9D55-50BF9D7C0D5D}"/>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38BB4982-DFD8-4B2F-8432-0910FCA36D6D}"/>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6371751A-33CD-4FFB-8B0A-F9C1A14364F4}"/>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953B2A3-C5F8-4D3B-9740-EE14E2F5E7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F2402D6-8C32-446C-BEB6-796F728A83C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FD863CC-5BE5-4103-AF18-9C5B316245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F88C263-99F0-4859-91E1-8905FC921C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870AC43-6FE9-4D57-B374-F1FF694ECC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149225</xdr:rowOff>
    </xdr:from>
    <xdr:to>
      <xdr:col>24</xdr:col>
      <xdr:colOff>114300</xdr:colOff>
      <xdr:row>58</xdr:row>
      <xdr:rowOff>79375</xdr:rowOff>
    </xdr:to>
    <xdr:sp macro="" textlink="">
      <xdr:nvSpPr>
        <xdr:cNvPr id="89" name="楕円 88">
          <a:extLst>
            <a:ext uri="{FF2B5EF4-FFF2-40B4-BE49-F238E27FC236}">
              <a16:creationId xmlns:a16="http://schemas.microsoft.com/office/drawing/2014/main" id="{D631C0F5-6C3E-4476-85E3-5566A25E77EA}"/>
            </a:ext>
          </a:extLst>
        </xdr:cNvPr>
        <xdr:cNvSpPr/>
      </xdr:nvSpPr>
      <xdr:spPr>
        <a:xfrm>
          <a:off x="4584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C56ACDA3-4090-48BB-8884-A71993AD0141}"/>
            </a:ext>
          </a:extLst>
        </xdr:cNvPr>
        <xdr:cNvSpPr txBox="1"/>
      </xdr:nvSpPr>
      <xdr:spPr>
        <a:xfrm>
          <a:off x="4673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122555</xdr:rowOff>
    </xdr:from>
    <xdr:to>
      <xdr:col>20</xdr:col>
      <xdr:colOff>38100</xdr:colOff>
      <xdr:row>58</xdr:row>
      <xdr:rowOff>52705</xdr:rowOff>
    </xdr:to>
    <xdr:sp macro="" textlink="">
      <xdr:nvSpPr>
        <xdr:cNvPr id="91" name="楕円 90">
          <a:extLst>
            <a:ext uri="{FF2B5EF4-FFF2-40B4-BE49-F238E27FC236}">
              <a16:creationId xmlns:a16="http://schemas.microsoft.com/office/drawing/2014/main" id="{77267E0F-1DCB-4324-BA47-9A79D5C0AE27}"/>
            </a:ext>
          </a:extLst>
        </xdr:cNvPr>
        <xdr:cNvSpPr/>
      </xdr:nvSpPr>
      <xdr:spPr>
        <a:xfrm>
          <a:off x="3746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xdr:rowOff>
    </xdr:from>
    <xdr:to>
      <xdr:col>24</xdr:col>
      <xdr:colOff>63500</xdr:colOff>
      <xdr:row>58</xdr:row>
      <xdr:rowOff>28575</xdr:rowOff>
    </xdr:to>
    <xdr:cxnSp macro="">
      <xdr:nvCxnSpPr>
        <xdr:cNvPr id="92" name="直線コネクタ 91">
          <a:extLst>
            <a:ext uri="{FF2B5EF4-FFF2-40B4-BE49-F238E27FC236}">
              <a16:creationId xmlns:a16="http://schemas.microsoft.com/office/drawing/2014/main" id="{BD5519A3-F34C-40C6-8F94-6211C41D18A6}"/>
            </a:ext>
          </a:extLst>
        </xdr:cNvPr>
        <xdr:cNvCxnSpPr/>
      </xdr:nvCxnSpPr>
      <xdr:spPr>
        <a:xfrm>
          <a:off x="3797300" y="99460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93" name="楕円 92">
          <a:extLst>
            <a:ext uri="{FF2B5EF4-FFF2-40B4-BE49-F238E27FC236}">
              <a16:creationId xmlns:a16="http://schemas.microsoft.com/office/drawing/2014/main" id="{CA5CB32F-F943-414D-93D3-35ABE1335D10}"/>
            </a:ext>
          </a:extLst>
        </xdr:cNvPr>
        <xdr:cNvSpPr/>
      </xdr:nvSpPr>
      <xdr:spPr>
        <a:xfrm>
          <a:off x="2857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58</xdr:row>
      <xdr:rowOff>1905</xdr:rowOff>
    </xdr:to>
    <xdr:cxnSp macro="">
      <xdr:nvCxnSpPr>
        <xdr:cNvPr id="94" name="直線コネクタ 93">
          <a:extLst>
            <a:ext uri="{FF2B5EF4-FFF2-40B4-BE49-F238E27FC236}">
              <a16:creationId xmlns:a16="http://schemas.microsoft.com/office/drawing/2014/main" id="{D08F7B27-D83F-451E-9166-287302899F94}"/>
            </a:ext>
          </a:extLst>
        </xdr:cNvPr>
        <xdr:cNvCxnSpPr/>
      </xdr:nvCxnSpPr>
      <xdr:spPr>
        <a:xfrm>
          <a:off x="2908300" y="9906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34925</xdr:rowOff>
    </xdr:from>
    <xdr:to>
      <xdr:col>10</xdr:col>
      <xdr:colOff>165100</xdr:colOff>
      <xdr:row>57</xdr:row>
      <xdr:rowOff>136525</xdr:rowOff>
    </xdr:to>
    <xdr:sp macro="" textlink="">
      <xdr:nvSpPr>
        <xdr:cNvPr id="95" name="楕円 94">
          <a:extLst>
            <a:ext uri="{FF2B5EF4-FFF2-40B4-BE49-F238E27FC236}">
              <a16:creationId xmlns:a16="http://schemas.microsoft.com/office/drawing/2014/main" id="{3DF920E0-9322-49FF-85DF-90CD64F3D195}"/>
            </a:ext>
          </a:extLst>
        </xdr:cNvPr>
        <xdr:cNvSpPr/>
      </xdr:nvSpPr>
      <xdr:spPr>
        <a:xfrm>
          <a:off x="1968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85725</xdr:rowOff>
    </xdr:from>
    <xdr:to>
      <xdr:col>15</xdr:col>
      <xdr:colOff>50800</xdr:colOff>
      <xdr:row>57</xdr:row>
      <xdr:rowOff>133350</xdr:rowOff>
    </xdr:to>
    <xdr:cxnSp macro="">
      <xdr:nvCxnSpPr>
        <xdr:cNvPr id="96" name="直線コネクタ 95">
          <a:extLst>
            <a:ext uri="{FF2B5EF4-FFF2-40B4-BE49-F238E27FC236}">
              <a16:creationId xmlns:a16="http://schemas.microsoft.com/office/drawing/2014/main" id="{EBD2E17F-118E-4168-A205-13B2FE323024}"/>
            </a:ext>
          </a:extLst>
        </xdr:cNvPr>
        <xdr:cNvCxnSpPr/>
      </xdr:nvCxnSpPr>
      <xdr:spPr>
        <a:xfrm>
          <a:off x="2019300" y="9858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166370</xdr:rowOff>
    </xdr:from>
    <xdr:to>
      <xdr:col>6</xdr:col>
      <xdr:colOff>38100</xdr:colOff>
      <xdr:row>57</xdr:row>
      <xdr:rowOff>96520</xdr:rowOff>
    </xdr:to>
    <xdr:sp macro="" textlink="">
      <xdr:nvSpPr>
        <xdr:cNvPr id="97" name="楕円 96">
          <a:extLst>
            <a:ext uri="{FF2B5EF4-FFF2-40B4-BE49-F238E27FC236}">
              <a16:creationId xmlns:a16="http://schemas.microsoft.com/office/drawing/2014/main" id="{828C4B67-AC02-455F-9170-7BAF11123605}"/>
            </a:ext>
          </a:extLst>
        </xdr:cNvPr>
        <xdr:cNvSpPr/>
      </xdr:nvSpPr>
      <xdr:spPr>
        <a:xfrm>
          <a:off x="1079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45720</xdr:rowOff>
    </xdr:from>
    <xdr:to>
      <xdr:col>10</xdr:col>
      <xdr:colOff>114300</xdr:colOff>
      <xdr:row>57</xdr:row>
      <xdr:rowOff>85725</xdr:rowOff>
    </xdr:to>
    <xdr:cxnSp macro="">
      <xdr:nvCxnSpPr>
        <xdr:cNvPr id="98" name="直線コネクタ 97">
          <a:extLst>
            <a:ext uri="{FF2B5EF4-FFF2-40B4-BE49-F238E27FC236}">
              <a16:creationId xmlns:a16="http://schemas.microsoft.com/office/drawing/2014/main" id="{791399F5-5057-46C4-970F-C1C6ABA1518D}"/>
            </a:ext>
          </a:extLst>
        </xdr:cNvPr>
        <xdr:cNvCxnSpPr/>
      </xdr:nvCxnSpPr>
      <xdr:spPr>
        <a:xfrm>
          <a:off x="1130300" y="9818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99" name="n_1aveValue【体育館・プール】&#10;有形固定資産減価償却率">
          <a:extLst>
            <a:ext uri="{FF2B5EF4-FFF2-40B4-BE49-F238E27FC236}">
              <a16:creationId xmlns:a16="http://schemas.microsoft.com/office/drawing/2014/main" id="{8EFE3F13-0D3A-49B4-8683-FCBCEE62024B}"/>
            </a:ext>
          </a:extLst>
        </xdr:cNvPr>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a:extLst>
            <a:ext uri="{FF2B5EF4-FFF2-40B4-BE49-F238E27FC236}">
              <a16:creationId xmlns:a16="http://schemas.microsoft.com/office/drawing/2014/main" id="{6BC35F28-F83A-4003-BE67-D6D81D209B0C}"/>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01" name="n_3aveValue【体育館・プール】&#10;有形固定資産減価償却率">
          <a:extLst>
            <a:ext uri="{FF2B5EF4-FFF2-40B4-BE49-F238E27FC236}">
              <a16:creationId xmlns:a16="http://schemas.microsoft.com/office/drawing/2014/main" id="{32B22D37-6674-4377-8016-320D4FFB54EF}"/>
            </a:ext>
          </a:extLst>
        </xdr:cNvPr>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102" name="n_4aveValue【体育館・プール】&#10;有形固定資産減価償却率">
          <a:extLst>
            <a:ext uri="{FF2B5EF4-FFF2-40B4-BE49-F238E27FC236}">
              <a16:creationId xmlns:a16="http://schemas.microsoft.com/office/drawing/2014/main" id="{116356FC-1FAE-4877-9F27-BCEAB182DB12}"/>
            </a:ext>
          </a:extLst>
        </xdr:cNvPr>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69232</xdr:rowOff>
    </xdr:from>
    <xdr:ext cx="405111" cy="259045"/>
    <xdr:sp macro="" textlink="">
      <xdr:nvSpPr>
        <xdr:cNvPr id="103" name="n_1mainValue【体育館・プール】&#10;有形固定資産減価償却率">
          <a:extLst>
            <a:ext uri="{FF2B5EF4-FFF2-40B4-BE49-F238E27FC236}">
              <a16:creationId xmlns:a16="http://schemas.microsoft.com/office/drawing/2014/main" id="{B6E90ED7-654D-4A13-BCF0-8345AE993A15}"/>
            </a:ext>
          </a:extLst>
        </xdr:cNvPr>
        <xdr:cNvSpPr txBox="1"/>
      </xdr:nvSpPr>
      <xdr:spPr>
        <a:xfrm>
          <a:off x="3582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04" name="n_2mainValue【体育館・プール】&#10;有形固定資産減価償却率">
          <a:extLst>
            <a:ext uri="{FF2B5EF4-FFF2-40B4-BE49-F238E27FC236}">
              <a16:creationId xmlns:a16="http://schemas.microsoft.com/office/drawing/2014/main" id="{AD7D9CC0-C15C-4C8A-BEB0-078720B53622}"/>
            </a:ext>
          </a:extLst>
        </xdr:cNvPr>
        <xdr:cNvSpPr txBox="1"/>
      </xdr:nvSpPr>
      <xdr:spPr>
        <a:xfrm>
          <a:off x="2705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153052</xdr:rowOff>
    </xdr:from>
    <xdr:ext cx="405111" cy="259045"/>
    <xdr:sp macro="" textlink="">
      <xdr:nvSpPr>
        <xdr:cNvPr id="105" name="n_3mainValue【体育館・プール】&#10;有形固定資産減価償却率">
          <a:extLst>
            <a:ext uri="{FF2B5EF4-FFF2-40B4-BE49-F238E27FC236}">
              <a16:creationId xmlns:a16="http://schemas.microsoft.com/office/drawing/2014/main" id="{51D7DF1B-50EA-4320-A3B0-3D78BC8C7F24}"/>
            </a:ext>
          </a:extLst>
        </xdr:cNvPr>
        <xdr:cNvSpPr txBox="1"/>
      </xdr:nvSpPr>
      <xdr:spPr>
        <a:xfrm>
          <a:off x="1816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113047</xdr:rowOff>
    </xdr:from>
    <xdr:ext cx="405111" cy="259045"/>
    <xdr:sp macro="" textlink="">
      <xdr:nvSpPr>
        <xdr:cNvPr id="106" name="n_4mainValue【体育館・プール】&#10;有形固定資産減価償却率">
          <a:extLst>
            <a:ext uri="{FF2B5EF4-FFF2-40B4-BE49-F238E27FC236}">
              <a16:creationId xmlns:a16="http://schemas.microsoft.com/office/drawing/2014/main" id="{0DCCA482-C920-43A7-AE0A-08B3E734D280}"/>
            </a:ext>
          </a:extLst>
        </xdr:cNvPr>
        <xdr:cNvSpPr txBox="1"/>
      </xdr:nvSpPr>
      <xdr:spPr>
        <a:xfrm>
          <a:off x="927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48B0681-441A-40A5-9BB5-488BA1F529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B0F37E5E-F4A5-4043-9064-CBA2B1C206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6ACC3CA3-0E8A-41C1-91C2-510C1E699C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771984D6-A2B3-4A4B-908E-FB3A5718FE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1E85CFCD-6058-4A27-8CCE-33EDA1E35B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CFEA7EE-32FE-463E-B86A-5AA61DDA6E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90BEAB9-E660-404C-B4A4-F0F3A07B4E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52B3EB0A-388E-495F-8BA9-4BB41EFA8E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21774FC-BAAB-42F5-8801-AE625B759D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6267EB9-5AC0-4462-B1F9-72054671A5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DB1D17AD-A417-45E6-94E5-FE4EAD0001B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D005EB47-6953-43EC-A73A-F187CF62555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C9E0F5E-1448-48F0-B821-053FDA98C07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AA1DE5EA-9146-41FB-9673-9FDEAF03EA2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98AA2D7-AE10-4797-9781-145D7D53B6F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22A5533C-B566-4EC5-B709-1C07C568BA0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CAD27556-A577-4704-9E2B-B7A92506099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91A74EB0-8532-42A9-937F-DF41E092D03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12842EB0-1DC5-474A-BC4C-D19FC02CF3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8E9D362C-537A-4B71-B9F9-B814C76B7C6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BF55C9F2-AFE5-4A7D-873C-A14B5820CE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id="{3E419EFE-DAD9-448B-9916-324A1AD7A74B}"/>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id="{69788F94-7469-419F-BD23-A35E8EE5511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id="{64303640-A513-459B-B908-CF0A114F1EB6}"/>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id="{2910E018-07E8-4C50-9E77-8BB480F985E8}"/>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id="{EA834F69-282C-4019-A382-83EF6FEAD422}"/>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133" name="【体育館・プール】&#10;一人当たり面積平均値テキスト">
          <a:extLst>
            <a:ext uri="{FF2B5EF4-FFF2-40B4-BE49-F238E27FC236}">
              <a16:creationId xmlns:a16="http://schemas.microsoft.com/office/drawing/2014/main" id="{7EC19269-293B-47BD-A2E7-9D76B711D08B}"/>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id="{04D88E43-2CE1-4A4F-901C-25A88A622FEA}"/>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id="{5AD2DA0A-E52A-4CE8-A5CF-333761FD68CD}"/>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id="{849CCD54-E80B-457D-B8E7-F7502C901B9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id="{5955F314-23BE-4EDB-8FD6-537CEB8CC293}"/>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a:extLst>
            <a:ext uri="{FF2B5EF4-FFF2-40B4-BE49-F238E27FC236}">
              <a16:creationId xmlns:a16="http://schemas.microsoft.com/office/drawing/2014/main" id="{B481139D-493D-4744-B7F0-3AE8F3B9EA4B}"/>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9A867339-FD28-4762-9962-26DFD1ACF1B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D241CE7-EA43-4586-A2A7-546FAF2908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153BDDE-6FBC-4B62-AD64-F58D200EFB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0D9D9CB-09FD-4467-B50E-7BA7F879CC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4FC8A3D-20E0-442A-A905-8963DF68A7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124308</xdr:rowOff>
    </xdr:from>
    <xdr:to>
      <xdr:col>55</xdr:col>
      <xdr:colOff>50800</xdr:colOff>
      <xdr:row>62</xdr:row>
      <xdr:rowOff>54458</xdr:rowOff>
    </xdr:to>
    <xdr:sp macro="" textlink="">
      <xdr:nvSpPr>
        <xdr:cNvPr id="144" name="楕円 143">
          <a:extLst>
            <a:ext uri="{FF2B5EF4-FFF2-40B4-BE49-F238E27FC236}">
              <a16:creationId xmlns:a16="http://schemas.microsoft.com/office/drawing/2014/main" id="{B28BB5EA-B417-4A1A-AB42-8C237F6540EF}"/>
            </a:ext>
          </a:extLst>
        </xdr:cNvPr>
        <xdr:cNvSpPr/>
      </xdr:nvSpPr>
      <xdr:spPr>
        <a:xfrm>
          <a:off x="10426700" y="105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147185</xdr:rowOff>
    </xdr:from>
    <xdr:ext cx="469744" cy="259045"/>
    <xdr:sp macro="" textlink="">
      <xdr:nvSpPr>
        <xdr:cNvPr id="145" name="【体育館・プール】&#10;一人当たり面積該当値テキスト">
          <a:extLst>
            <a:ext uri="{FF2B5EF4-FFF2-40B4-BE49-F238E27FC236}">
              <a16:creationId xmlns:a16="http://schemas.microsoft.com/office/drawing/2014/main" id="{D47F2425-1EA5-41FD-B448-6599526673FA}"/>
            </a:ext>
          </a:extLst>
        </xdr:cNvPr>
        <xdr:cNvSpPr txBox="1"/>
      </xdr:nvSpPr>
      <xdr:spPr>
        <a:xfrm>
          <a:off x="10515600" y="104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129337</xdr:rowOff>
    </xdr:from>
    <xdr:to>
      <xdr:col>50</xdr:col>
      <xdr:colOff>165100</xdr:colOff>
      <xdr:row>62</xdr:row>
      <xdr:rowOff>59487</xdr:rowOff>
    </xdr:to>
    <xdr:sp macro="" textlink="">
      <xdr:nvSpPr>
        <xdr:cNvPr id="146" name="楕円 145">
          <a:extLst>
            <a:ext uri="{FF2B5EF4-FFF2-40B4-BE49-F238E27FC236}">
              <a16:creationId xmlns:a16="http://schemas.microsoft.com/office/drawing/2014/main" id="{9695DCC1-F7AA-4B49-A4F0-E2CCA357D9F0}"/>
            </a:ext>
          </a:extLst>
        </xdr:cNvPr>
        <xdr:cNvSpPr/>
      </xdr:nvSpPr>
      <xdr:spPr>
        <a:xfrm>
          <a:off x="9588500" y="1058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3658</xdr:rowOff>
    </xdr:from>
    <xdr:to>
      <xdr:col>55</xdr:col>
      <xdr:colOff>0</xdr:colOff>
      <xdr:row>62</xdr:row>
      <xdr:rowOff>8687</xdr:rowOff>
    </xdr:to>
    <xdr:cxnSp macro="">
      <xdr:nvCxnSpPr>
        <xdr:cNvPr id="147" name="直線コネクタ 146">
          <a:extLst>
            <a:ext uri="{FF2B5EF4-FFF2-40B4-BE49-F238E27FC236}">
              <a16:creationId xmlns:a16="http://schemas.microsoft.com/office/drawing/2014/main" id="{44FDD7C6-DCEB-48E8-B133-B5FE0047000F}"/>
            </a:ext>
          </a:extLst>
        </xdr:cNvPr>
        <xdr:cNvCxnSpPr/>
      </xdr:nvCxnSpPr>
      <xdr:spPr>
        <a:xfrm flipV="1">
          <a:off x="9639300" y="1063355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132537</xdr:rowOff>
    </xdr:from>
    <xdr:to>
      <xdr:col>46</xdr:col>
      <xdr:colOff>38100</xdr:colOff>
      <xdr:row>62</xdr:row>
      <xdr:rowOff>62687</xdr:rowOff>
    </xdr:to>
    <xdr:sp macro="" textlink="">
      <xdr:nvSpPr>
        <xdr:cNvPr id="148" name="楕円 147">
          <a:extLst>
            <a:ext uri="{FF2B5EF4-FFF2-40B4-BE49-F238E27FC236}">
              <a16:creationId xmlns:a16="http://schemas.microsoft.com/office/drawing/2014/main" id="{B64188F6-205E-4D71-A1F0-3FDDA80843D5}"/>
            </a:ext>
          </a:extLst>
        </xdr:cNvPr>
        <xdr:cNvSpPr/>
      </xdr:nvSpPr>
      <xdr:spPr>
        <a:xfrm>
          <a:off x="8699500" y="105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8687</xdr:rowOff>
    </xdr:from>
    <xdr:to>
      <xdr:col>50</xdr:col>
      <xdr:colOff>114300</xdr:colOff>
      <xdr:row>62</xdr:row>
      <xdr:rowOff>11887</xdr:rowOff>
    </xdr:to>
    <xdr:cxnSp macro="">
      <xdr:nvCxnSpPr>
        <xdr:cNvPr id="149" name="直線コネクタ 148">
          <a:extLst>
            <a:ext uri="{FF2B5EF4-FFF2-40B4-BE49-F238E27FC236}">
              <a16:creationId xmlns:a16="http://schemas.microsoft.com/office/drawing/2014/main" id="{66DB5774-B18E-4CC5-897D-E652E1B9A4D5}"/>
            </a:ext>
          </a:extLst>
        </xdr:cNvPr>
        <xdr:cNvCxnSpPr/>
      </xdr:nvCxnSpPr>
      <xdr:spPr>
        <a:xfrm flipV="1">
          <a:off x="8750300" y="1063858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137566</xdr:rowOff>
    </xdr:from>
    <xdr:to>
      <xdr:col>41</xdr:col>
      <xdr:colOff>101600</xdr:colOff>
      <xdr:row>62</xdr:row>
      <xdr:rowOff>67716</xdr:rowOff>
    </xdr:to>
    <xdr:sp macro="" textlink="">
      <xdr:nvSpPr>
        <xdr:cNvPr id="150" name="楕円 149">
          <a:extLst>
            <a:ext uri="{FF2B5EF4-FFF2-40B4-BE49-F238E27FC236}">
              <a16:creationId xmlns:a16="http://schemas.microsoft.com/office/drawing/2014/main" id="{A6DFB958-7347-4A07-9409-C3D21F436000}"/>
            </a:ext>
          </a:extLst>
        </xdr:cNvPr>
        <xdr:cNvSpPr/>
      </xdr:nvSpPr>
      <xdr:spPr>
        <a:xfrm>
          <a:off x="7810500" y="105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11887</xdr:rowOff>
    </xdr:from>
    <xdr:to>
      <xdr:col>45</xdr:col>
      <xdr:colOff>177800</xdr:colOff>
      <xdr:row>62</xdr:row>
      <xdr:rowOff>16916</xdr:rowOff>
    </xdr:to>
    <xdr:cxnSp macro="">
      <xdr:nvCxnSpPr>
        <xdr:cNvPr id="151" name="直線コネクタ 150">
          <a:extLst>
            <a:ext uri="{FF2B5EF4-FFF2-40B4-BE49-F238E27FC236}">
              <a16:creationId xmlns:a16="http://schemas.microsoft.com/office/drawing/2014/main" id="{9B90A5D1-F221-4189-B7E8-A2BDD776EFBB}"/>
            </a:ext>
          </a:extLst>
        </xdr:cNvPr>
        <xdr:cNvCxnSpPr/>
      </xdr:nvCxnSpPr>
      <xdr:spPr>
        <a:xfrm flipV="1">
          <a:off x="7861300" y="1064178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142596</xdr:rowOff>
    </xdr:from>
    <xdr:to>
      <xdr:col>36</xdr:col>
      <xdr:colOff>165100</xdr:colOff>
      <xdr:row>62</xdr:row>
      <xdr:rowOff>72746</xdr:rowOff>
    </xdr:to>
    <xdr:sp macro="" textlink="">
      <xdr:nvSpPr>
        <xdr:cNvPr id="152" name="楕円 151">
          <a:extLst>
            <a:ext uri="{FF2B5EF4-FFF2-40B4-BE49-F238E27FC236}">
              <a16:creationId xmlns:a16="http://schemas.microsoft.com/office/drawing/2014/main" id="{311387FA-C984-4E2C-9C8F-ACF425397A23}"/>
            </a:ext>
          </a:extLst>
        </xdr:cNvPr>
        <xdr:cNvSpPr/>
      </xdr:nvSpPr>
      <xdr:spPr>
        <a:xfrm>
          <a:off x="6921500" y="106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16916</xdr:rowOff>
    </xdr:from>
    <xdr:to>
      <xdr:col>41</xdr:col>
      <xdr:colOff>50800</xdr:colOff>
      <xdr:row>62</xdr:row>
      <xdr:rowOff>21946</xdr:rowOff>
    </xdr:to>
    <xdr:cxnSp macro="">
      <xdr:nvCxnSpPr>
        <xdr:cNvPr id="153" name="直線コネクタ 152">
          <a:extLst>
            <a:ext uri="{FF2B5EF4-FFF2-40B4-BE49-F238E27FC236}">
              <a16:creationId xmlns:a16="http://schemas.microsoft.com/office/drawing/2014/main" id="{D31779E3-9AA3-44BE-B813-F98C81D8CC15}"/>
            </a:ext>
          </a:extLst>
        </xdr:cNvPr>
        <xdr:cNvCxnSpPr/>
      </xdr:nvCxnSpPr>
      <xdr:spPr>
        <a:xfrm flipV="1">
          <a:off x="6972300" y="1064681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154" name="n_1aveValue【体育館・プール】&#10;一人当たり面積">
          <a:extLst>
            <a:ext uri="{FF2B5EF4-FFF2-40B4-BE49-F238E27FC236}">
              <a16:creationId xmlns:a16="http://schemas.microsoft.com/office/drawing/2014/main" id="{E476132D-DAF7-4790-90ED-6B6232709078}"/>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a:extLst>
            <a:ext uri="{FF2B5EF4-FFF2-40B4-BE49-F238E27FC236}">
              <a16:creationId xmlns:a16="http://schemas.microsoft.com/office/drawing/2014/main" id="{101CE235-DAFF-449C-A298-2E626FEA438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156" name="n_3aveValue【体育館・プール】&#10;一人当たり面積">
          <a:extLst>
            <a:ext uri="{FF2B5EF4-FFF2-40B4-BE49-F238E27FC236}">
              <a16:creationId xmlns:a16="http://schemas.microsoft.com/office/drawing/2014/main" id="{B11BB590-860B-415F-AE42-383440953E04}"/>
            </a:ext>
          </a:extLst>
        </xdr:cNvPr>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157" name="n_4aveValue【体育館・プール】&#10;一人当たり面積">
          <a:extLst>
            <a:ext uri="{FF2B5EF4-FFF2-40B4-BE49-F238E27FC236}">
              <a16:creationId xmlns:a16="http://schemas.microsoft.com/office/drawing/2014/main" id="{C5DF5064-007A-4BFC-BB4D-5E8F12A36E78}"/>
            </a:ext>
          </a:extLst>
        </xdr:cNvPr>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76014</xdr:rowOff>
    </xdr:from>
    <xdr:ext cx="469744" cy="259045"/>
    <xdr:sp macro="" textlink="">
      <xdr:nvSpPr>
        <xdr:cNvPr id="158" name="n_1mainValue【体育館・プール】&#10;一人当たり面積">
          <a:extLst>
            <a:ext uri="{FF2B5EF4-FFF2-40B4-BE49-F238E27FC236}">
              <a16:creationId xmlns:a16="http://schemas.microsoft.com/office/drawing/2014/main" id="{1397189B-C863-453F-B888-A38F79C1BC3D}"/>
            </a:ext>
          </a:extLst>
        </xdr:cNvPr>
        <xdr:cNvSpPr txBox="1"/>
      </xdr:nvSpPr>
      <xdr:spPr>
        <a:xfrm>
          <a:off x="9391727" y="1036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53814</xdr:rowOff>
    </xdr:from>
    <xdr:ext cx="469744" cy="259045"/>
    <xdr:sp macro="" textlink="">
      <xdr:nvSpPr>
        <xdr:cNvPr id="159" name="n_2mainValue【体育館・プール】&#10;一人当たり面積">
          <a:extLst>
            <a:ext uri="{FF2B5EF4-FFF2-40B4-BE49-F238E27FC236}">
              <a16:creationId xmlns:a16="http://schemas.microsoft.com/office/drawing/2014/main" id="{9DDB7D59-F621-413A-AA3A-91E921B2D672}"/>
            </a:ext>
          </a:extLst>
        </xdr:cNvPr>
        <xdr:cNvSpPr txBox="1"/>
      </xdr:nvSpPr>
      <xdr:spPr>
        <a:xfrm>
          <a:off x="8515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84243</xdr:rowOff>
    </xdr:from>
    <xdr:ext cx="469744" cy="259045"/>
    <xdr:sp macro="" textlink="">
      <xdr:nvSpPr>
        <xdr:cNvPr id="160" name="n_3mainValue【体育館・プール】&#10;一人当たり面積">
          <a:extLst>
            <a:ext uri="{FF2B5EF4-FFF2-40B4-BE49-F238E27FC236}">
              <a16:creationId xmlns:a16="http://schemas.microsoft.com/office/drawing/2014/main" id="{5670B9DB-6872-4B53-A41E-F6F3C7060AA8}"/>
            </a:ext>
          </a:extLst>
        </xdr:cNvPr>
        <xdr:cNvSpPr txBox="1"/>
      </xdr:nvSpPr>
      <xdr:spPr>
        <a:xfrm>
          <a:off x="7626427" y="103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89273</xdr:rowOff>
    </xdr:from>
    <xdr:ext cx="469744" cy="259045"/>
    <xdr:sp macro="" textlink="">
      <xdr:nvSpPr>
        <xdr:cNvPr id="161" name="n_4mainValue【体育館・プール】&#10;一人当たり面積">
          <a:extLst>
            <a:ext uri="{FF2B5EF4-FFF2-40B4-BE49-F238E27FC236}">
              <a16:creationId xmlns:a16="http://schemas.microsoft.com/office/drawing/2014/main" id="{00E82457-7AB2-4A3B-865B-0032A7D09811}"/>
            </a:ext>
          </a:extLst>
        </xdr:cNvPr>
        <xdr:cNvSpPr txBox="1"/>
      </xdr:nvSpPr>
      <xdr:spPr>
        <a:xfrm>
          <a:off x="6737427" y="1037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7F8AAC2B-D529-443D-BE86-091773994F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FC94E3C6-F7EA-40B2-9741-1E2FF1CB6E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80EB4968-4956-4027-A3C0-D965BBA43A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B103CF14-8962-4690-BBB6-E887D62E72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C8918563-92A4-4D9C-ACB8-D557B2FF10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135E9A16-1A88-4EDF-9EA3-67C4F5AB62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615D420A-41BF-4CAC-9596-432D0B70BA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CCC0561B-AF06-4AEB-974D-1C25F247690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4FCD332C-5F11-452D-B893-B844474E16A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18563732-1A54-46C8-8810-51B42A70F50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D74AC96B-DC13-4BDC-9F6D-B2C9D621FF4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C4BEFCED-3A76-48E2-88AA-9DBB3AE163E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4C962E54-464D-46B5-A1A4-EEC0560091A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4708370F-D060-49FA-A230-CF4042D21C1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BCC688DB-2322-4D2B-91F2-CFAA5BDC52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982CB6F1-5503-442F-97C8-28E986185E2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C0F424A7-10D6-4AA2-A203-54C58E1F502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E150A2A2-6769-4B9D-94BD-879CE57DA6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E5DC7BC0-56C7-4B30-8346-77EFF41490C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786DCCF2-1393-4521-860F-32C24CBAF91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5FD5642D-6509-4076-94CD-28263064FF1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4FADA18-AFC4-4B1F-BCD5-BA0A867772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4CAFCDA3-9CF8-43F4-9F84-0523D628F41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DB44832B-5F25-4AF7-9D39-D6ECBEAE51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2A74297C-6C79-487B-A579-61FD52826F90}"/>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5B516140-D38B-47A8-AAB8-73B9CE0AE63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F6FC14E4-170A-46F6-BD44-9A0F9F08B6E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17878D53-7059-4516-84C7-410A643B14FA}"/>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a:extLst>
            <a:ext uri="{FF2B5EF4-FFF2-40B4-BE49-F238E27FC236}">
              <a16:creationId xmlns:a16="http://schemas.microsoft.com/office/drawing/2014/main" id="{D9AC3FB0-C7E8-4426-855C-2E9181B0ACA5}"/>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E530FED5-E19B-41A8-A9E5-DFE723833CEC}"/>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id="{F230F57D-516D-4AEE-8B74-1E4456B8050C}"/>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a:extLst>
            <a:ext uri="{FF2B5EF4-FFF2-40B4-BE49-F238E27FC236}">
              <a16:creationId xmlns:a16="http://schemas.microsoft.com/office/drawing/2014/main" id="{E568A010-FDD7-4763-8FD6-1A04F5921AC6}"/>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a:extLst>
            <a:ext uri="{FF2B5EF4-FFF2-40B4-BE49-F238E27FC236}">
              <a16:creationId xmlns:a16="http://schemas.microsoft.com/office/drawing/2014/main" id="{39572D14-DECC-44F8-9682-EFFBCEF91CFA}"/>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a:extLst>
            <a:ext uri="{FF2B5EF4-FFF2-40B4-BE49-F238E27FC236}">
              <a16:creationId xmlns:a16="http://schemas.microsoft.com/office/drawing/2014/main" id="{7E6A224A-8B43-4014-94EC-96624676C8BD}"/>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a:extLst>
            <a:ext uri="{FF2B5EF4-FFF2-40B4-BE49-F238E27FC236}">
              <a16:creationId xmlns:a16="http://schemas.microsoft.com/office/drawing/2014/main" id="{ABFE2798-669A-4349-AC4F-626714D17752}"/>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A95C8D71-4A53-450C-9DB9-689B071E16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6227D7D3-A774-4E82-AF6C-DCDEA853AE2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17FD1B6F-ECC5-4048-A024-7665D6FE714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6BB3860-8A51-401D-AFBF-A9FFBC9F63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7C603A3-E0BB-486A-889D-8C988C49D8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202" name="楕円 201">
          <a:extLst>
            <a:ext uri="{FF2B5EF4-FFF2-40B4-BE49-F238E27FC236}">
              <a16:creationId xmlns:a16="http://schemas.microsoft.com/office/drawing/2014/main" id="{8BA0C6E9-DFF3-456B-8FC9-7F985B584D45}"/>
            </a:ext>
          </a:extLst>
        </xdr:cNvPr>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1C602412-AC24-4768-805D-D1886643A7B4}"/>
            </a:ext>
          </a:extLst>
        </xdr:cNvPr>
        <xdr:cNvSpPr txBox="1"/>
      </xdr:nvSpPr>
      <xdr:spPr>
        <a:xfrm>
          <a:off x="4673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204" name="楕円 203">
          <a:extLst>
            <a:ext uri="{FF2B5EF4-FFF2-40B4-BE49-F238E27FC236}">
              <a16:creationId xmlns:a16="http://schemas.microsoft.com/office/drawing/2014/main" id="{5AF97F85-913F-4E84-BA21-908999E72966}"/>
            </a:ext>
          </a:extLst>
        </xdr:cNvPr>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99061</xdr:rowOff>
    </xdr:from>
    <xdr:to>
      <xdr:col>24</xdr:col>
      <xdr:colOff>63500</xdr:colOff>
      <xdr:row>85</xdr:row>
      <xdr:rowOff>140970</xdr:rowOff>
    </xdr:to>
    <xdr:cxnSp macro="">
      <xdr:nvCxnSpPr>
        <xdr:cNvPr id="205" name="直線コネクタ 204">
          <a:extLst>
            <a:ext uri="{FF2B5EF4-FFF2-40B4-BE49-F238E27FC236}">
              <a16:creationId xmlns:a16="http://schemas.microsoft.com/office/drawing/2014/main" id="{B18C1916-A76E-47B9-91C9-7FFE20B935B6}"/>
            </a:ext>
          </a:extLst>
        </xdr:cNvPr>
        <xdr:cNvCxnSpPr/>
      </xdr:nvCxnSpPr>
      <xdr:spPr>
        <a:xfrm>
          <a:off x="3797300" y="14672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206" name="楕円 205">
          <a:extLst>
            <a:ext uri="{FF2B5EF4-FFF2-40B4-BE49-F238E27FC236}">
              <a16:creationId xmlns:a16="http://schemas.microsoft.com/office/drawing/2014/main" id="{0FDC2034-28F2-4D7D-BF01-B7688C45BB59}"/>
            </a:ext>
          </a:extLst>
        </xdr:cNvPr>
        <xdr:cNvSpPr/>
      </xdr:nvSpPr>
      <xdr:spPr>
        <a:xfrm>
          <a:off x="2857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57150</xdr:rowOff>
    </xdr:from>
    <xdr:to>
      <xdr:col>19</xdr:col>
      <xdr:colOff>177800</xdr:colOff>
      <xdr:row>85</xdr:row>
      <xdr:rowOff>99061</xdr:rowOff>
    </xdr:to>
    <xdr:cxnSp macro="">
      <xdr:nvCxnSpPr>
        <xdr:cNvPr id="207" name="直線コネクタ 206">
          <a:extLst>
            <a:ext uri="{FF2B5EF4-FFF2-40B4-BE49-F238E27FC236}">
              <a16:creationId xmlns:a16="http://schemas.microsoft.com/office/drawing/2014/main" id="{55B5CAA9-623B-4FF1-86A1-E706B4279D48}"/>
            </a:ext>
          </a:extLst>
        </xdr:cNvPr>
        <xdr:cNvCxnSpPr/>
      </xdr:nvCxnSpPr>
      <xdr:spPr>
        <a:xfrm>
          <a:off x="2908300" y="14630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208" name="楕円 207">
          <a:extLst>
            <a:ext uri="{FF2B5EF4-FFF2-40B4-BE49-F238E27FC236}">
              <a16:creationId xmlns:a16="http://schemas.microsoft.com/office/drawing/2014/main" id="{48839A54-5770-4F3F-AB6C-89BA259D4CDE}"/>
            </a:ext>
          </a:extLst>
        </xdr:cNvPr>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15239</xdr:rowOff>
    </xdr:from>
    <xdr:to>
      <xdr:col>15</xdr:col>
      <xdr:colOff>50800</xdr:colOff>
      <xdr:row>85</xdr:row>
      <xdr:rowOff>57150</xdr:rowOff>
    </xdr:to>
    <xdr:cxnSp macro="">
      <xdr:nvCxnSpPr>
        <xdr:cNvPr id="209" name="直線コネクタ 208">
          <a:extLst>
            <a:ext uri="{FF2B5EF4-FFF2-40B4-BE49-F238E27FC236}">
              <a16:creationId xmlns:a16="http://schemas.microsoft.com/office/drawing/2014/main" id="{CB9B1E16-BA85-431E-9614-F12ECB88320D}"/>
            </a:ext>
          </a:extLst>
        </xdr:cNvPr>
        <xdr:cNvCxnSpPr/>
      </xdr:nvCxnSpPr>
      <xdr:spPr>
        <a:xfrm>
          <a:off x="2019300" y="14588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93980</xdr:rowOff>
    </xdr:from>
    <xdr:to>
      <xdr:col>6</xdr:col>
      <xdr:colOff>38100</xdr:colOff>
      <xdr:row>85</xdr:row>
      <xdr:rowOff>24130</xdr:rowOff>
    </xdr:to>
    <xdr:sp macro="" textlink="">
      <xdr:nvSpPr>
        <xdr:cNvPr id="210" name="楕円 209">
          <a:extLst>
            <a:ext uri="{FF2B5EF4-FFF2-40B4-BE49-F238E27FC236}">
              <a16:creationId xmlns:a16="http://schemas.microsoft.com/office/drawing/2014/main" id="{5A1DBCE0-55B5-4B49-904A-5DD2FC07E502}"/>
            </a:ext>
          </a:extLst>
        </xdr:cNvPr>
        <xdr:cNvSpPr/>
      </xdr:nvSpPr>
      <xdr:spPr>
        <a:xfrm>
          <a:off x="107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144780</xdr:rowOff>
    </xdr:from>
    <xdr:to>
      <xdr:col>10</xdr:col>
      <xdr:colOff>114300</xdr:colOff>
      <xdr:row>85</xdr:row>
      <xdr:rowOff>15239</xdr:rowOff>
    </xdr:to>
    <xdr:cxnSp macro="">
      <xdr:nvCxnSpPr>
        <xdr:cNvPr id="211" name="直線コネクタ 210">
          <a:extLst>
            <a:ext uri="{FF2B5EF4-FFF2-40B4-BE49-F238E27FC236}">
              <a16:creationId xmlns:a16="http://schemas.microsoft.com/office/drawing/2014/main" id="{4E2EF094-A56F-46CC-BB0D-785FE3CE5650}"/>
            </a:ext>
          </a:extLst>
        </xdr:cNvPr>
        <xdr:cNvCxnSpPr/>
      </xdr:nvCxnSpPr>
      <xdr:spPr>
        <a:xfrm>
          <a:off x="1130300" y="1454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12" name="n_1aveValue【福祉施設】&#10;有形固定資産減価償却率">
          <a:extLst>
            <a:ext uri="{FF2B5EF4-FFF2-40B4-BE49-F238E27FC236}">
              <a16:creationId xmlns:a16="http://schemas.microsoft.com/office/drawing/2014/main" id="{E14DD665-5A52-458F-9A88-62FBE16D65E4}"/>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13" name="n_2aveValue【福祉施設】&#10;有形固定資産減価償却率">
          <a:extLst>
            <a:ext uri="{FF2B5EF4-FFF2-40B4-BE49-F238E27FC236}">
              <a16:creationId xmlns:a16="http://schemas.microsoft.com/office/drawing/2014/main" id="{0B058819-975B-4B7B-9A82-269D688CDA8F}"/>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a:extLst>
            <a:ext uri="{FF2B5EF4-FFF2-40B4-BE49-F238E27FC236}">
              <a16:creationId xmlns:a16="http://schemas.microsoft.com/office/drawing/2014/main" id="{7C17D432-36BF-4CE4-9B95-9B07A578CB6C}"/>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a:extLst>
            <a:ext uri="{FF2B5EF4-FFF2-40B4-BE49-F238E27FC236}">
              <a16:creationId xmlns:a16="http://schemas.microsoft.com/office/drawing/2014/main" id="{6C1EF559-9C16-47A4-B966-71624DFB1CEE}"/>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216" name="n_1mainValue【福祉施設】&#10;有形固定資産減価償却率">
          <a:extLst>
            <a:ext uri="{FF2B5EF4-FFF2-40B4-BE49-F238E27FC236}">
              <a16:creationId xmlns:a16="http://schemas.microsoft.com/office/drawing/2014/main" id="{C50235D8-E92A-405A-8132-3F46B14F787C}"/>
            </a:ext>
          </a:extLst>
        </xdr:cNvPr>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217" name="n_2mainValue【福祉施設】&#10;有形固定資産減価償却率">
          <a:extLst>
            <a:ext uri="{FF2B5EF4-FFF2-40B4-BE49-F238E27FC236}">
              <a16:creationId xmlns:a16="http://schemas.microsoft.com/office/drawing/2014/main" id="{98C803EE-F676-4FEB-BCD1-0B7C592AE833}"/>
            </a:ext>
          </a:extLst>
        </xdr:cNvPr>
        <xdr:cNvSpPr txBox="1"/>
      </xdr:nvSpPr>
      <xdr:spPr>
        <a:xfrm>
          <a:off x="2705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218" name="n_3mainValue【福祉施設】&#10;有形固定資産減価償却率">
          <a:extLst>
            <a:ext uri="{FF2B5EF4-FFF2-40B4-BE49-F238E27FC236}">
              <a16:creationId xmlns:a16="http://schemas.microsoft.com/office/drawing/2014/main" id="{E795FEA4-3C2B-41DA-9F54-2E936BE3DF75}"/>
            </a:ext>
          </a:extLst>
        </xdr:cNvPr>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15257</xdr:rowOff>
    </xdr:from>
    <xdr:ext cx="405111" cy="259045"/>
    <xdr:sp macro="" textlink="">
      <xdr:nvSpPr>
        <xdr:cNvPr id="219" name="n_4mainValue【福祉施設】&#10;有形固定資産減価償却率">
          <a:extLst>
            <a:ext uri="{FF2B5EF4-FFF2-40B4-BE49-F238E27FC236}">
              <a16:creationId xmlns:a16="http://schemas.microsoft.com/office/drawing/2014/main" id="{6BBF2834-5691-49BB-999B-7183F66A9DDD}"/>
            </a:ext>
          </a:extLst>
        </xdr:cNvPr>
        <xdr:cNvSpPr txBox="1"/>
      </xdr:nvSpPr>
      <xdr:spPr>
        <a:xfrm>
          <a:off x="927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17C6A9E8-135E-46B9-92BC-5F183F5C9B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F460AD10-6684-40B9-9ED7-06C543C56A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FE64EC92-2926-4772-B760-21B34CCB71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6186F8D8-B100-47A9-9DEB-5530D25FF3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C8C30BC9-4D2B-450B-A046-16E9634C06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3974C079-57C6-4CCE-ACA6-E1363E36D7B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A4B1F9DA-FE0B-4AE3-892F-F4908E7EA7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5C647EA5-FA3A-41CC-A83F-AB08C34FAD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2D92DA66-D5CB-4985-82B2-F186A4C3CB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15205F75-18BD-4D31-8196-C115CFA8E98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C94E3F4E-208D-4834-B7BC-84D927E3C20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2ECFE9FA-5994-463F-94EE-69DB3E6D461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D1371804-4BAC-4B8D-93EE-48EFB409B7E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F2D26666-9231-46A1-8FCB-E622DB693A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FD2DFBDD-90EF-495C-BB8A-E80A741EB1D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CE46B23F-33BB-449E-A168-13C690E7992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6F3F0B5D-2559-4705-83FA-A57AE0F3C9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67F4410C-C4B7-4E90-BCFF-96C35CE728C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FB6A44F1-3EFC-419A-95BE-7C7ECBD80E5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A6C5E1C-BF3C-4D3F-BF90-144B1F491F0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3DA0A2D2-77A7-4FAA-8302-0E857D611B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AD7F08A5-9A67-4457-A76C-C26859EEEE6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3C800B44-E259-4118-9DA0-0CB936D632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a:extLst>
            <a:ext uri="{FF2B5EF4-FFF2-40B4-BE49-F238E27FC236}">
              <a16:creationId xmlns:a16="http://schemas.microsoft.com/office/drawing/2014/main" id="{AD2DB55E-D30A-4BEA-AC70-4BB8AB4928C5}"/>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a:extLst>
            <a:ext uri="{FF2B5EF4-FFF2-40B4-BE49-F238E27FC236}">
              <a16:creationId xmlns:a16="http://schemas.microsoft.com/office/drawing/2014/main" id="{B3994621-C5CF-48DF-9BD4-AF8616FEB576}"/>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a:extLst>
            <a:ext uri="{FF2B5EF4-FFF2-40B4-BE49-F238E27FC236}">
              <a16:creationId xmlns:a16="http://schemas.microsoft.com/office/drawing/2014/main" id="{29667D55-9EAF-49DD-BD55-8C37ED85EF8F}"/>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a:extLst>
            <a:ext uri="{FF2B5EF4-FFF2-40B4-BE49-F238E27FC236}">
              <a16:creationId xmlns:a16="http://schemas.microsoft.com/office/drawing/2014/main" id="{23456A96-3FBA-4ECB-BF8E-CD9579998CEF}"/>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a:extLst>
            <a:ext uri="{FF2B5EF4-FFF2-40B4-BE49-F238E27FC236}">
              <a16:creationId xmlns:a16="http://schemas.microsoft.com/office/drawing/2014/main" id="{E619A11D-E4ED-410B-9214-1DC6E4465E8F}"/>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a:extLst>
            <a:ext uri="{FF2B5EF4-FFF2-40B4-BE49-F238E27FC236}">
              <a16:creationId xmlns:a16="http://schemas.microsoft.com/office/drawing/2014/main" id="{686A11A4-B206-4873-9CFC-CCED5317CD24}"/>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a:extLst>
            <a:ext uri="{FF2B5EF4-FFF2-40B4-BE49-F238E27FC236}">
              <a16:creationId xmlns:a16="http://schemas.microsoft.com/office/drawing/2014/main" id="{45606E57-F2B4-4064-923C-6B7495C19EA7}"/>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9A5FC3D8-1FCB-4942-8E7B-C9E63DEF562B}"/>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a:extLst>
            <a:ext uri="{FF2B5EF4-FFF2-40B4-BE49-F238E27FC236}">
              <a16:creationId xmlns:a16="http://schemas.microsoft.com/office/drawing/2014/main" id="{BD442B0A-B564-4679-BA4F-02B194588AE6}"/>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a:extLst>
            <a:ext uri="{FF2B5EF4-FFF2-40B4-BE49-F238E27FC236}">
              <a16:creationId xmlns:a16="http://schemas.microsoft.com/office/drawing/2014/main" id="{F46234D6-BC15-4FC7-9F58-B4BADB686084}"/>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a:extLst>
            <a:ext uri="{FF2B5EF4-FFF2-40B4-BE49-F238E27FC236}">
              <a16:creationId xmlns:a16="http://schemas.microsoft.com/office/drawing/2014/main" id="{323045CB-BA1B-4418-A591-98C23FFE1459}"/>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572CA11-4795-4AD6-A594-50BB1F883E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B234494-9987-469F-899C-32B3FAAB8B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F393659-B5D0-4905-A0F6-1169534F51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5FA73CD0-421F-4B82-AEAA-D3249CDE1B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5788488-A09F-4DE2-B4DA-AA0ECE44D3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167132</xdr:rowOff>
    </xdr:from>
    <xdr:to>
      <xdr:col>55</xdr:col>
      <xdr:colOff>50800</xdr:colOff>
      <xdr:row>86</xdr:row>
      <xdr:rowOff>97282</xdr:rowOff>
    </xdr:to>
    <xdr:sp macro="" textlink="">
      <xdr:nvSpPr>
        <xdr:cNvPr id="259" name="楕円 258">
          <a:extLst>
            <a:ext uri="{FF2B5EF4-FFF2-40B4-BE49-F238E27FC236}">
              <a16:creationId xmlns:a16="http://schemas.microsoft.com/office/drawing/2014/main" id="{7AA9ABAB-C048-44D8-B678-EAB915E4D8A9}"/>
            </a:ext>
          </a:extLst>
        </xdr:cNvPr>
        <xdr:cNvSpPr/>
      </xdr:nvSpPr>
      <xdr:spPr>
        <a:xfrm>
          <a:off x="104267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82059</xdr:rowOff>
    </xdr:from>
    <xdr:ext cx="469744" cy="259045"/>
    <xdr:sp macro="" textlink="">
      <xdr:nvSpPr>
        <xdr:cNvPr id="260" name="【福祉施設】&#10;一人当たり面積該当値テキスト">
          <a:extLst>
            <a:ext uri="{FF2B5EF4-FFF2-40B4-BE49-F238E27FC236}">
              <a16:creationId xmlns:a16="http://schemas.microsoft.com/office/drawing/2014/main" id="{CCF7D32C-1071-46B5-A2EE-BA903B06DF84}"/>
            </a:ext>
          </a:extLst>
        </xdr:cNvPr>
        <xdr:cNvSpPr txBox="1"/>
      </xdr:nvSpPr>
      <xdr:spPr>
        <a:xfrm>
          <a:off x="10515600" y="146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167894</xdr:rowOff>
    </xdr:from>
    <xdr:to>
      <xdr:col>50</xdr:col>
      <xdr:colOff>165100</xdr:colOff>
      <xdr:row>86</xdr:row>
      <xdr:rowOff>98044</xdr:rowOff>
    </xdr:to>
    <xdr:sp macro="" textlink="">
      <xdr:nvSpPr>
        <xdr:cNvPr id="261" name="楕円 260">
          <a:extLst>
            <a:ext uri="{FF2B5EF4-FFF2-40B4-BE49-F238E27FC236}">
              <a16:creationId xmlns:a16="http://schemas.microsoft.com/office/drawing/2014/main" id="{3E5A013E-AC61-475A-9BD0-A7104CAAC27D}"/>
            </a:ext>
          </a:extLst>
        </xdr:cNvPr>
        <xdr:cNvSpPr/>
      </xdr:nvSpPr>
      <xdr:spPr>
        <a:xfrm>
          <a:off x="9588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46482</xdr:rowOff>
    </xdr:from>
    <xdr:to>
      <xdr:col>55</xdr:col>
      <xdr:colOff>0</xdr:colOff>
      <xdr:row>86</xdr:row>
      <xdr:rowOff>47244</xdr:rowOff>
    </xdr:to>
    <xdr:cxnSp macro="">
      <xdr:nvCxnSpPr>
        <xdr:cNvPr id="262" name="直線コネクタ 261">
          <a:extLst>
            <a:ext uri="{FF2B5EF4-FFF2-40B4-BE49-F238E27FC236}">
              <a16:creationId xmlns:a16="http://schemas.microsoft.com/office/drawing/2014/main" id="{0B15C69F-5FEC-45FE-805F-5A8DEAC2B716}"/>
            </a:ext>
          </a:extLst>
        </xdr:cNvPr>
        <xdr:cNvCxnSpPr/>
      </xdr:nvCxnSpPr>
      <xdr:spPr>
        <a:xfrm flipV="1">
          <a:off x="9639300" y="1479118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168656</xdr:rowOff>
    </xdr:from>
    <xdr:to>
      <xdr:col>46</xdr:col>
      <xdr:colOff>38100</xdr:colOff>
      <xdr:row>86</xdr:row>
      <xdr:rowOff>98806</xdr:rowOff>
    </xdr:to>
    <xdr:sp macro="" textlink="">
      <xdr:nvSpPr>
        <xdr:cNvPr id="263" name="楕円 262">
          <a:extLst>
            <a:ext uri="{FF2B5EF4-FFF2-40B4-BE49-F238E27FC236}">
              <a16:creationId xmlns:a16="http://schemas.microsoft.com/office/drawing/2014/main" id="{098EF8BC-CE4F-4805-93BB-3879D5277C3D}"/>
            </a:ext>
          </a:extLst>
        </xdr:cNvPr>
        <xdr:cNvSpPr/>
      </xdr:nvSpPr>
      <xdr:spPr>
        <a:xfrm>
          <a:off x="8699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47244</xdr:rowOff>
    </xdr:from>
    <xdr:to>
      <xdr:col>50</xdr:col>
      <xdr:colOff>114300</xdr:colOff>
      <xdr:row>86</xdr:row>
      <xdr:rowOff>48006</xdr:rowOff>
    </xdr:to>
    <xdr:cxnSp macro="">
      <xdr:nvCxnSpPr>
        <xdr:cNvPr id="264" name="直線コネクタ 263">
          <a:extLst>
            <a:ext uri="{FF2B5EF4-FFF2-40B4-BE49-F238E27FC236}">
              <a16:creationId xmlns:a16="http://schemas.microsoft.com/office/drawing/2014/main" id="{6CB50ECE-6E38-4180-90FD-86552644A3F6}"/>
            </a:ext>
          </a:extLst>
        </xdr:cNvPr>
        <xdr:cNvCxnSpPr/>
      </xdr:nvCxnSpPr>
      <xdr:spPr>
        <a:xfrm flipV="1">
          <a:off x="8750300" y="147919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169418</xdr:rowOff>
    </xdr:from>
    <xdr:to>
      <xdr:col>41</xdr:col>
      <xdr:colOff>101600</xdr:colOff>
      <xdr:row>86</xdr:row>
      <xdr:rowOff>99568</xdr:rowOff>
    </xdr:to>
    <xdr:sp macro="" textlink="">
      <xdr:nvSpPr>
        <xdr:cNvPr id="265" name="楕円 264">
          <a:extLst>
            <a:ext uri="{FF2B5EF4-FFF2-40B4-BE49-F238E27FC236}">
              <a16:creationId xmlns:a16="http://schemas.microsoft.com/office/drawing/2014/main" id="{9EB6BF35-131E-44B2-AC7F-04067DF5E59E}"/>
            </a:ext>
          </a:extLst>
        </xdr:cNvPr>
        <xdr:cNvSpPr/>
      </xdr:nvSpPr>
      <xdr:spPr>
        <a:xfrm>
          <a:off x="7810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48006</xdr:rowOff>
    </xdr:from>
    <xdr:to>
      <xdr:col>45</xdr:col>
      <xdr:colOff>177800</xdr:colOff>
      <xdr:row>86</xdr:row>
      <xdr:rowOff>48768</xdr:rowOff>
    </xdr:to>
    <xdr:cxnSp macro="">
      <xdr:nvCxnSpPr>
        <xdr:cNvPr id="266" name="直線コネクタ 265">
          <a:extLst>
            <a:ext uri="{FF2B5EF4-FFF2-40B4-BE49-F238E27FC236}">
              <a16:creationId xmlns:a16="http://schemas.microsoft.com/office/drawing/2014/main" id="{B5D5817A-1A63-4DB5-AE79-31ACCDA1A27D}"/>
            </a:ext>
          </a:extLst>
        </xdr:cNvPr>
        <xdr:cNvCxnSpPr/>
      </xdr:nvCxnSpPr>
      <xdr:spPr>
        <a:xfrm flipV="1">
          <a:off x="7861300" y="147927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170942</xdr:rowOff>
    </xdr:from>
    <xdr:to>
      <xdr:col>36</xdr:col>
      <xdr:colOff>165100</xdr:colOff>
      <xdr:row>86</xdr:row>
      <xdr:rowOff>101092</xdr:rowOff>
    </xdr:to>
    <xdr:sp macro="" textlink="">
      <xdr:nvSpPr>
        <xdr:cNvPr id="267" name="楕円 266">
          <a:extLst>
            <a:ext uri="{FF2B5EF4-FFF2-40B4-BE49-F238E27FC236}">
              <a16:creationId xmlns:a16="http://schemas.microsoft.com/office/drawing/2014/main" id="{942F7220-1759-4126-8F4E-225C278F99B3}"/>
            </a:ext>
          </a:extLst>
        </xdr:cNvPr>
        <xdr:cNvSpPr/>
      </xdr:nvSpPr>
      <xdr:spPr>
        <a:xfrm>
          <a:off x="6921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48768</xdr:rowOff>
    </xdr:from>
    <xdr:to>
      <xdr:col>41</xdr:col>
      <xdr:colOff>50800</xdr:colOff>
      <xdr:row>86</xdr:row>
      <xdr:rowOff>50292</xdr:rowOff>
    </xdr:to>
    <xdr:cxnSp macro="">
      <xdr:nvCxnSpPr>
        <xdr:cNvPr id="268" name="直線コネクタ 267">
          <a:extLst>
            <a:ext uri="{FF2B5EF4-FFF2-40B4-BE49-F238E27FC236}">
              <a16:creationId xmlns:a16="http://schemas.microsoft.com/office/drawing/2014/main" id="{7DF94588-0FF3-4C8F-9CC9-7006E8983D1C}"/>
            </a:ext>
          </a:extLst>
        </xdr:cNvPr>
        <xdr:cNvCxnSpPr/>
      </xdr:nvCxnSpPr>
      <xdr:spPr>
        <a:xfrm flipV="1">
          <a:off x="6972300" y="147934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921F5342-E8C2-46F6-B916-27AC010255D2}"/>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a:extLst>
            <a:ext uri="{FF2B5EF4-FFF2-40B4-BE49-F238E27FC236}">
              <a16:creationId xmlns:a16="http://schemas.microsoft.com/office/drawing/2014/main" id="{F6784C80-DF16-400B-9974-2745CD8428A1}"/>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a:extLst>
            <a:ext uri="{FF2B5EF4-FFF2-40B4-BE49-F238E27FC236}">
              <a16:creationId xmlns:a16="http://schemas.microsoft.com/office/drawing/2014/main" id="{450F4E96-9B22-4247-A05C-FB53CE51D3A3}"/>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72" name="n_4aveValue【福祉施設】&#10;一人当たり面積">
          <a:extLst>
            <a:ext uri="{FF2B5EF4-FFF2-40B4-BE49-F238E27FC236}">
              <a16:creationId xmlns:a16="http://schemas.microsoft.com/office/drawing/2014/main" id="{1CFB7219-D757-4FC7-AA97-E45B8427ACA4}"/>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89171</xdr:rowOff>
    </xdr:from>
    <xdr:ext cx="469744" cy="259045"/>
    <xdr:sp macro="" textlink="">
      <xdr:nvSpPr>
        <xdr:cNvPr id="273" name="n_1mainValue【福祉施設】&#10;一人当たり面積">
          <a:extLst>
            <a:ext uri="{FF2B5EF4-FFF2-40B4-BE49-F238E27FC236}">
              <a16:creationId xmlns:a16="http://schemas.microsoft.com/office/drawing/2014/main" id="{AD0947D7-8D06-4072-B02E-196510A3AE96}"/>
            </a:ext>
          </a:extLst>
        </xdr:cNvPr>
        <xdr:cNvSpPr txBox="1"/>
      </xdr:nvSpPr>
      <xdr:spPr>
        <a:xfrm>
          <a:off x="93917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89933</xdr:rowOff>
    </xdr:from>
    <xdr:ext cx="469744" cy="259045"/>
    <xdr:sp macro="" textlink="">
      <xdr:nvSpPr>
        <xdr:cNvPr id="274" name="n_2mainValue【福祉施設】&#10;一人当たり面積">
          <a:extLst>
            <a:ext uri="{FF2B5EF4-FFF2-40B4-BE49-F238E27FC236}">
              <a16:creationId xmlns:a16="http://schemas.microsoft.com/office/drawing/2014/main" id="{4995D592-17E5-4A02-B99E-27EA3349D711}"/>
            </a:ext>
          </a:extLst>
        </xdr:cNvPr>
        <xdr:cNvSpPr txBox="1"/>
      </xdr:nvSpPr>
      <xdr:spPr>
        <a:xfrm>
          <a:off x="8515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90695</xdr:rowOff>
    </xdr:from>
    <xdr:ext cx="469744" cy="259045"/>
    <xdr:sp macro="" textlink="">
      <xdr:nvSpPr>
        <xdr:cNvPr id="275" name="n_3mainValue【福祉施設】&#10;一人当たり面積">
          <a:extLst>
            <a:ext uri="{FF2B5EF4-FFF2-40B4-BE49-F238E27FC236}">
              <a16:creationId xmlns:a16="http://schemas.microsoft.com/office/drawing/2014/main" id="{293AB5BD-6A8A-4AF9-A0F0-352EA326D28E}"/>
            </a:ext>
          </a:extLst>
        </xdr:cNvPr>
        <xdr:cNvSpPr txBox="1"/>
      </xdr:nvSpPr>
      <xdr:spPr>
        <a:xfrm>
          <a:off x="76264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92219</xdr:rowOff>
    </xdr:from>
    <xdr:ext cx="469744" cy="259045"/>
    <xdr:sp macro="" textlink="">
      <xdr:nvSpPr>
        <xdr:cNvPr id="276" name="n_4mainValue【福祉施設】&#10;一人当たり面積">
          <a:extLst>
            <a:ext uri="{FF2B5EF4-FFF2-40B4-BE49-F238E27FC236}">
              <a16:creationId xmlns:a16="http://schemas.microsoft.com/office/drawing/2014/main" id="{81572E94-7068-4AA2-BE2E-124B7C7CE882}"/>
            </a:ext>
          </a:extLst>
        </xdr:cNvPr>
        <xdr:cNvSpPr txBox="1"/>
      </xdr:nvSpPr>
      <xdr:spPr>
        <a:xfrm>
          <a:off x="6737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532A373D-51F3-473F-95CB-694CA9C8006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585C6858-FE71-46B7-A0E2-315B0CF253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EEFA0BF3-4B2B-4BDD-B272-F07EB10AC1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382BC7BB-05F7-4DA4-BAA4-ED40A642F4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20080F51-FBF9-4CDC-922D-AAB6D5B733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76251175-25AF-4CFC-AE3B-8D6090D65B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F5F04EC-5CE5-4D57-80F0-9FB19093E5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3287BFD-E148-4CAA-9DCF-2DE14029FEA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D7D1EF3-592B-46E1-B629-074EC5F86D0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3D17CAE4-1DE9-444E-986A-B5769BB8F95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29698D94-2196-4395-B8EC-7FBDC447717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4F3D029D-49B9-4276-B118-234801CDF31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22709135-9A3A-4786-A75D-EF5933BAA2E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13E0731F-8209-48D2-A12E-3B396DE37E5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34856F20-1024-4FDD-A687-1746EF4ADDB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29ABF75E-AB0D-4BB5-8D6B-9E603366DE3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05E5429B-B996-468F-BC97-11F846A477C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0F6EC841-37E7-48AC-85FF-25FE382EF66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99859195-D4C8-4DB2-ABD8-5C17A8D9484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BB2A3FCB-94BF-4ECF-B768-706BFB4CCD9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2B3511A1-29B8-47C3-94EA-5956F927EA0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A39AF759-9780-432C-B48D-ED2DB78423D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513AD4EB-E3D9-4F87-8864-F52875A1882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8DEF0D5-7C2F-4F80-BBAC-DA8DA15E451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id="{55DD25C5-E81C-4ED0-87FB-C2AF0267A7E9}"/>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BC9986B0-3DA3-4229-ADB1-506F1086F9BF}"/>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id="{054A0BE8-8923-469C-B7A2-199205BEF19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4712AE87-69E5-48B2-A255-A4F3782B18C0}"/>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5" name="直線コネクタ 304">
          <a:extLst>
            <a:ext uri="{FF2B5EF4-FFF2-40B4-BE49-F238E27FC236}">
              <a16:creationId xmlns:a16="http://schemas.microsoft.com/office/drawing/2014/main" id="{CBF7C277-2934-41A7-8B92-1AB9F7E45112}"/>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31E00A88-1E4F-44D0-970B-AD86521BD246}"/>
            </a:ext>
          </a:extLst>
        </xdr:cNvPr>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07" name="フローチャート: 判断 306">
          <a:extLst>
            <a:ext uri="{FF2B5EF4-FFF2-40B4-BE49-F238E27FC236}">
              <a16:creationId xmlns:a16="http://schemas.microsoft.com/office/drawing/2014/main" id="{BF5D13E3-57FB-4D33-B863-DE6871C8D473}"/>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08" name="フローチャート: 判断 307">
          <a:extLst>
            <a:ext uri="{FF2B5EF4-FFF2-40B4-BE49-F238E27FC236}">
              <a16:creationId xmlns:a16="http://schemas.microsoft.com/office/drawing/2014/main" id="{249D82D8-98FA-440F-80FC-235ED592C0D1}"/>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09" name="フローチャート: 判断 308">
          <a:extLst>
            <a:ext uri="{FF2B5EF4-FFF2-40B4-BE49-F238E27FC236}">
              <a16:creationId xmlns:a16="http://schemas.microsoft.com/office/drawing/2014/main" id="{9BECC13E-C85F-401C-A29D-80A06DE697C9}"/>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10" name="フローチャート: 判断 309">
          <a:extLst>
            <a:ext uri="{FF2B5EF4-FFF2-40B4-BE49-F238E27FC236}">
              <a16:creationId xmlns:a16="http://schemas.microsoft.com/office/drawing/2014/main" id="{A0294135-5287-4EB6-858B-8F8336E47BC0}"/>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11" name="フローチャート: 判断 310">
          <a:extLst>
            <a:ext uri="{FF2B5EF4-FFF2-40B4-BE49-F238E27FC236}">
              <a16:creationId xmlns:a16="http://schemas.microsoft.com/office/drawing/2014/main" id="{865D97DE-B675-4E80-8F61-F96040A68E89}"/>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E72B81A4-87DB-4130-AD5A-C39164F4906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3BB5257A-6674-4F41-962B-4FB22545993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1719D4F7-5558-4BDD-9057-635B59152C9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2A55358-B5F9-4610-9EC3-4C6BC8F76A7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5C15F6C3-9FDB-46C6-B80D-5A5B74F859E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317" name="楕円 316">
          <a:extLst>
            <a:ext uri="{FF2B5EF4-FFF2-40B4-BE49-F238E27FC236}">
              <a16:creationId xmlns:a16="http://schemas.microsoft.com/office/drawing/2014/main" id="{A7DF449A-DE41-405C-914B-2C3023DE5FCF}"/>
            </a:ext>
          </a:extLst>
        </xdr:cNvPr>
        <xdr:cNvSpPr/>
      </xdr:nvSpPr>
      <xdr:spPr>
        <a:xfrm>
          <a:off x="4584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34307</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3438074E-DFB9-4F0D-A701-D5D64D83E8B7}"/>
            </a:ext>
          </a:extLst>
        </xdr:cNvPr>
        <xdr:cNvSpPr txBox="1"/>
      </xdr:nvSpPr>
      <xdr:spPr>
        <a:xfrm>
          <a:off x="467360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319" name="楕円 318">
          <a:extLst>
            <a:ext uri="{FF2B5EF4-FFF2-40B4-BE49-F238E27FC236}">
              <a16:creationId xmlns:a16="http://schemas.microsoft.com/office/drawing/2014/main" id="{D73E64DB-BCD2-43DF-906D-D90BA7932AF9}"/>
            </a:ext>
          </a:extLst>
        </xdr:cNvPr>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106680</xdr:rowOff>
    </xdr:to>
    <xdr:cxnSp macro="">
      <xdr:nvCxnSpPr>
        <xdr:cNvPr id="320" name="直線コネクタ 319">
          <a:extLst>
            <a:ext uri="{FF2B5EF4-FFF2-40B4-BE49-F238E27FC236}">
              <a16:creationId xmlns:a16="http://schemas.microsoft.com/office/drawing/2014/main" id="{9FD3437D-D702-4A52-B25E-3D996CDDD036}"/>
            </a:ext>
          </a:extLst>
        </xdr:cNvPr>
        <xdr:cNvCxnSpPr/>
      </xdr:nvCxnSpPr>
      <xdr:spPr>
        <a:xfrm>
          <a:off x="3797300" y="18067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145414</xdr:rowOff>
    </xdr:from>
    <xdr:to>
      <xdr:col>15</xdr:col>
      <xdr:colOff>101600</xdr:colOff>
      <xdr:row>105</xdr:row>
      <xdr:rowOff>75564</xdr:rowOff>
    </xdr:to>
    <xdr:sp macro="" textlink="">
      <xdr:nvSpPr>
        <xdr:cNvPr id="321" name="楕円 320">
          <a:extLst>
            <a:ext uri="{FF2B5EF4-FFF2-40B4-BE49-F238E27FC236}">
              <a16:creationId xmlns:a16="http://schemas.microsoft.com/office/drawing/2014/main" id="{6106E7BD-7660-41DF-8955-78807D62002E}"/>
            </a:ext>
          </a:extLst>
        </xdr:cNvPr>
        <xdr:cNvSpPr/>
      </xdr:nvSpPr>
      <xdr:spPr>
        <a:xfrm>
          <a:off x="2857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24764</xdr:rowOff>
    </xdr:from>
    <xdr:to>
      <xdr:col>19</xdr:col>
      <xdr:colOff>177800</xdr:colOff>
      <xdr:row>105</xdr:row>
      <xdr:rowOff>64770</xdr:rowOff>
    </xdr:to>
    <xdr:cxnSp macro="">
      <xdr:nvCxnSpPr>
        <xdr:cNvPr id="322" name="直線コネクタ 321">
          <a:extLst>
            <a:ext uri="{FF2B5EF4-FFF2-40B4-BE49-F238E27FC236}">
              <a16:creationId xmlns:a16="http://schemas.microsoft.com/office/drawing/2014/main" id="{F1BA4CAA-0DE2-45E9-91F8-807265465F94}"/>
            </a:ext>
          </a:extLst>
        </xdr:cNvPr>
        <xdr:cNvCxnSpPr/>
      </xdr:nvCxnSpPr>
      <xdr:spPr>
        <a:xfrm>
          <a:off x="2908300" y="180270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103505</xdr:rowOff>
    </xdr:from>
    <xdr:to>
      <xdr:col>10</xdr:col>
      <xdr:colOff>165100</xdr:colOff>
      <xdr:row>105</xdr:row>
      <xdr:rowOff>33655</xdr:rowOff>
    </xdr:to>
    <xdr:sp macro="" textlink="">
      <xdr:nvSpPr>
        <xdr:cNvPr id="323" name="楕円 322">
          <a:extLst>
            <a:ext uri="{FF2B5EF4-FFF2-40B4-BE49-F238E27FC236}">
              <a16:creationId xmlns:a16="http://schemas.microsoft.com/office/drawing/2014/main" id="{24D3F0A7-85E1-48A7-97C4-9BF96B1D0981}"/>
            </a:ext>
          </a:extLst>
        </xdr:cNvPr>
        <xdr:cNvSpPr/>
      </xdr:nvSpPr>
      <xdr:spPr>
        <a:xfrm>
          <a:off x="1968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154305</xdr:rowOff>
    </xdr:from>
    <xdr:to>
      <xdr:col>15</xdr:col>
      <xdr:colOff>50800</xdr:colOff>
      <xdr:row>105</xdr:row>
      <xdr:rowOff>24764</xdr:rowOff>
    </xdr:to>
    <xdr:cxnSp macro="">
      <xdr:nvCxnSpPr>
        <xdr:cNvPr id="324" name="直線コネクタ 323">
          <a:extLst>
            <a:ext uri="{FF2B5EF4-FFF2-40B4-BE49-F238E27FC236}">
              <a16:creationId xmlns:a16="http://schemas.microsoft.com/office/drawing/2014/main" id="{DF4D6B45-0357-42D7-AFD7-E0154CF566F9}"/>
            </a:ext>
          </a:extLst>
        </xdr:cNvPr>
        <xdr:cNvCxnSpPr/>
      </xdr:nvCxnSpPr>
      <xdr:spPr>
        <a:xfrm>
          <a:off x="2019300" y="179851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61595</xdr:rowOff>
    </xdr:from>
    <xdr:to>
      <xdr:col>6</xdr:col>
      <xdr:colOff>38100</xdr:colOff>
      <xdr:row>104</xdr:row>
      <xdr:rowOff>163195</xdr:rowOff>
    </xdr:to>
    <xdr:sp macro="" textlink="">
      <xdr:nvSpPr>
        <xdr:cNvPr id="325" name="楕円 324">
          <a:extLst>
            <a:ext uri="{FF2B5EF4-FFF2-40B4-BE49-F238E27FC236}">
              <a16:creationId xmlns:a16="http://schemas.microsoft.com/office/drawing/2014/main" id="{A3CEC8AC-C896-489B-949E-A7C9003DEEBC}"/>
            </a:ext>
          </a:extLst>
        </xdr:cNvPr>
        <xdr:cNvSpPr/>
      </xdr:nvSpPr>
      <xdr:spPr>
        <a:xfrm>
          <a:off x="1079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112395</xdr:rowOff>
    </xdr:from>
    <xdr:to>
      <xdr:col>10</xdr:col>
      <xdr:colOff>114300</xdr:colOff>
      <xdr:row>104</xdr:row>
      <xdr:rowOff>154305</xdr:rowOff>
    </xdr:to>
    <xdr:cxnSp macro="">
      <xdr:nvCxnSpPr>
        <xdr:cNvPr id="326" name="直線コネクタ 325">
          <a:extLst>
            <a:ext uri="{FF2B5EF4-FFF2-40B4-BE49-F238E27FC236}">
              <a16:creationId xmlns:a16="http://schemas.microsoft.com/office/drawing/2014/main" id="{64DEDDB7-5F84-446F-AE14-DD2A1BB79916}"/>
            </a:ext>
          </a:extLst>
        </xdr:cNvPr>
        <xdr:cNvCxnSpPr/>
      </xdr:nvCxnSpPr>
      <xdr:spPr>
        <a:xfrm>
          <a:off x="1130300" y="17943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327" name="n_1aveValue【市民会館】&#10;有形固定資産減価償却率">
          <a:extLst>
            <a:ext uri="{FF2B5EF4-FFF2-40B4-BE49-F238E27FC236}">
              <a16:creationId xmlns:a16="http://schemas.microsoft.com/office/drawing/2014/main" id="{66AD317C-5C9D-49AC-B54E-E6C95788F106}"/>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28" name="n_2aveValue【市民会館】&#10;有形固定資産減価償却率">
          <a:extLst>
            <a:ext uri="{FF2B5EF4-FFF2-40B4-BE49-F238E27FC236}">
              <a16:creationId xmlns:a16="http://schemas.microsoft.com/office/drawing/2014/main" id="{F35E3747-7523-4954-97FB-CE76DF91D7F5}"/>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29" name="n_3aveValue【市民会館】&#10;有形固定資産減価償却率">
          <a:extLst>
            <a:ext uri="{FF2B5EF4-FFF2-40B4-BE49-F238E27FC236}">
              <a16:creationId xmlns:a16="http://schemas.microsoft.com/office/drawing/2014/main" id="{76C371E0-B670-4390-9091-E71CAE2256CF}"/>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30" name="n_4aveValue【市民会館】&#10;有形固定資産減価償却率">
          <a:extLst>
            <a:ext uri="{FF2B5EF4-FFF2-40B4-BE49-F238E27FC236}">
              <a16:creationId xmlns:a16="http://schemas.microsoft.com/office/drawing/2014/main" id="{5B748C12-8B9C-4F35-9FA4-438BC27C8A62}"/>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106697</xdr:rowOff>
    </xdr:from>
    <xdr:ext cx="405111" cy="259045"/>
    <xdr:sp macro="" textlink="">
      <xdr:nvSpPr>
        <xdr:cNvPr id="331" name="n_1mainValue【市民会館】&#10;有形固定資産減価償却率">
          <a:extLst>
            <a:ext uri="{FF2B5EF4-FFF2-40B4-BE49-F238E27FC236}">
              <a16:creationId xmlns:a16="http://schemas.microsoft.com/office/drawing/2014/main" id="{3B363D2E-C3A8-46CC-906E-72C751518D38}"/>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66691</xdr:rowOff>
    </xdr:from>
    <xdr:ext cx="405111" cy="259045"/>
    <xdr:sp macro="" textlink="">
      <xdr:nvSpPr>
        <xdr:cNvPr id="332" name="n_2mainValue【市民会館】&#10;有形固定資産減価償却率">
          <a:extLst>
            <a:ext uri="{FF2B5EF4-FFF2-40B4-BE49-F238E27FC236}">
              <a16:creationId xmlns:a16="http://schemas.microsoft.com/office/drawing/2014/main" id="{A4A9AF36-E7AF-41C7-B40C-4A0C52947DA8}"/>
            </a:ext>
          </a:extLst>
        </xdr:cNvPr>
        <xdr:cNvSpPr txBox="1"/>
      </xdr:nvSpPr>
      <xdr:spPr>
        <a:xfrm>
          <a:off x="2705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24782</xdr:rowOff>
    </xdr:from>
    <xdr:ext cx="405111" cy="259045"/>
    <xdr:sp macro="" textlink="">
      <xdr:nvSpPr>
        <xdr:cNvPr id="333" name="n_3mainValue【市民会館】&#10;有形固定資産減価償却率">
          <a:extLst>
            <a:ext uri="{FF2B5EF4-FFF2-40B4-BE49-F238E27FC236}">
              <a16:creationId xmlns:a16="http://schemas.microsoft.com/office/drawing/2014/main" id="{5383904F-9174-4970-96B7-66AF2AE01212}"/>
            </a:ext>
          </a:extLst>
        </xdr:cNvPr>
        <xdr:cNvSpPr txBox="1"/>
      </xdr:nvSpPr>
      <xdr:spPr>
        <a:xfrm>
          <a:off x="1816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154322</xdr:rowOff>
    </xdr:from>
    <xdr:ext cx="405111" cy="259045"/>
    <xdr:sp macro="" textlink="">
      <xdr:nvSpPr>
        <xdr:cNvPr id="334" name="n_4mainValue【市民会館】&#10;有形固定資産減価償却率">
          <a:extLst>
            <a:ext uri="{FF2B5EF4-FFF2-40B4-BE49-F238E27FC236}">
              <a16:creationId xmlns:a16="http://schemas.microsoft.com/office/drawing/2014/main" id="{A61C315A-EEE7-4F06-BFF1-A942CC79F7C1}"/>
            </a:ext>
          </a:extLst>
        </xdr:cNvPr>
        <xdr:cNvSpPr txBox="1"/>
      </xdr:nvSpPr>
      <xdr:spPr>
        <a:xfrm>
          <a:off x="927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8627E231-086D-43F7-A305-DAC8F755A9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B1F799E-43D6-4A97-83C6-69A0EFA84DF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1D81A1E8-02D4-402F-B59D-EA9C80DC77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71CD7B1A-FF65-4206-92B3-C8799D228D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AA099C48-7099-4EFC-8596-D41CD109BB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18486E25-153B-4E2B-A7F6-B12FE9E47C2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473F59C1-741D-4423-967D-5741E7DC30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B28E9124-0759-4F0F-89B6-E67FFDF924B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62243E30-5501-428F-B070-C349064BDCD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C05C9189-EBF7-4F2C-99C1-E8B00911147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id="{0E107954-9874-4B8C-B407-75E6196F185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a:extLst>
            <a:ext uri="{FF2B5EF4-FFF2-40B4-BE49-F238E27FC236}">
              <a16:creationId xmlns:a16="http://schemas.microsoft.com/office/drawing/2014/main" id="{5CAAEEDF-E42B-4731-8FC1-324EEB40377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id="{4084575F-17F5-45D7-A50F-A444B9F4951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a:extLst>
            <a:ext uri="{FF2B5EF4-FFF2-40B4-BE49-F238E27FC236}">
              <a16:creationId xmlns:a16="http://schemas.microsoft.com/office/drawing/2014/main" id="{F74D3996-FCFB-49F5-B41D-1E7EFFC1AA3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id="{BF4907D3-47A5-4657-87A5-9F8A1877BE5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id="{B5BD236D-5B2B-433E-A1E1-3D847BB682D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id="{68D88288-0F11-414D-A38D-24B2E046935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a:extLst>
            <a:ext uri="{FF2B5EF4-FFF2-40B4-BE49-F238E27FC236}">
              <a16:creationId xmlns:a16="http://schemas.microsoft.com/office/drawing/2014/main" id="{65885B34-7062-46B2-B442-5CA674A337A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id="{F5575649-C7EE-4F47-9D95-F98E41D98CA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a:extLst>
            <a:ext uri="{FF2B5EF4-FFF2-40B4-BE49-F238E27FC236}">
              <a16:creationId xmlns:a16="http://schemas.microsoft.com/office/drawing/2014/main" id="{52D1D32B-CC7D-473D-8FDD-397C8CFD4EF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942CD4A9-1EEA-4B89-95D7-AA2877E88B1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3638433F-D589-4C50-826D-379A1B4EE95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98894AC2-E97B-418B-945C-FD82A6E435E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58" name="直線コネクタ 357">
          <a:extLst>
            <a:ext uri="{FF2B5EF4-FFF2-40B4-BE49-F238E27FC236}">
              <a16:creationId xmlns:a16="http://schemas.microsoft.com/office/drawing/2014/main" id="{7771B8F9-43F7-4895-A3D6-B06B668C603D}"/>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59" name="【市民会館】&#10;一人当たり面積最小値テキスト">
          <a:extLst>
            <a:ext uri="{FF2B5EF4-FFF2-40B4-BE49-F238E27FC236}">
              <a16:creationId xmlns:a16="http://schemas.microsoft.com/office/drawing/2014/main" id="{DC908108-AEA0-47C8-90CC-F6C2CE775B53}"/>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60" name="直線コネクタ 359">
          <a:extLst>
            <a:ext uri="{FF2B5EF4-FFF2-40B4-BE49-F238E27FC236}">
              <a16:creationId xmlns:a16="http://schemas.microsoft.com/office/drawing/2014/main" id="{D7E30706-3C7B-4888-936A-2497F4C41A39}"/>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61" name="【市民会館】&#10;一人当たり面積最大値テキスト">
          <a:extLst>
            <a:ext uri="{FF2B5EF4-FFF2-40B4-BE49-F238E27FC236}">
              <a16:creationId xmlns:a16="http://schemas.microsoft.com/office/drawing/2014/main" id="{E870E5C1-2C1B-447E-8957-E78AE6624F6F}"/>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62" name="直線コネクタ 361">
          <a:extLst>
            <a:ext uri="{FF2B5EF4-FFF2-40B4-BE49-F238E27FC236}">
              <a16:creationId xmlns:a16="http://schemas.microsoft.com/office/drawing/2014/main" id="{6ECEF8DD-F67A-48D2-93D3-7620478AF3C0}"/>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363" name="【市民会館】&#10;一人当たり面積平均値テキスト">
          <a:extLst>
            <a:ext uri="{FF2B5EF4-FFF2-40B4-BE49-F238E27FC236}">
              <a16:creationId xmlns:a16="http://schemas.microsoft.com/office/drawing/2014/main" id="{FB960058-7D57-4715-AC78-66F9EE8EC38D}"/>
            </a:ext>
          </a:extLst>
        </xdr:cNvPr>
        <xdr:cNvSpPr txBox="1"/>
      </xdr:nvSpPr>
      <xdr:spPr>
        <a:xfrm>
          <a:off x="10515600" y="1817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64" name="フローチャート: 判断 363">
          <a:extLst>
            <a:ext uri="{FF2B5EF4-FFF2-40B4-BE49-F238E27FC236}">
              <a16:creationId xmlns:a16="http://schemas.microsoft.com/office/drawing/2014/main" id="{9191C7D6-C4BD-4819-8644-E30ACFA9AA3E}"/>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65" name="フローチャート: 判断 364">
          <a:extLst>
            <a:ext uri="{FF2B5EF4-FFF2-40B4-BE49-F238E27FC236}">
              <a16:creationId xmlns:a16="http://schemas.microsoft.com/office/drawing/2014/main" id="{8DA79E3D-1ECA-4328-AA65-5A2EA1831271}"/>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66" name="フローチャート: 判断 365">
          <a:extLst>
            <a:ext uri="{FF2B5EF4-FFF2-40B4-BE49-F238E27FC236}">
              <a16:creationId xmlns:a16="http://schemas.microsoft.com/office/drawing/2014/main" id="{CB513978-C782-467E-B5BB-A2F72A43EC17}"/>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67" name="フローチャート: 判断 366">
          <a:extLst>
            <a:ext uri="{FF2B5EF4-FFF2-40B4-BE49-F238E27FC236}">
              <a16:creationId xmlns:a16="http://schemas.microsoft.com/office/drawing/2014/main" id="{53EDA392-DEE8-4C81-BF9C-B08455560FE3}"/>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68" name="フローチャート: 判断 367">
          <a:extLst>
            <a:ext uri="{FF2B5EF4-FFF2-40B4-BE49-F238E27FC236}">
              <a16:creationId xmlns:a16="http://schemas.microsoft.com/office/drawing/2014/main" id="{64230489-C404-4FDD-86EA-B5792FD7FD65}"/>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8ACCF136-C40E-4F46-A7C5-43FB1F0C885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A4E792E-CD4F-4A9E-B831-AEB8E18F12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4711727-3B4B-4DCA-80A9-1FBC9935F0D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BDEFC7C9-E9C9-4C19-A9B0-FF4430C7A4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30F9E16-7B58-4087-8B85-3B775B8A950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162561</xdr:rowOff>
    </xdr:from>
    <xdr:to>
      <xdr:col>55</xdr:col>
      <xdr:colOff>50800</xdr:colOff>
      <xdr:row>108</xdr:row>
      <xdr:rowOff>92711</xdr:rowOff>
    </xdr:to>
    <xdr:sp macro="" textlink="">
      <xdr:nvSpPr>
        <xdr:cNvPr id="374" name="楕円 373">
          <a:extLst>
            <a:ext uri="{FF2B5EF4-FFF2-40B4-BE49-F238E27FC236}">
              <a16:creationId xmlns:a16="http://schemas.microsoft.com/office/drawing/2014/main" id="{167F6204-4126-47DA-B2B1-B272E6AF0C3F}"/>
            </a:ext>
          </a:extLst>
        </xdr:cNvPr>
        <xdr:cNvSpPr/>
      </xdr:nvSpPr>
      <xdr:spPr>
        <a:xfrm>
          <a:off x="10426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77488</xdr:rowOff>
    </xdr:from>
    <xdr:ext cx="469744" cy="259045"/>
    <xdr:sp macro="" textlink="">
      <xdr:nvSpPr>
        <xdr:cNvPr id="375" name="【市民会館】&#10;一人当たり面積該当値テキスト">
          <a:extLst>
            <a:ext uri="{FF2B5EF4-FFF2-40B4-BE49-F238E27FC236}">
              <a16:creationId xmlns:a16="http://schemas.microsoft.com/office/drawing/2014/main" id="{9975D82F-05B4-4899-9538-77E3EB651820}"/>
            </a:ext>
          </a:extLst>
        </xdr:cNvPr>
        <xdr:cNvSpPr txBox="1"/>
      </xdr:nvSpPr>
      <xdr:spPr>
        <a:xfrm>
          <a:off x="10515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164085</xdr:rowOff>
    </xdr:from>
    <xdr:to>
      <xdr:col>50</xdr:col>
      <xdr:colOff>165100</xdr:colOff>
      <xdr:row>108</xdr:row>
      <xdr:rowOff>94235</xdr:rowOff>
    </xdr:to>
    <xdr:sp macro="" textlink="">
      <xdr:nvSpPr>
        <xdr:cNvPr id="376" name="楕円 375">
          <a:extLst>
            <a:ext uri="{FF2B5EF4-FFF2-40B4-BE49-F238E27FC236}">
              <a16:creationId xmlns:a16="http://schemas.microsoft.com/office/drawing/2014/main" id="{4225B6F6-834D-4EE8-B481-FC235061CDB8}"/>
            </a:ext>
          </a:extLst>
        </xdr:cNvPr>
        <xdr:cNvSpPr/>
      </xdr:nvSpPr>
      <xdr:spPr>
        <a:xfrm>
          <a:off x="9588500" y="185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41911</xdr:rowOff>
    </xdr:from>
    <xdr:to>
      <xdr:col>55</xdr:col>
      <xdr:colOff>0</xdr:colOff>
      <xdr:row>108</xdr:row>
      <xdr:rowOff>43435</xdr:rowOff>
    </xdr:to>
    <xdr:cxnSp macro="">
      <xdr:nvCxnSpPr>
        <xdr:cNvPr id="377" name="直線コネクタ 376">
          <a:extLst>
            <a:ext uri="{FF2B5EF4-FFF2-40B4-BE49-F238E27FC236}">
              <a16:creationId xmlns:a16="http://schemas.microsoft.com/office/drawing/2014/main" id="{A30ECF05-FDA5-479F-B762-C28B8819F2A1}"/>
            </a:ext>
          </a:extLst>
        </xdr:cNvPr>
        <xdr:cNvCxnSpPr/>
      </xdr:nvCxnSpPr>
      <xdr:spPr>
        <a:xfrm flipV="1">
          <a:off x="9639300" y="1855851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165608</xdr:rowOff>
    </xdr:from>
    <xdr:to>
      <xdr:col>46</xdr:col>
      <xdr:colOff>38100</xdr:colOff>
      <xdr:row>108</xdr:row>
      <xdr:rowOff>95758</xdr:rowOff>
    </xdr:to>
    <xdr:sp macro="" textlink="">
      <xdr:nvSpPr>
        <xdr:cNvPr id="378" name="楕円 377">
          <a:extLst>
            <a:ext uri="{FF2B5EF4-FFF2-40B4-BE49-F238E27FC236}">
              <a16:creationId xmlns:a16="http://schemas.microsoft.com/office/drawing/2014/main" id="{6140E6D1-64FF-4076-BDA4-A47CD359AB6F}"/>
            </a:ext>
          </a:extLst>
        </xdr:cNvPr>
        <xdr:cNvSpPr/>
      </xdr:nvSpPr>
      <xdr:spPr>
        <a:xfrm>
          <a:off x="86995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43435</xdr:rowOff>
    </xdr:from>
    <xdr:to>
      <xdr:col>50</xdr:col>
      <xdr:colOff>114300</xdr:colOff>
      <xdr:row>108</xdr:row>
      <xdr:rowOff>44958</xdr:rowOff>
    </xdr:to>
    <xdr:cxnSp macro="">
      <xdr:nvCxnSpPr>
        <xdr:cNvPr id="379" name="直線コネクタ 378">
          <a:extLst>
            <a:ext uri="{FF2B5EF4-FFF2-40B4-BE49-F238E27FC236}">
              <a16:creationId xmlns:a16="http://schemas.microsoft.com/office/drawing/2014/main" id="{CFA94144-4381-4ED3-B6D9-6B97A9939D17}"/>
            </a:ext>
          </a:extLst>
        </xdr:cNvPr>
        <xdr:cNvCxnSpPr/>
      </xdr:nvCxnSpPr>
      <xdr:spPr>
        <a:xfrm flipV="1">
          <a:off x="8750300" y="185600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167132</xdr:rowOff>
    </xdr:from>
    <xdr:to>
      <xdr:col>41</xdr:col>
      <xdr:colOff>101600</xdr:colOff>
      <xdr:row>108</xdr:row>
      <xdr:rowOff>97282</xdr:rowOff>
    </xdr:to>
    <xdr:sp macro="" textlink="">
      <xdr:nvSpPr>
        <xdr:cNvPr id="380" name="楕円 379">
          <a:extLst>
            <a:ext uri="{FF2B5EF4-FFF2-40B4-BE49-F238E27FC236}">
              <a16:creationId xmlns:a16="http://schemas.microsoft.com/office/drawing/2014/main" id="{57310227-8571-45B2-8BA3-D2A296A12FD1}"/>
            </a:ext>
          </a:extLst>
        </xdr:cNvPr>
        <xdr:cNvSpPr/>
      </xdr:nvSpPr>
      <xdr:spPr>
        <a:xfrm>
          <a:off x="7810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44958</xdr:rowOff>
    </xdr:from>
    <xdr:to>
      <xdr:col>45</xdr:col>
      <xdr:colOff>177800</xdr:colOff>
      <xdr:row>108</xdr:row>
      <xdr:rowOff>46482</xdr:rowOff>
    </xdr:to>
    <xdr:cxnSp macro="">
      <xdr:nvCxnSpPr>
        <xdr:cNvPr id="381" name="直線コネクタ 380">
          <a:extLst>
            <a:ext uri="{FF2B5EF4-FFF2-40B4-BE49-F238E27FC236}">
              <a16:creationId xmlns:a16="http://schemas.microsoft.com/office/drawing/2014/main" id="{886404AC-DB3B-491C-99A6-6B45F25C5007}"/>
            </a:ext>
          </a:extLst>
        </xdr:cNvPr>
        <xdr:cNvCxnSpPr/>
      </xdr:nvCxnSpPr>
      <xdr:spPr>
        <a:xfrm flipV="1">
          <a:off x="7861300" y="185615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168656</xdr:rowOff>
    </xdr:from>
    <xdr:to>
      <xdr:col>36</xdr:col>
      <xdr:colOff>165100</xdr:colOff>
      <xdr:row>108</xdr:row>
      <xdr:rowOff>98806</xdr:rowOff>
    </xdr:to>
    <xdr:sp macro="" textlink="">
      <xdr:nvSpPr>
        <xdr:cNvPr id="382" name="楕円 381">
          <a:extLst>
            <a:ext uri="{FF2B5EF4-FFF2-40B4-BE49-F238E27FC236}">
              <a16:creationId xmlns:a16="http://schemas.microsoft.com/office/drawing/2014/main" id="{56980D19-1916-43AD-BD9A-80F4A9391E1A}"/>
            </a:ext>
          </a:extLst>
        </xdr:cNvPr>
        <xdr:cNvSpPr/>
      </xdr:nvSpPr>
      <xdr:spPr>
        <a:xfrm>
          <a:off x="6921500" y="185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46482</xdr:rowOff>
    </xdr:from>
    <xdr:to>
      <xdr:col>41</xdr:col>
      <xdr:colOff>50800</xdr:colOff>
      <xdr:row>108</xdr:row>
      <xdr:rowOff>48006</xdr:rowOff>
    </xdr:to>
    <xdr:cxnSp macro="">
      <xdr:nvCxnSpPr>
        <xdr:cNvPr id="383" name="直線コネクタ 382">
          <a:extLst>
            <a:ext uri="{FF2B5EF4-FFF2-40B4-BE49-F238E27FC236}">
              <a16:creationId xmlns:a16="http://schemas.microsoft.com/office/drawing/2014/main" id="{0164F279-9C8C-4603-8D08-CFA4275CBCBC}"/>
            </a:ext>
          </a:extLst>
        </xdr:cNvPr>
        <xdr:cNvCxnSpPr/>
      </xdr:nvCxnSpPr>
      <xdr:spPr>
        <a:xfrm flipV="1">
          <a:off x="6972300" y="185630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384" name="n_1aveValue【市民会館】&#10;一人当たり面積">
          <a:extLst>
            <a:ext uri="{FF2B5EF4-FFF2-40B4-BE49-F238E27FC236}">
              <a16:creationId xmlns:a16="http://schemas.microsoft.com/office/drawing/2014/main" id="{B532D343-D474-42BA-99E0-3D9B972E66AB}"/>
            </a:ext>
          </a:extLst>
        </xdr:cNvPr>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385" name="n_2aveValue【市民会館】&#10;一人当たり面積">
          <a:extLst>
            <a:ext uri="{FF2B5EF4-FFF2-40B4-BE49-F238E27FC236}">
              <a16:creationId xmlns:a16="http://schemas.microsoft.com/office/drawing/2014/main" id="{BE31D333-1268-4BDA-BC37-F3BC937D55A2}"/>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386" name="n_3aveValue【市民会館】&#10;一人当たり面積">
          <a:extLst>
            <a:ext uri="{FF2B5EF4-FFF2-40B4-BE49-F238E27FC236}">
              <a16:creationId xmlns:a16="http://schemas.microsoft.com/office/drawing/2014/main" id="{580B0F9C-8131-4751-A9C2-4DADFC6180BF}"/>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87" name="n_4aveValue【市民会館】&#10;一人当たり面積">
          <a:extLst>
            <a:ext uri="{FF2B5EF4-FFF2-40B4-BE49-F238E27FC236}">
              <a16:creationId xmlns:a16="http://schemas.microsoft.com/office/drawing/2014/main" id="{666AE024-86B0-4DA1-AE1E-C41BB93D6750}"/>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85362</xdr:rowOff>
    </xdr:from>
    <xdr:ext cx="469744" cy="259045"/>
    <xdr:sp macro="" textlink="">
      <xdr:nvSpPr>
        <xdr:cNvPr id="388" name="n_1mainValue【市民会館】&#10;一人当たり面積">
          <a:extLst>
            <a:ext uri="{FF2B5EF4-FFF2-40B4-BE49-F238E27FC236}">
              <a16:creationId xmlns:a16="http://schemas.microsoft.com/office/drawing/2014/main" id="{9C149E2B-45E2-4AE0-A5E5-31E9C110ADB0}"/>
            </a:ext>
          </a:extLst>
        </xdr:cNvPr>
        <xdr:cNvSpPr txBox="1"/>
      </xdr:nvSpPr>
      <xdr:spPr>
        <a:xfrm>
          <a:off x="9391727" y="186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86885</xdr:rowOff>
    </xdr:from>
    <xdr:ext cx="469744" cy="259045"/>
    <xdr:sp macro="" textlink="">
      <xdr:nvSpPr>
        <xdr:cNvPr id="389" name="n_2mainValue【市民会館】&#10;一人当たり面積">
          <a:extLst>
            <a:ext uri="{FF2B5EF4-FFF2-40B4-BE49-F238E27FC236}">
              <a16:creationId xmlns:a16="http://schemas.microsoft.com/office/drawing/2014/main" id="{385AC90F-4C91-478B-BC74-E601A50CA165}"/>
            </a:ext>
          </a:extLst>
        </xdr:cNvPr>
        <xdr:cNvSpPr txBox="1"/>
      </xdr:nvSpPr>
      <xdr:spPr>
        <a:xfrm>
          <a:off x="8515427"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88409</xdr:rowOff>
    </xdr:from>
    <xdr:ext cx="469744" cy="259045"/>
    <xdr:sp macro="" textlink="">
      <xdr:nvSpPr>
        <xdr:cNvPr id="390" name="n_3mainValue【市民会館】&#10;一人当たり面積">
          <a:extLst>
            <a:ext uri="{FF2B5EF4-FFF2-40B4-BE49-F238E27FC236}">
              <a16:creationId xmlns:a16="http://schemas.microsoft.com/office/drawing/2014/main" id="{5C8A0710-99EA-4B44-B410-FAC2610D74A3}"/>
            </a:ext>
          </a:extLst>
        </xdr:cNvPr>
        <xdr:cNvSpPr txBox="1"/>
      </xdr:nvSpPr>
      <xdr:spPr>
        <a:xfrm>
          <a:off x="7626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89933</xdr:rowOff>
    </xdr:from>
    <xdr:ext cx="469744" cy="259045"/>
    <xdr:sp macro="" textlink="">
      <xdr:nvSpPr>
        <xdr:cNvPr id="391" name="n_4mainValue【市民会館】&#10;一人当たり面積">
          <a:extLst>
            <a:ext uri="{FF2B5EF4-FFF2-40B4-BE49-F238E27FC236}">
              <a16:creationId xmlns:a16="http://schemas.microsoft.com/office/drawing/2014/main" id="{8B9E3C67-2D09-4FFC-BC1A-B0ED3153E28D}"/>
            </a:ext>
          </a:extLst>
        </xdr:cNvPr>
        <xdr:cNvSpPr txBox="1"/>
      </xdr:nvSpPr>
      <xdr:spPr>
        <a:xfrm>
          <a:off x="6737427" y="186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D88CBF8E-81E7-4304-B252-562035CB85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5947C3B5-8C92-4767-8487-FEDE1E8B92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5D605387-AE62-4FC8-8831-3595588E6D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38926E73-29E4-4709-86BD-A440FF3D59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AB29BB7D-8C7F-4098-BD9B-8410194DFC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31219F7B-E9D3-46FE-BF5B-D0BF07BD5D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136E4713-1881-4EDA-A07F-667A5404CF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58FEA825-C3BB-48E5-B4D5-CFD641ECED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8D15E298-CEFB-4BB6-B59C-10E29017CB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4FBF2B07-94D2-460E-878D-2F6FBAC9684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12C9B572-9CDE-4AD3-90E4-45D9128426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C91EE946-9011-4D2F-B46B-C9D027A8EFD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AA17BFE8-8F16-4E03-B089-ECA00A607EC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9BBE7694-ACE6-484A-B12E-DDB3B8D8F88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E2267D1A-1E85-484A-95E9-489B4F2C355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C6D73E5D-5D70-413A-8435-5A55F187C31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CF7FD49E-3586-4FB8-A24E-F9C0C83FF7E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329E9AB4-8FC2-4CBD-AEA1-318C6D523BC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D8FEDEF-88EF-42E1-A7C3-1F50D08E53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1832E89E-BE8A-409E-9223-7311CCA145C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B51B2EBC-4485-486E-B05F-17B73EC0664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98229AA6-45FD-44CF-8367-C23782B427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2B0C3DCB-3548-4E91-9E82-2DCAD5D92CB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86E9EEB5-F8A2-4190-A4EA-34D4F81605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247E5821-C99E-4F6A-A742-023564F785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BAD01131-80EF-43FC-9C2B-24C78A8EFA08}"/>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7AF37FDF-EB32-47E0-AAA8-10B2FAA5C81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94E9DE92-C305-488B-AC40-605EE932868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AEB1F9B7-FBA8-4FDB-8029-5E4B99A39DA3}"/>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21" name="直線コネクタ 420">
          <a:extLst>
            <a:ext uri="{FF2B5EF4-FFF2-40B4-BE49-F238E27FC236}">
              <a16:creationId xmlns:a16="http://schemas.microsoft.com/office/drawing/2014/main" id="{51600BC8-EFC9-4EB5-80CB-C6E2F3A571B6}"/>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AD962CC2-F4B8-454D-874B-A4970ED3B1AD}"/>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23" name="フローチャート: 判断 422">
          <a:extLst>
            <a:ext uri="{FF2B5EF4-FFF2-40B4-BE49-F238E27FC236}">
              <a16:creationId xmlns:a16="http://schemas.microsoft.com/office/drawing/2014/main" id="{CF74989C-CEC1-4616-8D39-86374C6E0128}"/>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24" name="フローチャート: 判断 423">
          <a:extLst>
            <a:ext uri="{FF2B5EF4-FFF2-40B4-BE49-F238E27FC236}">
              <a16:creationId xmlns:a16="http://schemas.microsoft.com/office/drawing/2014/main" id="{13285EDB-2EC7-4644-987A-84BADE68A1C6}"/>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25" name="フローチャート: 判断 424">
          <a:extLst>
            <a:ext uri="{FF2B5EF4-FFF2-40B4-BE49-F238E27FC236}">
              <a16:creationId xmlns:a16="http://schemas.microsoft.com/office/drawing/2014/main" id="{86BC84DA-4E76-4447-BD3F-15584181A8B9}"/>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26" name="フローチャート: 判断 425">
          <a:extLst>
            <a:ext uri="{FF2B5EF4-FFF2-40B4-BE49-F238E27FC236}">
              <a16:creationId xmlns:a16="http://schemas.microsoft.com/office/drawing/2014/main" id="{EBAF176A-2FF2-478F-BC15-F873ED6106C3}"/>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27" name="フローチャート: 判断 426">
          <a:extLst>
            <a:ext uri="{FF2B5EF4-FFF2-40B4-BE49-F238E27FC236}">
              <a16:creationId xmlns:a16="http://schemas.microsoft.com/office/drawing/2014/main" id="{3CE9CB28-8126-479F-90C2-DB122EE60DE6}"/>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E8788FC-F972-4C55-BFFE-1A1B3FE13F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D450F0B-F8B6-438C-8220-20BABA49E3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7895715-62D7-4F6E-9954-C2D3DBAEE1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EC4D391-B2B8-4812-82C0-5BDA172C34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2BB198C-0EE5-43E0-BDCC-48ECA44A25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433" name="楕円 432">
          <a:extLst>
            <a:ext uri="{FF2B5EF4-FFF2-40B4-BE49-F238E27FC236}">
              <a16:creationId xmlns:a16="http://schemas.microsoft.com/office/drawing/2014/main" id="{0E23EF40-EE60-41B6-9A47-9680DABA11F4}"/>
            </a:ext>
          </a:extLst>
        </xdr:cNvPr>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5604C0B8-5B73-469E-85CE-440DCB5EBBBC}"/>
            </a:ext>
          </a:extLst>
        </xdr:cNvPr>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435" name="楕円 434">
          <a:extLst>
            <a:ext uri="{FF2B5EF4-FFF2-40B4-BE49-F238E27FC236}">
              <a16:creationId xmlns:a16="http://schemas.microsoft.com/office/drawing/2014/main" id="{338750D4-115B-4CBC-B5A4-DA3E6217A9C1}"/>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112123</xdr:rowOff>
    </xdr:to>
    <xdr:cxnSp macro="">
      <xdr:nvCxnSpPr>
        <xdr:cNvPr id="436" name="直線コネクタ 435">
          <a:extLst>
            <a:ext uri="{FF2B5EF4-FFF2-40B4-BE49-F238E27FC236}">
              <a16:creationId xmlns:a16="http://schemas.microsoft.com/office/drawing/2014/main" id="{3EE8985A-71BC-41B2-A772-2F70562C0007}"/>
            </a:ext>
          </a:extLst>
        </xdr:cNvPr>
        <xdr:cNvCxnSpPr/>
      </xdr:nvCxnSpPr>
      <xdr:spPr>
        <a:xfrm>
          <a:off x="15481300" y="64263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27033</xdr:rowOff>
    </xdr:from>
    <xdr:to>
      <xdr:col>67</xdr:col>
      <xdr:colOff>101600</xdr:colOff>
      <xdr:row>37</xdr:row>
      <xdr:rowOff>128633</xdr:rowOff>
    </xdr:to>
    <xdr:sp macro="" textlink="">
      <xdr:nvSpPr>
        <xdr:cNvPr id="437" name="楕円 436">
          <a:extLst>
            <a:ext uri="{FF2B5EF4-FFF2-40B4-BE49-F238E27FC236}">
              <a16:creationId xmlns:a16="http://schemas.microsoft.com/office/drawing/2014/main" id="{F8210327-60D1-42E7-BA54-A5D624EA1E01}"/>
            </a:ext>
          </a:extLst>
        </xdr:cNvPr>
        <xdr:cNvSpPr/>
      </xdr:nvSpPr>
      <xdr:spPr>
        <a:xfrm>
          <a:off x="12763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11992</xdr:rowOff>
    </xdr:from>
    <xdr:ext cx="405111" cy="259045"/>
    <xdr:sp macro="" textlink="">
      <xdr:nvSpPr>
        <xdr:cNvPr id="438" name="n_1aveValue【一般廃棄物処理施設】&#10;有形固定資産減価償却率">
          <a:extLst>
            <a:ext uri="{FF2B5EF4-FFF2-40B4-BE49-F238E27FC236}">
              <a16:creationId xmlns:a16="http://schemas.microsoft.com/office/drawing/2014/main" id="{3346462F-1712-4FC2-AC27-25C848D3CDA1}"/>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39" name="n_2aveValue【一般廃棄物処理施設】&#10;有形固定資産減価償却率">
          <a:extLst>
            <a:ext uri="{FF2B5EF4-FFF2-40B4-BE49-F238E27FC236}">
              <a16:creationId xmlns:a16="http://schemas.microsoft.com/office/drawing/2014/main" id="{00F39744-4B7C-49BA-B57F-EE68A9C67E10}"/>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40" name="n_3aveValue【一般廃棄物処理施設】&#10;有形固定資産減価償却率">
          <a:extLst>
            <a:ext uri="{FF2B5EF4-FFF2-40B4-BE49-F238E27FC236}">
              <a16:creationId xmlns:a16="http://schemas.microsoft.com/office/drawing/2014/main" id="{738B1857-878F-44F0-88CF-D01FA8D2C834}"/>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441" name="n_4aveValue【一般廃棄物処理施設】&#10;有形固定資産減価償却率">
          <a:extLst>
            <a:ext uri="{FF2B5EF4-FFF2-40B4-BE49-F238E27FC236}">
              <a16:creationId xmlns:a16="http://schemas.microsoft.com/office/drawing/2014/main" id="{1C4BCA3B-FEAB-4D88-9DB3-8167C7E96F0D}"/>
            </a:ext>
          </a:extLst>
        </xdr:cNvPr>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442" name="n_1mainValue【一般廃棄物処理施設】&#10;有形固定資産減価償却率">
          <a:extLst>
            <a:ext uri="{FF2B5EF4-FFF2-40B4-BE49-F238E27FC236}">
              <a16:creationId xmlns:a16="http://schemas.microsoft.com/office/drawing/2014/main" id="{59AE53DE-F87E-4CF9-80DE-16B6CAAC46A8}"/>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145160</xdr:rowOff>
    </xdr:from>
    <xdr:ext cx="405111" cy="259045"/>
    <xdr:sp macro="" textlink="">
      <xdr:nvSpPr>
        <xdr:cNvPr id="443" name="n_4mainValue【一般廃棄物処理施設】&#10;有形固定資産減価償却率">
          <a:extLst>
            <a:ext uri="{FF2B5EF4-FFF2-40B4-BE49-F238E27FC236}">
              <a16:creationId xmlns:a16="http://schemas.microsoft.com/office/drawing/2014/main" id="{5E0AE5C4-3717-4B18-8166-475214E1E919}"/>
            </a:ext>
          </a:extLst>
        </xdr:cNvPr>
        <xdr:cNvSpPr txBox="1"/>
      </xdr:nvSpPr>
      <xdr:spPr>
        <a:xfrm>
          <a:off x="12611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2D08A9FE-D1BB-4176-A56A-6BAE9DC7A3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204E77A-43D6-4157-A41A-862382C730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419750AD-9F89-4E18-8943-C32EBA4384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5E12EA6E-54B6-4560-A9BB-401D051DA4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8F1A5F9-380D-4307-BCEE-BAC4F8B0CF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E0AB892E-0EE9-4014-AAAF-D0D9FE0083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EF85A568-4269-4DD1-8ED0-C0F88C13DA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6C8FFEF-A5A3-4E89-BA3A-D7C6F6D402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3A4FCAE5-AE74-4020-A5AB-67FE7C4379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46718D5-F0E3-49B6-A1C0-4E43AC6701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a:extLst>
            <a:ext uri="{FF2B5EF4-FFF2-40B4-BE49-F238E27FC236}">
              <a16:creationId xmlns:a16="http://schemas.microsoft.com/office/drawing/2014/main" id="{DEB7DFF1-A128-4EA2-B402-D28E06B7D54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5" name="テキスト ボックス 454">
          <a:extLst>
            <a:ext uri="{FF2B5EF4-FFF2-40B4-BE49-F238E27FC236}">
              <a16:creationId xmlns:a16="http://schemas.microsoft.com/office/drawing/2014/main" id="{6C3FBFB1-ACC9-490C-A11C-FE060973D37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a:extLst>
            <a:ext uri="{FF2B5EF4-FFF2-40B4-BE49-F238E27FC236}">
              <a16:creationId xmlns:a16="http://schemas.microsoft.com/office/drawing/2014/main" id="{5FE8C7E7-9D2D-4C83-93D6-4938B596B88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7" name="テキスト ボックス 456">
          <a:extLst>
            <a:ext uri="{FF2B5EF4-FFF2-40B4-BE49-F238E27FC236}">
              <a16:creationId xmlns:a16="http://schemas.microsoft.com/office/drawing/2014/main" id="{F6A1E073-A6AC-44D2-86CF-216291DA120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a:extLst>
            <a:ext uri="{FF2B5EF4-FFF2-40B4-BE49-F238E27FC236}">
              <a16:creationId xmlns:a16="http://schemas.microsoft.com/office/drawing/2014/main" id="{6AF95228-2A45-4EC3-BAEE-2D32C77A7A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9" name="テキスト ボックス 458">
          <a:extLst>
            <a:ext uri="{FF2B5EF4-FFF2-40B4-BE49-F238E27FC236}">
              <a16:creationId xmlns:a16="http://schemas.microsoft.com/office/drawing/2014/main" id="{883A5809-9DF1-48B4-BA60-1EA5F7D3E20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a:extLst>
            <a:ext uri="{FF2B5EF4-FFF2-40B4-BE49-F238E27FC236}">
              <a16:creationId xmlns:a16="http://schemas.microsoft.com/office/drawing/2014/main" id="{4C22377C-8CF8-42D3-A3EF-FD6963B82EF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1" name="テキスト ボックス 460">
          <a:extLst>
            <a:ext uri="{FF2B5EF4-FFF2-40B4-BE49-F238E27FC236}">
              <a16:creationId xmlns:a16="http://schemas.microsoft.com/office/drawing/2014/main" id="{FB3A7E57-C6F9-409F-9203-051CCEF4971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79FC7A14-B88B-4D2B-88E3-5607A5F86E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a:extLst>
            <a:ext uri="{FF2B5EF4-FFF2-40B4-BE49-F238E27FC236}">
              <a16:creationId xmlns:a16="http://schemas.microsoft.com/office/drawing/2014/main" id="{68BF90EE-D6FF-449C-900E-8DEDEC4B184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a:extLst>
            <a:ext uri="{FF2B5EF4-FFF2-40B4-BE49-F238E27FC236}">
              <a16:creationId xmlns:a16="http://schemas.microsoft.com/office/drawing/2014/main" id="{ED9D5B96-6525-469E-BE8B-D3B99FF636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65" name="直線コネクタ 464">
          <a:extLst>
            <a:ext uri="{FF2B5EF4-FFF2-40B4-BE49-F238E27FC236}">
              <a16:creationId xmlns:a16="http://schemas.microsoft.com/office/drawing/2014/main" id="{38125180-C74C-47F0-86ED-C1FA22B573C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66" name="【一般廃棄物処理施設】&#10;一人当たり有形固定資産（償却資産）額最小値テキスト">
          <a:extLst>
            <a:ext uri="{FF2B5EF4-FFF2-40B4-BE49-F238E27FC236}">
              <a16:creationId xmlns:a16="http://schemas.microsoft.com/office/drawing/2014/main" id="{F8AF331F-970D-4628-A74E-E5C494B859E1}"/>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67" name="直線コネクタ 466">
          <a:extLst>
            <a:ext uri="{FF2B5EF4-FFF2-40B4-BE49-F238E27FC236}">
              <a16:creationId xmlns:a16="http://schemas.microsoft.com/office/drawing/2014/main" id="{C8FB1BBC-866C-495A-B289-017AA24995C6}"/>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68" name="【一般廃棄物処理施設】&#10;一人当たり有形固定資産（償却資産）額最大値テキスト">
          <a:extLst>
            <a:ext uri="{FF2B5EF4-FFF2-40B4-BE49-F238E27FC236}">
              <a16:creationId xmlns:a16="http://schemas.microsoft.com/office/drawing/2014/main" id="{732A3110-DA60-40E4-BB61-DB3B9EEE9576}"/>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69" name="直線コネクタ 468">
          <a:extLst>
            <a:ext uri="{FF2B5EF4-FFF2-40B4-BE49-F238E27FC236}">
              <a16:creationId xmlns:a16="http://schemas.microsoft.com/office/drawing/2014/main" id="{AAB2C811-24C9-4CD7-9C02-68ECB564FF8A}"/>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70" name="【一般廃棄物処理施設】&#10;一人当たり有形固定資産（償却資産）額平均値テキスト">
          <a:extLst>
            <a:ext uri="{FF2B5EF4-FFF2-40B4-BE49-F238E27FC236}">
              <a16:creationId xmlns:a16="http://schemas.microsoft.com/office/drawing/2014/main" id="{0B8D334E-0224-4F42-953D-9F3EE68ABF7D}"/>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71" name="フローチャート: 判断 470">
          <a:extLst>
            <a:ext uri="{FF2B5EF4-FFF2-40B4-BE49-F238E27FC236}">
              <a16:creationId xmlns:a16="http://schemas.microsoft.com/office/drawing/2014/main" id="{340277B8-25C6-4A3D-8995-192182FEE2AB}"/>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72" name="フローチャート: 判断 471">
          <a:extLst>
            <a:ext uri="{FF2B5EF4-FFF2-40B4-BE49-F238E27FC236}">
              <a16:creationId xmlns:a16="http://schemas.microsoft.com/office/drawing/2014/main" id="{F53C839E-FD59-4E32-B019-0F2BAFCAF984}"/>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73" name="フローチャート: 判断 472">
          <a:extLst>
            <a:ext uri="{FF2B5EF4-FFF2-40B4-BE49-F238E27FC236}">
              <a16:creationId xmlns:a16="http://schemas.microsoft.com/office/drawing/2014/main" id="{39693169-C944-4279-90FF-A53BFA21DA00}"/>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74" name="フローチャート: 判断 473">
          <a:extLst>
            <a:ext uri="{FF2B5EF4-FFF2-40B4-BE49-F238E27FC236}">
              <a16:creationId xmlns:a16="http://schemas.microsoft.com/office/drawing/2014/main" id="{86F0027F-A449-4400-AA88-331310D3388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75" name="フローチャート: 判断 474">
          <a:extLst>
            <a:ext uri="{FF2B5EF4-FFF2-40B4-BE49-F238E27FC236}">
              <a16:creationId xmlns:a16="http://schemas.microsoft.com/office/drawing/2014/main" id="{33FAD2C9-E666-4147-A0BE-EEC22979395A}"/>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3E8552B4-E9A4-48C9-8973-66886D2B1D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658615BE-A02A-4553-AA5F-80BDF7F1C2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2F9D3959-F4DD-4AF9-BC3F-3DC6B4232B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E52FD53B-0806-4C2C-9DC5-3C32C58FEFB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E0364990-DC94-4E0C-AC63-BF1E11B63B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58942</xdr:rowOff>
    </xdr:from>
    <xdr:to>
      <xdr:col>116</xdr:col>
      <xdr:colOff>114300</xdr:colOff>
      <xdr:row>39</xdr:row>
      <xdr:rowOff>160542</xdr:rowOff>
    </xdr:to>
    <xdr:sp macro="" textlink="">
      <xdr:nvSpPr>
        <xdr:cNvPr id="481" name="楕円 480">
          <a:extLst>
            <a:ext uri="{FF2B5EF4-FFF2-40B4-BE49-F238E27FC236}">
              <a16:creationId xmlns:a16="http://schemas.microsoft.com/office/drawing/2014/main" id="{B3C49479-8C51-466C-9925-99DC626B959A}"/>
            </a:ext>
          </a:extLst>
        </xdr:cNvPr>
        <xdr:cNvSpPr/>
      </xdr:nvSpPr>
      <xdr:spPr>
        <a:xfrm>
          <a:off x="22110700" y="67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81819</xdr:rowOff>
    </xdr:from>
    <xdr:ext cx="599010" cy="259045"/>
    <xdr:sp macro="" textlink="">
      <xdr:nvSpPr>
        <xdr:cNvPr id="482" name="【一般廃棄物処理施設】&#10;一人当たり有形固定資産（償却資産）額該当値テキスト">
          <a:extLst>
            <a:ext uri="{FF2B5EF4-FFF2-40B4-BE49-F238E27FC236}">
              <a16:creationId xmlns:a16="http://schemas.microsoft.com/office/drawing/2014/main" id="{5554D233-FDD6-440A-BE68-7271CA155EC9}"/>
            </a:ext>
          </a:extLst>
        </xdr:cNvPr>
        <xdr:cNvSpPr txBox="1"/>
      </xdr:nvSpPr>
      <xdr:spPr>
        <a:xfrm>
          <a:off x="22199600" y="659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35337</xdr:rowOff>
    </xdr:from>
    <xdr:to>
      <xdr:col>112</xdr:col>
      <xdr:colOff>38100</xdr:colOff>
      <xdr:row>39</xdr:row>
      <xdr:rowOff>136937</xdr:rowOff>
    </xdr:to>
    <xdr:sp macro="" textlink="">
      <xdr:nvSpPr>
        <xdr:cNvPr id="483" name="楕円 482">
          <a:extLst>
            <a:ext uri="{FF2B5EF4-FFF2-40B4-BE49-F238E27FC236}">
              <a16:creationId xmlns:a16="http://schemas.microsoft.com/office/drawing/2014/main" id="{C3B7876A-F0F0-4AE7-AEC4-4E05585CD363}"/>
            </a:ext>
          </a:extLst>
        </xdr:cNvPr>
        <xdr:cNvSpPr/>
      </xdr:nvSpPr>
      <xdr:spPr>
        <a:xfrm>
          <a:off x="21272500" y="67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86137</xdr:rowOff>
    </xdr:from>
    <xdr:to>
      <xdr:col>116</xdr:col>
      <xdr:colOff>63500</xdr:colOff>
      <xdr:row>39</xdr:row>
      <xdr:rowOff>109742</xdr:rowOff>
    </xdr:to>
    <xdr:cxnSp macro="">
      <xdr:nvCxnSpPr>
        <xdr:cNvPr id="484" name="直線コネクタ 483">
          <a:extLst>
            <a:ext uri="{FF2B5EF4-FFF2-40B4-BE49-F238E27FC236}">
              <a16:creationId xmlns:a16="http://schemas.microsoft.com/office/drawing/2014/main" id="{22BF5F4A-2547-423D-95E7-3C273D721BA7}"/>
            </a:ext>
          </a:extLst>
        </xdr:cNvPr>
        <xdr:cNvCxnSpPr/>
      </xdr:nvCxnSpPr>
      <xdr:spPr>
        <a:xfrm>
          <a:off x="21323300" y="6772687"/>
          <a:ext cx="838200" cy="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61619</xdr:rowOff>
    </xdr:from>
    <xdr:to>
      <xdr:col>98</xdr:col>
      <xdr:colOff>38100</xdr:colOff>
      <xdr:row>39</xdr:row>
      <xdr:rowOff>163219</xdr:rowOff>
    </xdr:to>
    <xdr:sp macro="" textlink="">
      <xdr:nvSpPr>
        <xdr:cNvPr id="485" name="楕円 484">
          <a:extLst>
            <a:ext uri="{FF2B5EF4-FFF2-40B4-BE49-F238E27FC236}">
              <a16:creationId xmlns:a16="http://schemas.microsoft.com/office/drawing/2014/main" id="{B4A1157C-9A0F-44D9-9FDF-388F5E0AF592}"/>
            </a:ext>
          </a:extLst>
        </xdr:cNvPr>
        <xdr:cNvSpPr/>
      </xdr:nvSpPr>
      <xdr:spPr>
        <a:xfrm>
          <a:off x="18605500" y="67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57347</xdr:rowOff>
    </xdr:from>
    <xdr:ext cx="599010" cy="259045"/>
    <xdr:sp macro="" textlink="">
      <xdr:nvSpPr>
        <xdr:cNvPr id="486" name="n_1aveValue【一般廃棄物処理施設】&#10;一人当たり有形固定資産（償却資産）額">
          <a:extLst>
            <a:ext uri="{FF2B5EF4-FFF2-40B4-BE49-F238E27FC236}">
              <a16:creationId xmlns:a16="http://schemas.microsoft.com/office/drawing/2014/main" id="{21EB1C05-FE69-4301-A8FD-5659FF7FAF05}"/>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87" name="n_2aveValue【一般廃棄物処理施設】&#10;一人当たり有形固定資産（償却資産）額">
          <a:extLst>
            <a:ext uri="{FF2B5EF4-FFF2-40B4-BE49-F238E27FC236}">
              <a16:creationId xmlns:a16="http://schemas.microsoft.com/office/drawing/2014/main" id="{012E9691-9321-4C05-A09F-0509DA14B680}"/>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88" name="n_3aveValue【一般廃棄物処理施設】&#10;一人当たり有形固定資産（償却資産）額">
          <a:extLst>
            <a:ext uri="{FF2B5EF4-FFF2-40B4-BE49-F238E27FC236}">
              <a16:creationId xmlns:a16="http://schemas.microsoft.com/office/drawing/2014/main" id="{9CD01931-12EA-42C8-B658-00C24AE360F5}"/>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112170</xdr:rowOff>
    </xdr:from>
    <xdr:ext cx="599010" cy="259045"/>
    <xdr:sp macro="" textlink="">
      <xdr:nvSpPr>
        <xdr:cNvPr id="489" name="n_4aveValue【一般廃棄物処理施設】&#10;一人当たり有形固定資産（償却資産）額">
          <a:extLst>
            <a:ext uri="{FF2B5EF4-FFF2-40B4-BE49-F238E27FC236}">
              <a16:creationId xmlns:a16="http://schemas.microsoft.com/office/drawing/2014/main" id="{6B81B416-A578-4BAB-8DC4-31C55E166ED0}"/>
            </a:ext>
          </a:extLst>
        </xdr:cNvPr>
        <xdr:cNvSpPr txBox="1"/>
      </xdr:nvSpPr>
      <xdr:spPr>
        <a:xfrm>
          <a:off x="18356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153464</xdr:rowOff>
    </xdr:from>
    <xdr:ext cx="599010" cy="259045"/>
    <xdr:sp macro="" textlink="">
      <xdr:nvSpPr>
        <xdr:cNvPr id="490" name="n_1mainValue【一般廃棄物処理施設】&#10;一人当たり有形固定資産（償却資産）額">
          <a:extLst>
            <a:ext uri="{FF2B5EF4-FFF2-40B4-BE49-F238E27FC236}">
              <a16:creationId xmlns:a16="http://schemas.microsoft.com/office/drawing/2014/main" id="{F12EEC8C-01AA-4CC6-813C-AFC7124BDFB3}"/>
            </a:ext>
          </a:extLst>
        </xdr:cNvPr>
        <xdr:cNvSpPr txBox="1"/>
      </xdr:nvSpPr>
      <xdr:spPr>
        <a:xfrm>
          <a:off x="21011095" y="649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8296</xdr:rowOff>
    </xdr:from>
    <xdr:ext cx="599010" cy="259045"/>
    <xdr:sp macro="" textlink="">
      <xdr:nvSpPr>
        <xdr:cNvPr id="491" name="n_4mainValue【一般廃棄物処理施設】&#10;一人当たり有形固定資産（償却資産）額">
          <a:extLst>
            <a:ext uri="{FF2B5EF4-FFF2-40B4-BE49-F238E27FC236}">
              <a16:creationId xmlns:a16="http://schemas.microsoft.com/office/drawing/2014/main" id="{53E2B8F0-6180-4131-9C17-54B165DDF8C6}"/>
            </a:ext>
          </a:extLst>
        </xdr:cNvPr>
        <xdr:cNvSpPr txBox="1"/>
      </xdr:nvSpPr>
      <xdr:spPr>
        <a:xfrm>
          <a:off x="18356795" y="652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id="{12587BAF-7DB9-4237-9889-D832A9C8F1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id="{3A78A5BD-E6EC-4D7F-9E78-7B14B1AEAA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id="{A08C8B30-72C4-4662-95A0-915F8C997D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id="{AFA1D2FB-EC2C-4BD3-B18E-AE5EB4174D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id="{B985FAFF-DEF5-4F10-8C59-384DD020A6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id="{B1F70587-05C8-4C31-A105-08F513FF78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id="{1ACB6978-38AA-4657-B47A-FD6573F398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id="{9D4DA824-3A08-45DE-84FD-CC31E7D33EE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a:extLst>
            <a:ext uri="{FF2B5EF4-FFF2-40B4-BE49-F238E27FC236}">
              <a16:creationId xmlns:a16="http://schemas.microsoft.com/office/drawing/2014/main" id="{48A2CF71-4AE1-481F-95A1-F2B3F60F91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a:extLst>
            <a:ext uri="{FF2B5EF4-FFF2-40B4-BE49-F238E27FC236}">
              <a16:creationId xmlns:a16="http://schemas.microsoft.com/office/drawing/2014/main" id="{54522B0D-A055-41AA-BC0C-C243B701FE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a:extLst>
            <a:ext uri="{FF2B5EF4-FFF2-40B4-BE49-F238E27FC236}">
              <a16:creationId xmlns:a16="http://schemas.microsoft.com/office/drawing/2014/main" id="{71B0F396-A6C8-4418-92B1-0356B5FC6A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a:extLst>
            <a:ext uri="{FF2B5EF4-FFF2-40B4-BE49-F238E27FC236}">
              <a16:creationId xmlns:a16="http://schemas.microsoft.com/office/drawing/2014/main" id="{1E15EB6C-72F0-4659-BFF5-B63447357C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a:extLst>
            <a:ext uri="{FF2B5EF4-FFF2-40B4-BE49-F238E27FC236}">
              <a16:creationId xmlns:a16="http://schemas.microsoft.com/office/drawing/2014/main" id="{DD9F5275-FFE0-40EF-A4B7-2F938B9B57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a:extLst>
            <a:ext uri="{FF2B5EF4-FFF2-40B4-BE49-F238E27FC236}">
              <a16:creationId xmlns:a16="http://schemas.microsoft.com/office/drawing/2014/main" id="{254E0EA8-BB35-4A87-86BD-E8503EFF7C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a:extLst>
            <a:ext uri="{FF2B5EF4-FFF2-40B4-BE49-F238E27FC236}">
              <a16:creationId xmlns:a16="http://schemas.microsoft.com/office/drawing/2014/main" id="{CC0A1462-78B5-4FB3-908B-304B6AE8EE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a:extLst>
            <a:ext uri="{FF2B5EF4-FFF2-40B4-BE49-F238E27FC236}">
              <a16:creationId xmlns:a16="http://schemas.microsoft.com/office/drawing/2014/main" id="{CC43E641-4D56-47DF-8A9C-1057940F8A0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87B6D2BF-B421-49B3-9247-89986E6B30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7B0ECC3D-224E-4570-97A3-ABB502D974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FDA8B06D-0BBB-40D7-814C-8FEBBE2F47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2AEAB0FF-4F28-4863-8C69-67E7EB52AD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573C2A0F-A666-45FE-8111-535FAA1705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CF87E7D3-A628-42F7-BA4E-6A198D9E53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A32328F0-7698-4247-BDA8-249A4A3931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FE6D6C38-4C99-487D-940F-0CCCDF290C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9FA5CC2A-FA71-4493-8FF3-48351106C6C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6C7A531D-6A79-4781-859B-C65E6F3C98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a:extLst>
            <a:ext uri="{FF2B5EF4-FFF2-40B4-BE49-F238E27FC236}">
              <a16:creationId xmlns:a16="http://schemas.microsoft.com/office/drawing/2014/main" id="{4E809B0C-B63C-463D-B924-BBA7DF92712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a:extLst>
            <a:ext uri="{FF2B5EF4-FFF2-40B4-BE49-F238E27FC236}">
              <a16:creationId xmlns:a16="http://schemas.microsoft.com/office/drawing/2014/main" id="{2F846437-8277-446F-8EAD-719CEFE1BA9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0" name="テキスト ボックス 519">
          <a:extLst>
            <a:ext uri="{FF2B5EF4-FFF2-40B4-BE49-F238E27FC236}">
              <a16:creationId xmlns:a16="http://schemas.microsoft.com/office/drawing/2014/main" id="{81902B00-02B4-458C-8E59-B2A60668C5A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a:extLst>
            <a:ext uri="{FF2B5EF4-FFF2-40B4-BE49-F238E27FC236}">
              <a16:creationId xmlns:a16="http://schemas.microsoft.com/office/drawing/2014/main" id="{3595D7FE-D2F9-4C54-9C45-34102B0A4B6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a:extLst>
            <a:ext uri="{FF2B5EF4-FFF2-40B4-BE49-F238E27FC236}">
              <a16:creationId xmlns:a16="http://schemas.microsoft.com/office/drawing/2014/main" id="{ECE7B5D7-D273-4262-B7AB-B2742224D39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a:extLst>
            <a:ext uri="{FF2B5EF4-FFF2-40B4-BE49-F238E27FC236}">
              <a16:creationId xmlns:a16="http://schemas.microsoft.com/office/drawing/2014/main" id="{B7B8788D-230D-4FE9-90F9-13C48513FA1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a:extLst>
            <a:ext uri="{FF2B5EF4-FFF2-40B4-BE49-F238E27FC236}">
              <a16:creationId xmlns:a16="http://schemas.microsoft.com/office/drawing/2014/main" id="{9E75546B-51E7-4831-A1C4-6A3091902CA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a:extLst>
            <a:ext uri="{FF2B5EF4-FFF2-40B4-BE49-F238E27FC236}">
              <a16:creationId xmlns:a16="http://schemas.microsoft.com/office/drawing/2014/main" id="{44D451B4-784E-4BF9-9EB1-C698B0261D1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a:extLst>
            <a:ext uri="{FF2B5EF4-FFF2-40B4-BE49-F238E27FC236}">
              <a16:creationId xmlns:a16="http://schemas.microsoft.com/office/drawing/2014/main" id="{806EB024-D688-4461-BB27-5510A88E8DE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a:extLst>
            <a:ext uri="{FF2B5EF4-FFF2-40B4-BE49-F238E27FC236}">
              <a16:creationId xmlns:a16="http://schemas.microsoft.com/office/drawing/2014/main" id="{294D8573-1A05-4B20-9CC2-F9DB5DF369C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a:extLst>
            <a:ext uri="{FF2B5EF4-FFF2-40B4-BE49-F238E27FC236}">
              <a16:creationId xmlns:a16="http://schemas.microsoft.com/office/drawing/2014/main" id="{D4806889-65DB-430C-AE66-01CD0C3A9BD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a:extLst>
            <a:ext uri="{FF2B5EF4-FFF2-40B4-BE49-F238E27FC236}">
              <a16:creationId xmlns:a16="http://schemas.microsoft.com/office/drawing/2014/main" id="{E9745B5C-F8CB-4EAD-8EEB-7D69A7C384D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0" name="テキスト ボックス 529">
          <a:extLst>
            <a:ext uri="{FF2B5EF4-FFF2-40B4-BE49-F238E27FC236}">
              <a16:creationId xmlns:a16="http://schemas.microsoft.com/office/drawing/2014/main" id="{4496EE45-06BB-43A9-9399-1FAD49815E0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id="{DBE21AAF-5CFD-4A5B-96DB-CE4D11AFE2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a:extLst>
            <a:ext uri="{FF2B5EF4-FFF2-40B4-BE49-F238E27FC236}">
              <a16:creationId xmlns:a16="http://schemas.microsoft.com/office/drawing/2014/main" id="{101BA2A6-2985-4AEA-8157-03CEDA35E8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33" name="直線コネクタ 532">
          <a:extLst>
            <a:ext uri="{FF2B5EF4-FFF2-40B4-BE49-F238E27FC236}">
              <a16:creationId xmlns:a16="http://schemas.microsoft.com/office/drawing/2014/main" id="{DA729A46-3E2F-4265-85C9-7949E0B5585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4" name="【消防施設】&#10;有形固定資産減価償却率最小値テキスト">
          <a:extLst>
            <a:ext uri="{FF2B5EF4-FFF2-40B4-BE49-F238E27FC236}">
              <a16:creationId xmlns:a16="http://schemas.microsoft.com/office/drawing/2014/main" id="{199818D7-F41B-4F97-A858-C027C4E7AA2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5" name="直線コネクタ 534">
          <a:extLst>
            <a:ext uri="{FF2B5EF4-FFF2-40B4-BE49-F238E27FC236}">
              <a16:creationId xmlns:a16="http://schemas.microsoft.com/office/drawing/2014/main" id="{76FC4016-C5E6-45B5-8DF4-7AB3B02D118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36" name="【消防施設】&#10;有形固定資産減価償却率最大値テキスト">
          <a:extLst>
            <a:ext uri="{FF2B5EF4-FFF2-40B4-BE49-F238E27FC236}">
              <a16:creationId xmlns:a16="http://schemas.microsoft.com/office/drawing/2014/main" id="{F741D2B7-AD6A-4785-8355-F047F771B47D}"/>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37" name="直線コネクタ 536">
          <a:extLst>
            <a:ext uri="{FF2B5EF4-FFF2-40B4-BE49-F238E27FC236}">
              <a16:creationId xmlns:a16="http://schemas.microsoft.com/office/drawing/2014/main" id="{03A75463-B71F-4B83-9109-CCB669EEE57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38" name="【消防施設】&#10;有形固定資産減価償却率平均値テキスト">
          <a:extLst>
            <a:ext uri="{FF2B5EF4-FFF2-40B4-BE49-F238E27FC236}">
              <a16:creationId xmlns:a16="http://schemas.microsoft.com/office/drawing/2014/main" id="{BF5F9B37-4872-4A17-81A5-E78F0C697F7C}"/>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39" name="フローチャート: 判断 538">
          <a:extLst>
            <a:ext uri="{FF2B5EF4-FFF2-40B4-BE49-F238E27FC236}">
              <a16:creationId xmlns:a16="http://schemas.microsoft.com/office/drawing/2014/main" id="{0CCCCC94-7616-4C91-BDB9-F048BAC42CFD}"/>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40" name="フローチャート: 判断 539">
          <a:extLst>
            <a:ext uri="{FF2B5EF4-FFF2-40B4-BE49-F238E27FC236}">
              <a16:creationId xmlns:a16="http://schemas.microsoft.com/office/drawing/2014/main" id="{326C8D79-B2BD-48FB-8DC1-80AD6B49312F}"/>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41" name="フローチャート: 判断 540">
          <a:extLst>
            <a:ext uri="{FF2B5EF4-FFF2-40B4-BE49-F238E27FC236}">
              <a16:creationId xmlns:a16="http://schemas.microsoft.com/office/drawing/2014/main" id="{A6C90051-6D5A-42F7-88FA-C13146E1F3B6}"/>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42" name="フローチャート: 判断 541">
          <a:extLst>
            <a:ext uri="{FF2B5EF4-FFF2-40B4-BE49-F238E27FC236}">
              <a16:creationId xmlns:a16="http://schemas.microsoft.com/office/drawing/2014/main" id="{49956DE0-F519-4DAD-9D5A-14BBF7A7BF1B}"/>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43" name="フローチャート: 判断 542">
          <a:extLst>
            <a:ext uri="{FF2B5EF4-FFF2-40B4-BE49-F238E27FC236}">
              <a16:creationId xmlns:a16="http://schemas.microsoft.com/office/drawing/2014/main" id="{BF6A6866-FC44-4933-8EED-1E45A15773B9}"/>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30D05DD7-65DC-48EC-8394-FDE75AD530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18169E8A-9B5A-42C6-9B7B-68B6599BC7F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AD62B16C-CB21-4BC5-B5E1-21C394B3B8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4F897BD0-CE6C-4F9C-A51B-293770A896C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C29317B4-41D2-407A-91B7-8894E8E55D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49" name="楕円 548">
          <a:extLst>
            <a:ext uri="{FF2B5EF4-FFF2-40B4-BE49-F238E27FC236}">
              <a16:creationId xmlns:a16="http://schemas.microsoft.com/office/drawing/2014/main" id="{78D68270-12E8-478A-8633-6F4E53E69A98}"/>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50" name="【消防施設】&#10;有形固定資産減価償却率該当値テキスト">
          <a:extLst>
            <a:ext uri="{FF2B5EF4-FFF2-40B4-BE49-F238E27FC236}">
              <a16:creationId xmlns:a16="http://schemas.microsoft.com/office/drawing/2014/main" id="{AB5DC78A-4B6A-435D-BB01-125B2954BF11}"/>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551" name="楕円 550">
          <a:extLst>
            <a:ext uri="{FF2B5EF4-FFF2-40B4-BE49-F238E27FC236}">
              <a16:creationId xmlns:a16="http://schemas.microsoft.com/office/drawing/2014/main" id="{373BE5E0-4111-4D52-BBED-870DE9B3EBC0}"/>
            </a:ext>
          </a:extLst>
        </xdr:cNvPr>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121376</xdr:rowOff>
    </xdr:from>
    <xdr:to>
      <xdr:col>85</xdr:col>
      <xdr:colOff>127000</xdr:colOff>
      <xdr:row>81</xdr:row>
      <xdr:rowOff>147501</xdr:rowOff>
    </xdr:to>
    <xdr:cxnSp macro="">
      <xdr:nvCxnSpPr>
        <xdr:cNvPr id="552" name="直線コネクタ 551">
          <a:extLst>
            <a:ext uri="{FF2B5EF4-FFF2-40B4-BE49-F238E27FC236}">
              <a16:creationId xmlns:a16="http://schemas.microsoft.com/office/drawing/2014/main" id="{543B9F59-9104-49D6-823A-A4841A866F5F}"/>
            </a:ext>
          </a:extLst>
        </xdr:cNvPr>
        <xdr:cNvCxnSpPr/>
      </xdr:nvCxnSpPr>
      <xdr:spPr>
        <a:xfrm>
          <a:off x="15481300" y="140088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553" name="楕円 552">
          <a:extLst>
            <a:ext uri="{FF2B5EF4-FFF2-40B4-BE49-F238E27FC236}">
              <a16:creationId xmlns:a16="http://schemas.microsoft.com/office/drawing/2014/main" id="{1B953E16-11AC-4021-B9C1-F2307934FC99}"/>
            </a:ext>
          </a:extLst>
        </xdr:cNvPr>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57166</xdr:rowOff>
    </xdr:from>
    <xdr:ext cx="405111" cy="259045"/>
    <xdr:sp macro="" textlink="">
      <xdr:nvSpPr>
        <xdr:cNvPr id="554" name="n_1aveValue【消防施設】&#10;有形固定資産減価償却率">
          <a:extLst>
            <a:ext uri="{FF2B5EF4-FFF2-40B4-BE49-F238E27FC236}">
              <a16:creationId xmlns:a16="http://schemas.microsoft.com/office/drawing/2014/main" id="{8C26032C-10EF-4812-ACCC-69A9F4C3AC04}"/>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55" name="n_2aveValue【消防施設】&#10;有形固定資産減価償却率">
          <a:extLst>
            <a:ext uri="{FF2B5EF4-FFF2-40B4-BE49-F238E27FC236}">
              <a16:creationId xmlns:a16="http://schemas.microsoft.com/office/drawing/2014/main" id="{786DB62E-3882-48B8-851D-DA355A5698E6}"/>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56" name="n_3aveValue【消防施設】&#10;有形固定資産減価償却率">
          <a:extLst>
            <a:ext uri="{FF2B5EF4-FFF2-40B4-BE49-F238E27FC236}">
              <a16:creationId xmlns:a16="http://schemas.microsoft.com/office/drawing/2014/main" id="{4892281C-1895-4B74-9D18-C7FFE9F9909C}"/>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557" name="n_4aveValue【消防施設】&#10;有形固定資産減価償却率">
          <a:extLst>
            <a:ext uri="{FF2B5EF4-FFF2-40B4-BE49-F238E27FC236}">
              <a16:creationId xmlns:a16="http://schemas.microsoft.com/office/drawing/2014/main" id="{27DDCB91-4CAB-41A9-B63A-94D747123799}"/>
            </a:ext>
          </a:extLst>
        </xdr:cNvPr>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17253</xdr:rowOff>
    </xdr:from>
    <xdr:ext cx="405111" cy="259045"/>
    <xdr:sp macro="" textlink="">
      <xdr:nvSpPr>
        <xdr:cNvPr id="558" name="n_1mainValue【消防施設】&#10;有形固定資産減価償却率">
          <a:extLst>
            <a:ext uri="{FF2B5EF4-FFF2-40B4-BE49-F238E27FC236}">
              <a16:creationId xmlns:a16="http://schemas.microsoft.com/office/drawing/2014/main" id="{94DB8529-6C38-499B-912B-4AED5053384F}"/>
            </a:ext>
          </a:extLst>
        </xdr:cNvPr>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559" name="n_4mainValue【消防施設】&#10;有形固定資産減価償却率">
          <a:extLst>
            <a:ext uri="{FF2B5EF4-FFF2-40B4-BE49-F238E27FC236}">
              <a16:creationId xmlns:a16="http://schemas.microsoft.com/office/drawing/2014/main" id="{C85874C2-ECB7-48B6-9498-C2A86E20F436}"/>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1981994A-E855-4592-A7C7-09529A4049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021535BC-B4CB-4B20-839A-B3B90FBCB1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F6944BE0-F2AF-45EF-8396-840EE2BC4A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BF2B5939-D603-406B-8DFC-076B852920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2A7E0E42-ECF2-4ED5-AB9D-EC2E21748C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005D5E54-1A88-4ECC-910A-A8EBC19F23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650CAD11-7A5C-4A73-A94A-A77D2FC2D9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C7EEE599-2826-44F9-8398-4E43989AB3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92D18A9C-4975-487C-BF38-5D775C7B00C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E10D7E7A-69B7-4ADF-B7CF-B4928D70A6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a:extLst>
            <a:ext uri="{FF2B5EF4-FFF2-40B4-BE49-F238E27FC236}">
              <a16:creationId xmlns:a16="http://schemas.microsoft.com/office/drawing/2014/main" id="{D26322F4-397E-44DA-A4FA-3A4297D7152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a:extLst>
            <a:ext uri="{FF2B5EF4-FFF2-40B4-BE49-F238E27FC236}">
              <a16:creationId xmlns:a16="http://schemas.microsoft.com/office/drawing/2014/main" id="{ACDDE231-1F82-4681-BA31-526F857AD54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a:extLst>
            <a:ext uri="{FF2B5EF4-FFF2-40B4-BE49-F238E27FC236}">
              <a16:creationId xmlns:a16="http://schemas.microsoft.com/office/drawing/2014/main" id="{F94D4154-5185-4529-B476-50D13D0C291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a:extLst>
            <a:ext uri="{FF2B5EF4-FFF2-40B4-BE49-F238E27FC236}">
              <a16:creationId xmlns:a16="http://schemas.microsoft.com/office/drawing/2014/main" id="{E86F720F-0DB9-43EC-A1BF-5112FE68080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a:extLst>
            <a:ext uri="{FF2B5EF4-FFF2-40B4-BE49-F238E27FC236}">
              <a16:creationId xmlns:a16="http://schemas.microsoft.com/office/drawing/2014/main" id="{0C666F36-3FE8-4EE8-96BC-CAAFA7F4315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a:extLst>
            <a:ext uri="{FF2B5EF4-FFF2-40B4-BE49-F238E27FC236}">
              <a16:creationId xmlns:a16="http://schemas.microsoft.com/office/drawing/2014/main" id="{0B895817-EFD8-4657-BCEF-8564C439D7A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a:extLst>
            <a:ext uri="{FF2B5EF4-FFF2-40B4-BE49-F238E27FC236}">
              <a16:creationId xmlns:a16="http://schemas.microsoft.com/office/drawing/2014/main" id="{4168BF29-BD1E-4390-A04B-1E4B115DC85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a:extLst>
            <a:ext uri="{FF2B5EF4-FFF2-40B4-BE49-F238E27FC236}">
              <a16:creationId xmlns:a16="http://schemas.microsoft.com/office/drawing/2014/main" id="{A861659D-92D8-444E-AACB-C74C4D7ADCA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a:extLst>
            <a:ext uri="{FF2B5EF4-FFF2-40B4-BE49-F238E27FC236}">
              <a16:creationId xmlns:a16="http://schemas.microsoft.com/office/drawing/2014/main" id="{754C77A2-A239-48C3-8B40-F031AAA355A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a:extLst>
            <a:ext uri="{FF2B5EF4-FFF2-40B4-BE49-F238E27FC236}">
              <a16:creationId xmlns:a16="http://schemas.microsoft.com/office/drawing/2014/main" id="{26BB46C0-A43B-4D58-A970-EABD40FA127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a:extLst>
            <a:ext uri="{FF2B5EF4-FFF2-40B4-BE49-F238E27FC236}">
              <a16:creationId xmlns:a16="http://schemas.microsoft.com/office/drawing/2014/main" id="{341FEF89-1825-4792-97AC-0009EE03804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a:extLst>
            <a:ext uri="{FF2B5EF4-FFF2-40B4-BE49-F238E27FC236}">
              <a16:creationId xmlns:a16="http://schemas.microsoft.com/office/drawing/2014/main" id="{92D856D0-DB42-4515-894F-8870734ADCC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EDD68054-48CD-4A52-948D-91757102BB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24B1B148-7352-4FC6-AF30-9A357956C63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2083EAF3-B34A-44B3-9641-3BBECC5766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85" name="直線コネクタ 584">
          <a:extLst>
            <a:ext uri="{FF2B5EF4-FFF2-40B4-BE49-F238E27FC236}">
              <a16:creationId xmlns:a16="http://schemas.microsoft.com/office/drawing/2014/main" id="{F819EDE1-95D9-4FD6-A3EA-0F95968B650C}"/>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86" name="【消防施設】&#10;一人当たり面積最小値テキスト">
          <a:extLst>
            <a:ext uri="{FF2B5EF4-FFF2-40B4-BE49-F238E27FC236}">
              <a16:creationId xmlns:a16="http://schemas.microsoft.com/office/drawing/2014/main" id="{19DDCF38-CC12-4C9F-9268-AA30B47ABB59}"/>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87" name="直線コネクタ 586">
          <a:extLst>
            <a:ext uri="{FF2B5EF4-FFF2-40B4-BE49-F238E27FC236}">
              <a16:creationId xmlns:a16="http://schemas.microsoft.com/office/drawing/2014/main" id="{E4B52E63-59E8-4976-97A1-188847BB852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88" name="【消防施設】&#10;一人当たり面積最大値テキスト">
          <a:extLst>
            <a:ext uri="{FF2B5EF4-FFF2-40B4-BE49-F238E27FC236}">
              <a16:creationId xmlns:a16="http://schemas.microsoft.com/office/drawing/2014/main" id="{B8B48F5E-BC16-469F-B838-974226FFED42}"/>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89" name="直線コネクタ 588">
          <a:extLst>
            <a:ext uri="{FF2B5EF4-FFF2-40B4-BE49-F238E27FC236}">
              <a16:creationId xmlns:a16="http://schemas.microsoft.com/office/drawing/2014/main" id="{817C60E0-985B-4049-ACA6-D52EFA22D4CB}"/>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90" name="【消防施設】&#10;一人当たり面積平均値テキスト">
          <a:extLst>
            <a:ext uri="{FF2B5EF4-FFF2-40B4-BE49-F238E27FC236}">
              <a16:creationId xmlns:a16="http://schemas.microsoft.com/office/drawing/2014/main" id="{E74A6203-1636-43A6-B11F-BB0FCDFA8A83}"/>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1" name="フローチャート: 判断 590">
          <a:extLst>
            <a:ext uri="{FF2B5EF4-FFF2-40B4-BE49-F238E27FC236}">
              <a16:creationId xmlns:a16="http://schemas.microsoft.com/office/drawing/2014/main" id="{AB2C4B8A-0897-4B56-97BE-734AB205EEBA}"/>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92" name="フローチャート: 判断 591">
          <a:extLst>
            <a:ext uri="{FF2B5EF4-FFF2-40B4-BE49-F238E27FC236}">
              <a16:creationId xmlns:a16="http://schemas.microsoft.com/office/drawing/2014/main" id="{648E3499-BD24-44AD-9D21-DF68C6AD01C7}"/>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93" name="フローチャート: 判断 592">
          <a:extLst>
            <a:ext uri="{FF2B5EF4-FFF2-40B4-BE49-F238E27FC236}">
              <a16:creationId xmlns:a16="http://schemas.microsoft.com/office/drawing/2014/main" id="{93DA3738-0126-4343-BC36-9BA70389FC0F}"/>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94" name="フローチャート: 判断 593">
          <a:extLst>
            <a:ext uri="{FF2B5EF4-FFF2-40B4-BE49-F238E27FC236}">
              <a16:creationId xmlns:a16="http://schemas.microsoft.com/office/drawing/2014/main" id="{DF1AEC25-F992-498A-9DC3-EBF2B7E8097A}"/>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95" name="フローチャート: 判断 594">
          <a:extLst>
            <a:ext uri="{FF2B5EF4-FFF2-40B4-BE49-F238E27FC236}">
              <a16:creationId xmlns:a16="http://schemas.microsoft.com/office/drawing/2014/main" id="{819CE6E5-98F0-4EB4-8F90-D121806BDF95}"/>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FDB52D5F-F087-4E56-A3C9-8C139579ED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AA1FD1D4-1416-4EB4-89A8-64480A77CE6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F29AC0BF-CC46-43D5-89F4-13DF5115A88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A60D29D4-1368-4BBA-9291-EC25D7318A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5829D4B5-EA23-45B9-8A22-154BDF9774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01" name="楕円 600">
          <a:extLst>
            <a:ext uri="{FF2B5EF4-FFF2-40B4-BE49-F238E27FC236}">
              <a16:creationId xmlns:a16="http://schemas.microsoft.com/office/drawing/2014/main" id="{EA5D6D07-1F97-49C2-9BD1-96792C5F2719}"/>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602" name="【消防施設】&#10;一人当たり面積該当値テキスト">
          <a:extLst>
            <a:ext uri="{FF2B5EF4-FFF2-40B4-BE49-F238E27FC236}">
              <a16:creationId xmlns:a16="http://schemas.microsoft.com/office/drawing/2014/main" id="{9FC6F8EE-B7D6-4924-930C-040BFE537770}"/>
            </a:ext>
          </a:extLst>
        </xdr:cNvPr>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03" name="楕円 602">
          <a:extLst>
            <a:ext uri="{FF2B5EF4-FFF2-40B4-BE49-F238E27FC236}">
              <a16:creationId xmlns:a16="http://schemas.microsoft.com/office/drawing/2014/main" id="{69EC0434-7C62-442E-B792-AA7DD924EDC2}"/>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72389</xdr:rowOff>
    </xdr:to>
    <xdr:cxnSp macro="">
      <xdr:nvCxnSpPr>
        <xdr:cNvPr id="604" name="直線コネクタ 603">
          <a:extLst>
            <a:ext uri="{FF2B5EF4-FFF2-40B4-BE49-F238E27FC236}">
              <a16:creationId xmlns:a16="http://schemas.microsoft.com/office/drawing/2014/main" id="{BE2526B8-1D3D-4E5E-999C-83B65F94292A}"/>
            </a:ext>
          </a:extLst>
        </xdr:cNvPr>
        <xdr:cNvCxnSpPr/>
      </xdr:nvCxnSpPr>
      <xdr:spPr>
        <a:xfrm>
          <a:off x="21323300" y="14622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96701</xdr:rowOff>
    </xdr:from>
    <xdr:to>
      <xdr:col>98</xdr:col>
      <xdr:colOff>38100</xdr:colOff>
      <xdr:row>86</xdr:row>
      <xdr:rowOff>26851</xdr:rowOff>
    </xdr:to>
    <xdr:sp macro="" textlink="">
      <xdr:nvSpPr>
        <xdr:cNvPr id="605" name="楕円 604">
          <a:extLst>
            <a:ext uri="{FF2B5EF4-FFF2-40B4-BE49-F238E27FC236}">
              <a16:creationId xmlns:a16="http://schemas.microsoft.com/office/drawing/2014/main" id="{5AB58A97-58B2-4642-B929-C83E67F2E264}"/>
            </a:ext>
          </a:extLst>
        </xdr:cNvPr>
        <xdr:cNvSpPr/>
      </xdr:nvSpPr>
      <xdr:spPr>
        <a:xfrm>
          <a:off x="18605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108693</xdr:rowOff>
    </xdr:from>
    <xdr:ext cx="469744" cy="259045"/>
    <xdr:sp macro="" textlink="">
      <xdr:nvSpPr>
        <xdr:cNvPr id="606" name="n_1aveValue【消防施設】&#10;一人当たり面積">
          <a:extLst>
            <a:ext uri="{FF2B5EF4-FFF2-40B4-BE49-F238E27FC236}">
              <a16:creationId xmlns:a16="http://schemas.microsoft.com/office/drawing/2014/main" id="{57E2F867-7A5C-473C-9BB4-0CE6C1738EE8}"/>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07" name="n_2aveValue【消防施設】&#10;一人当たり面積">
          <a:extLst>
            <a:ext uri="{FF2B5EF4-FFF2-40B4-BE49-F238E27FC236}">
              <a16:creationId xmlns:a16="http://schemas.microsoft.com/office/drawing/2014/main" id="{74B32759-8971-485A-8604-4E446336BCBB}"/>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608" name="n_3aveValue【消防施設】&#10;一人当たり面積">
          <a:extLst>
            <a:ext uri="{FF2B5EF4-FFF2-40B4-BE49-F238E27FC236}">
              <a16:creationId xmlns:a16="http://schemas.microsoft.com/office/drawing/2014/main" id="{F09C5899-73AE-4BDF-A7CA-F843C30F09BB}"/>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09" name="n_4aveValue【消防施設】&#10;一人当たり面積">
          <a:extLst>
            <a:ext uri="{FF2B5EF4-FFF2-40B4-BE49-F238E27FC236}">
              <a16:creationId xmlns:a16="http://schemas.microsoft.com/office/drawing/2014/main" id="{5B231A50-199D-4C0E-8153-D59B3A3D1052}"/>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10" name="n_1mainValue【消防施設】&#10;一人当たり面積">
          <a:extLst>
            <a:ext uri="{FF2B5EF4-FFF2-40B4-BE49-F238E27FC236}">
              <a16:creationId xmlns:a16="http://schemas.microsoft.com/office/drawing/2014/main" id="{0828662E-79CA-4214-9379-D2257867B894}"/>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17978</xdr:rowOff>
    </xdr:from>
    <xdr:ext cx="469744" cy="259045"/>
    <xdr:sp macro="" textlink="">
      <xdr:nvSpPr>
        <xdr:cNvPr id="611" name="n_4mainValue【消防施設】&#10;一人当たり面積">
          <a:extLst>
            <a:ext uri="{FF2B5EF4-FFF2-40B4-BE49-F238E27FC236}">
              <a16:creationId xmlns:a16="http://schemas.microsoft.com/office/drawing/2014/main" id="{70B638EE-E5D2-48D5-BAAF-4D72EDEAF5CC}"/>
            </a:ext>
          </a:extLst>
        </xdr:cNvPr>
        <xdr:cNvSpPr txBox="1"/>
      </xdr:nvSpPr>
      <xdr:spPr>
        <a:xfrm>
          <a:off x="18421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B193BAD7-BD01-4825-9F21-AB33412FD4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3303FE69-5E60-45A2-BE5B-569EE082B5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DE1E0340-B959-441D-A83B-2F910BC060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DB1C0084-8A36-4BA1-9047-7B48E7AB59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4C81A9F5-21F2-4354-97AE-B198AEDF7C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7FB70087-A69B-40CD-BF22-29A2C580AE0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422F687F-A659-449C-A4F4-7D66DD3277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5495EA6C-D78F-4D96-866F-C0C4558B39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DD28F368-EAE0-448A-9546-BA0688F129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A193AAD2-0AA4-4B0A-ADD5-C36ED742C5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F39A2D56-84F6-40C7-9EE8-A0E7D8820D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76ABC5A7-7BC9-4DBC-8436-F50680B049D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id="{BAF29B33-48C2-43DC-BB72-6B57ECCA952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68707261-6024-4266-AEF5-853C713CD7C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id="{8F2A3AAE-9E68-45F2-AB8B-4E8E4C3211F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FF9F9C08-F9E7-4B4D-BD65-F105BFAE37A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id="{ACB0E9F0-357A-4880-9DBA-82063CD09D2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8F0D62A7-48C3-4904-B578-5F061C466D4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id="{C261FC48-8BEC-425E-BEEA-77686EC91BB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C8BEACB6-EFD8-4CB4-9DDF-13EE22F5FC3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a:extLst>
            <a:ext uri="{FF2B5EF4-FFF2-40B4-BE49-F238E27FC236}">
              <a16:creationId xmlns:a16="http://schemas.microsoft.com/office/drawing/2014/main" id="{8C77B47A-207D-4699-B120-B3A07CDEFF1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374FF877-3EC5-4D71-87A2-E1A94E5299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4" name="テキスト ボックス 633">
          <a:extLst>
            <a:ext uri="{FF2B5EF4-FFF2-40B4-BE49-F238E27FC236}">
              <a16:creationId xmlns:a16="http://schemas.microsoft.com/office/drawing/2014/main" id="{E2353D75-2D36-4AB9-8552-438E3FF0557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a:extLst>
            <a:ext uri="{FF2B5EF4-FFF2-40B4-BE49-F238E27FC236}">
              <a16:creationId xmlns:a16="http://schemas.microsoft.com/office/drawing/2014/main" id="{0F1C227C-C53F-46B7-8B90-241D88DEE3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36" name="直線コネクタ 635">
          <a:extLst>
            <a:ext uri="{FF2B5EF4-FFF2-40B4-BE49-F238E27FC236}">
              <a16:creationId xmlns:a16="http://schemas.microsoft.com/office/drawing/2014/main" id="{098A35D4-59A8-4564-B2DC-A63D8E1370F9}"/>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37" name="【庁舎】&#10;有形固定資産減価償却率最小値テキスト">
          <a:extLst>
            <a:ext uri="{FF2B5EF4-FFF2-40B4-BE49-F238E27FC236}">
              <a16:creationId xmlns:a16="http://schemas.microsoft.com/office/drawing/2014/main" id="{451A084D-6A16-412E-B3C4-6D7C3DE7D583}"/>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38" name="直線コネクタ 637">
          <a:extLst>
            <a:ext uri="{FF2B5EF4-FFF2-40B4-BE49-F238E27FC236}">
              <a16:creationId xmlns:a16="http://schemas.microsoft.com/office/drawing/2014/main" id="{C1BCF860-2416-4B83-8E02-C74590805356}"/>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39" name="【庁舎】&#10;有形固定資産減価償却率最大値テキスト">
          <a:extLst>
            <a:ext uri="{FF2B5EF4-FFF2-40B4-BE49-F238E27FC236}">
              <a16:creationId xmlns:a16="http://schemas.microsoft.com/office/drawing/2014/main" id="{4A585792-6352-48F4-A048-4B24618E8C0B}"/>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40" name="直線コネクタ 639">
          <a:extLst>
            <a:ext uri="{FF2B5EF4-FFF2-40B4-BE49-F238E27FC236}">
              <a16:creationId xmlns:a16="http://schemas.microsoft.com/office/drawing/2014/main" id="{66C9290C-DD6A-4C7E-B06B-49A9E258996D}"/>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41" name="【庁舎】&#10;有形固定資産減価償却率平均値テキスト">
          <a:extLst>
            <a:ext uri="{FF2B5EF4-FFF2-40B4-BE49-F238E27FC236}">
              <a16:creationId xmlns:a16="http://schemas.microsoft.com/office/drawing/2014/main" id="{AF6ABD03-8DB6-4E31-B8B4-A5AE63E381BF}"/>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42" name="フローチャート: 判断 641">
          <a:extLst>
            <a:ext uri="{FF2B5EF4-FFF2-40B4-BE49-F238E27FC236}">
              <a16:creationId xmlns:a16="http://schemas.microsoft.com/office/drawing/2014/main" id="{116DF81E-4462-4312-84C9-8CDEEC9F5645}"/>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43" name="フローチャート: 判断 642">
          <a:extLst>
            <a:ext uri="{FF2B5EF4-FFF2-40B4-BE49-F238E27FC236}">
              <a16:creationId xmlns:a16="http://schemas.microsoft.com/office/drawing/2014/main" id="{C5A2FC7F-4223-44A4-AD01-498CB44081B1}"/>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44" name="フローチャート: 判断 643">
          <a:extLst>
            <a:ext uri="{FF2B5EF4-FFF2-40B4-BE49-F238E27FC236}">
              <a16:creationId xmlns:a16="http://schemas.microsoft.com/office/drawing/2014/main" id="{35470030-6F76-4F8D-9542-C74B32F08D97}"/>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45" name="フローチャート: 判断 644">
          <a:extLst>
            <a:ext uri="{FF2B5EF4-FFF2-40B4-BE49-F238E27FC236}">
              <a16:creationId xmlns:a16="http://schemas.microsoft.com/office/drawing/2014/main" id="{95D4B9ED-0A33-4F81-86B4-B3CC76F2CE1C}"/>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46" name="フローチャート: 判断 645">
          <a:extLst>
            <a:ext uri="{FF2B5EF4-FFF2-40B4-BE49-F238E27FC236}">
              <a16:creationId xmlns:a16="http://schemas.microsoft.com/office/drawing/2014/main" id="{AC62D466-76C0-4751-A44B-364F93463E23}"/>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843FF87B-D138-475E-BD5D-E7AB6A2E84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02C3ABF-903E-4487-A09F-F830124EFA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6E4B20D-4D89-4573-AFBE-602B01FAA4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5C0054E-47A6-4417-8303-EBF38C400A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93E0A3CD-5961-49CA-AD64-C9E931ED8B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652" name="楕円 651">
          <a:extLst>
            <a:ext uri="{FF2B5EF4-FFF2-40B4-BE49-F238E27FC236}">
              <a16:creationId xmlns:a16="http://schemas.microsoft.com/office/drawing/2014/main" id="{34871E89-2433-4A9E-BD05-AEC6B09303EF}"/>
            </a:ext>
          </a:extLst>
        </xdr:cNvPr>
        <xdr:cNvSpPr/>
      </xdr:nvSpPr>
      <xdr:spPr>
        <a:xfrm>
          <a:off x="162687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653" name="【庁舎】&#10;有形固定資産減価償却率該当値テキスト">
          <a:extLst>
            <a:ext uri="{FF2B5EF4-FFF2-40B4-BE49-F238E27FC236}">
              <a16:creationId xmlns:a16="http://schemas.microsoft.com/office/drawing/2014/main" id="{877933A6-9882-4BFC-A420-80165D367F94}"/>
            </a:ext>
          </a:extLst>
        </xdr:cNvPr>
        <xdr:cNvSpPr txBox="1"/>
      </xdr:nvSpPr>
      <xdr:spPr>
        <a:xfrm>
          <a:off x="16357600"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654" name="楕円 653">
          <a:extLst>
            <a:ext uri="{FF2B5EF4-FFF2-40B4-BE49-F238E27FC236}">
              <a16:creationId xmlns:a16="http://schemas.microsoft.com/office/drawing/2014/main" id="{4A144515-17CB-48B0-B043-ACEE0014CAF9}"/>
            </a:ext>
          </a:extLst>
        </xdr:cNvPr>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146686</xdr:rowOff>
    </xdr:from>
    <xdr:to>
      <xdr:col>85</xdr:col>
      <xdr:colOff>127000</xdr:colOff>
      <xdr:row>102</xdr:row>
      <xdr:rowOff>150495</xdr:rowOff>
    </xdr:to>
    <xdr:cxnSp macro="">
      <xdr:nvCxnSpPr>
        <xdr:cNvPr id="655" name="直線コネクタ 654">
          <a:extLst>
            <a:ext uri="{FF2B5EF4-FFF2-40B4-BE49-F238E27FC236}">
              <a16:creationId xmlns:a16="http://schemas.microsoft.com/office/drawing/2014/main" id="{07FD8889-823A-4F79-A231-9E628BC020BF}"/>
            </a:ext>
          </a:extLst>
        </xdr:cNvPr>
        <xdr:cNvCxnSpPr/>
      </xdr:nvCxnSpPr>
      <xdr:spPr>
        <a:xfrm flipV="1">
          <a:off x="15481300" y="176345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50164</xdr:rowOff>
    </xdr:from>
    <xdr:to>
      <xdr:col>76</xdr:col>
      <xdr:colOff>165100</xdr:colOff>
      <xdr:row>102</xdr:row>
      <xdr:rowOff>151764</xdr:rowOff>
    </xdr:to>
    <xdr:sp macro="" textlink="">
      <xdr:nvSpPr>
        <xdr:cNvPr id="656" name="楕円 655">
          <a:extLst>
            <a:ext uri="{FF2B5EF4-FFF2-40B4-BE49-F238E27FC236}">
              <a16:creationId xmlns:a16="http://schemas.microsoft.com/office/drawing/2014/main" id="{C8170A0C-FE11-49BB-8B57-55B39D53BB07}"/>
            </a:ext>
          </a:extLst>
        </xdr:cNvPr>
        <xdr:cNvSpPr/>
      </xdr:nvSpPr>
      <xdr:spPr>
        <a:xfrm>
          <a:off x="14541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100964</xdr:rowOff>
    </xdr:from>
    <xdr:to>
      <xdr:col>81</xdr:col>
      <xdr:colOff>50800</xdr:colOff>
      <xdr:row>102</xdr:row>
      <xdr:rowOff>150495</xdr:rowOff>
    </xdr:to>
    <xdr:cxnSp macro="">
      <xdr:nvCxnSpPr>
        <xdr:cNvPr id="657" name="直線コネクタ 656">
          <a:extLst>
            <a:ext uri="{FF2B5EF4-FFF2-40B4-BE49-F238E27FC236}">
              <a16:creationId xmlns:a16="http://schemas.microsoft.com/office/drawing/2014/main" id="{C9217C1A-8CEB-45FF-8BC3-2B64639B7ECD}"/>
            </a:ext>
          </a:extLst>
        </xdr:cNvPr>
        <xdr:cNvCxnSpPr/>
      </xdr:nvCxnSpPr>
      <xdr:spPr>
        <a:xfrm>
          <a:off x="14592300" y="175888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156845</xdr:rowOff>
    </xdr:from>
    <xdr:to>
      <xdr:col>72</xdr:col>
      <xdr:colOff>38100</xdr:colOff>
      <xdr:row>102</xdr:row>
      <xdr:rowOff>86995</xdr:rowOff>
    </xdr:to>
    <xdr:sp macro="" textlink="">
      <xdr:nvSpPr>
        <xdr:cNvPr id="658" name="楕円 657">
          <a:extLst>
            <a:ext uri="{FF2B5EF4-FFF2-40B4-BE49-F238E27FC236}">
              <a16:creationId xmlns:a16="http://schemas.microsoft.com/office/drawing/2014/main" id="{3C7AE389-1D2D-4CE4-9162-D8AF7EFBF27F}"/>
            </a:ext>
          </a:extLst>
        </xdr:cNvPr>
        <xdr:cNvSpPr/>
      </xdr:nvSpPr>
      <xdr:spPr>
        <a:xfrm>
          <a:off x="13652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36195</xdr:rowOff>
    </xdr:from>
    <xdr:to>
      <xdr:col>76</xdr:col>
      <xdr:colOff>114300</xdr:colOff>
      <xdr:row>102</xdr:row>
      <xdr:rowOff>100964</xdr:rowOff>
    </xdr:to>
    <xdr:cxnSp macro="">
      <xdr:nvCxnSpPr>
        <xdr:cNvPr id="659" name="直線コネクタ 658">
          <a:extLst>
            <a:ext uri="{FF2B5EF4-FFF2-40B4-BE49-F238E27FC236}">
              <a16:creationId xmlns:a16="http://schemas.microsoft.com/office/drawing/2014/main" id="{B7C38846-5EC3-4D27-AFB1-627F9DFB73CD}"/>
            </a:ext>
          </a:extLst>
        </xdr:cNvPr>
        <xdr:cNvCxnSpPr/>
      </xdr:nvCxnSpPr>
      <xdr:spPr>
        <a:xfrm>
          <a:off x="13703300" y="1752409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128270</xdr:rowOff>
    </xdr:from>
    <xdr:to>
      <xdr:col>67</xdr:col>
      <xdr:colOff>101600</xdr:colOff>
      <xdr:row>102</xdr:row>
      <xdr:rowOff>58420</xdr:rowOff>
    </xdr:to>
    <xdr:sp macro="" textlink="">
      <xdr:nvSpPr>
        <xdr:cNvPr id="660" name="楕円 659">
          <a:extLst>
            <a:ext uri="{FF2B5EF4-FFF2-40B4-BE49-F238E27FC236}">
              <a16:creationId xmlns:a16="http://schemas.microsoft.com/office/drawing/2014/main" id="{F5A16D78-067F-480B-A828-97B5342D6DE7}"/>
            </a:ext>
          </a:extLst>
        </xdr:cNvPr>
        <xdr:cNvSpPr/>
      </xdr:nvSpPr>
      <xdr:spPr>
        <a:xfrm>
          <a:off x="1276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xdr:rowOff>
    </xdr:from>
    <xdr:to>
      <xdr:col>71</xdr:col>
      <xdr:colOff>177800</xdr:colOff>
      <xdr:row>102</xdr:row>
      <xdr:rowOff>36195</xdr:rowOff>
    </xdr:to>
    <xdr:cxnSp macro="">
      <xdr:nvCxnSpPr>
        <xdr:cNvPr id="661" name="直線コネクタ 660">
          <a:extLst>
            <a:ext uri="{FF2B5EF4-FFF2-40B4-BE49-F238E27FC236}">
              <a16:creationId xmlns:a16="http://schemas.microsoft.com/office/drawing/2014/main" id="{533AD25E-D981-40FC-AB6E-0AF9667552DE}"/>
            </a:ext>
          </a:extLst>
        </xdr:cNvPr>
        <xdr:cNvCxnSpPr/>
      </xdr:nvCxnSpPr>
      <xdr:spPr>
        <a:xfrm>
          <a:off x="12814300" y="17495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62" name="n_1aveValue【庁舎】&#10;有形固定資産減価償却率">
          <a:extLst>
            <a:ext uri="{FF2B5EF4-FFF2-40B4-BE49-F238E27FC236}">
              <a16:creationId xmlns:a16="http://schemas.microsoft.com/office/drawing/2014/main" id="{216B221F-607E-4720-BD56-267A7E423D3C}"/>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63" name="n_2aveValue【庁舎】&#10;有形固定資産減価償却率">
          <a:extLst>
            <a:ext uri="{FF2B5EF4-FFF2-40B4-BE49-F238E27FC236}">
              <a16:creationId xmlns:a16="http://schemas.microsoft.com/office/drawing/2014/main" id="{8AA19BF2-4966-4E0B-BEF9-3526B4D3F5AB}"/>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64" name="n_3aveValue【庁舎】&#10;有形固定資産減価償却率">
          <a:extLst>
            <a:ext uri="{FF2B5EF4-FFF2-40B4-BE49-F238E27FC236}">
              <a16:creationId xmlns:a16="http://schemas.microsoft.com/office/drawing/2014/main" id="{8FEBA531-F02C-46D9-82AA-B9EB4C5252F5}"/>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665" name="n_4aveValue【庁舎】&#10;有形固定資産減価償却率">
          <a:extLst>
            <a:ext uri="{FF2B5EF4-FFF2-40B4-BE49-F238E27FC236}">
              <a16:creationId xmlns:a16="http://schemas.microsoft.com/office/drawing/2014/main" id="{4EC162C9-B833-466F-A49E-8DCD1238492A}"/>
            </a:ext>
          </a:extLst>
        </xdr:cNvPr>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666" name="n_1mainValue【庁舎】&#10;有形固定資産減価償却率">
          <a:extLst>
            <a:ext uri="{FF2B5EF4-FFF2-40B4-BE49-F238E27FC236}">
              <a16:creationId xmlns:a16="http://schemas.microsoft.com/office/drawing/2014/main" id="{5DE85957-7983-4A69-9C59-3B8FD147F26E}"/>
            </a:ext>
          </a:extLst>
        </xdr:cNvPr>
        <xdr:cNvSpPr txBox="1"/>
      </xdr:nvSpPr>
      <xdr:spPr>
        <a:xfrm>
          <a:off x="152660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168291</xdr:rowOff>
    </xdr:from>
    <xdr:ext cx="405111" cy="259045"/>
    <xdr:sp macro="" textlink="">
      <xdr:nvSpPr>
        <xdr:cNvPr id="667" name="n_2mainValue【庁舎】&#10;有形固定資産減価償却率">
          <a:extLst>
            <a:ext uri="{FF2B5EF4-FFF2-40B4-BE49-F238E27FC236}">
              <a16:creationId xmlns:a16="http://schemas.microsoft.com/office/drawing/2014/main" id="{7E2EBD98-A9A7-4720-B32A-4BE6C88ED749}"/>
            </a:ext>
          </a:extLst>
        </xdr:cNvPr>
        <xdr:cNvSpPr txBox="1"/>
      </xdr:nvSpPr>
      <xdr:spPr>
        <a:xfrm>
          <a:off x="143897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103522</xdr:rowOff>
    </xdr:from>
    <xdr:ext cx="405111" cy="259045"/>
    <xdr:sp macro="" textlink="">
      <xdr:nvSpPr>
        <xdr:cNvPr id="668" name="n_3mainValue【庁舎】&#10;有形固定資産減価償却率">
          <a:extLst>
            <a:ext uri="{FF2B5EF4-FFF2-40B4-BE49-F238E27FC236}">
              <a16:creationId xmlns:a16="http://schemas.microsoft.com/office/drawing/2014/main" id="{473AB012-50F4-4D7A-B675-2BDBACD7E0A3}"/>
            </a:ext>
          </a:extLst>
        </xdr:cNvPr>
        <xdr:cNvSpPr txBox="1"/>
      </xdr:nvSpPr>
      <xdr:spPr>
        <a:xfrm>
          <a:off x="135007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669" name="n_4mainValue【庁舎】&#10;有形固定資産減価償却率">
          <a:extLst>
            <a:ext uri="{FF2B5EF4-FFF2-40B4-BE49-F238E27FC236}">
              <a16:creationId xmlns:a16="http://schemas.microsoft.com/office/drawing/2014/main" id="{5E39C97B-8E05-45AA-BDDA-014016EB6D63}"/>
            </a:ext>
          </a:extLst>
        </xdr:cNvPr>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B2574251-BD02-4982-B830-FF3A01F3F9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9CD8741F-D9F7-4744-8507-CE96832676F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E7A58649-12DB-4EB1-B044-75FDF493B0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8B79B177-5586-4041-B1EB-0D76C11963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378128C8-90C5-4B82-BCBE-7ABE6FFAB1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53B76475-6AE2-4E3A-B1C1-E8C76885AE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6F61BCFE-6D80-4020-876C-D3685262A8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A6C3D188-6687-4D26-95E5-2CA7ED8E59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08ACF013-1EFF-4D77-8D3B-9C831ED533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A6D0C9F1-669B-406C-9A9E-30274E0EB6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77F60D83-6B29-4804-B339-A45E9C49E99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C5A3B1F6-1C45-4C51-9AEC-5CC97E0606E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3303AE57-30BB-4E56-9AA5-7823C5DE8F3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61CD89A8-991C-4AF2-B75C-75AD3646495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6109D023-C13C-4FB9-A300-C88B212D433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a:extLst>
            <a:ext uri="{FF2B5EF4-FFF2-40B4-BE49-F238E27FC236}">
              <a16:creationId xmlns:a16="http://schemas.microsoft.com/office/drawing/2014/main" id="{EB2D7EA0-0C4D-442D-AE4B-5DA6323500A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73614360-190F-43E4-8B6B-17383EBB879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a:extLst>
            <a:ext uri="{FF2B5EF4-FFF2-40B4-BE49-F238E27FC236}">
              <a16:creationId xmlns:a16="http://schemas.microsoft.com/office/drawing/2014/main" id="{A290BE32-B3D8-453A-B3D0-FC19FDCD4FC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997DE594-68C1-433D-906A-434860DAEFD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id="{599D6BC6-D301-40BC-AB99-F6FA0D5C714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646E116E-389A-49DA-8AD9-13079479E82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CB026FB5-2AE6-4AB8-A7C9-AC57F3C7AE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id="{C6DDA80A-57DB-401F-AF59-9319A78415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93" name="直線コネクタ 692">
          <a:extLst>
            <a:ext uri="{FF2B5EF4-FFF2-40B4-BE49-F238E27FC236}">
              <a16:creationId xmlns:a16="http://schemas.microsoft.com/office/drawing/2014/main" id="{D697D211-B9E7-442A-ABD7-94D874E94D1A}"/>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94" name="【庁舎】&#10;一人当たり面積最小値テキスト">
          <a:extLst>
            <a:ext uri="{FF2B5EF4-FFF2-40B4-BE49-F238E27FC236}">
              <a16:creationId xmlns:a16="http://schemas.microsoft.com/office/drawing/2014/main" id="{3B360328-441A-4455-9B5C-11E585B50A72}"/>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95" name="直線コネクタ 694">
          <a:extLst>
            <a:ext uri="{FF2B5EF4-FFF2-40B4-BE49-F238E27FC236}">
              <a16:creationId xmlns:a16="http://schemas.microsoft.com/office/drawing/2014/main" id="{322E538B-BFA5-42C8-AD75-6F9A2D9FE0CD}"/>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96" name="【庁舎】&#10;一人当たり面積最大値テキスト">
          <a:extLst>
            <a:ext uri="{FF2B5EF4-FFF2-40B4-BE49-F238E27FC236}">
              <a16:creationId xmlns:a16="http://schemas.microsoft.com/office/drawing/2014/main" id="{779F0A19-5B45-49DC-A8B0-AC0C887BA0B3}"/>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97" name="直線コネクタ 696">
          <a:extLst>
            <a:ext uri="{FF2B5EF4-FFF2-40B4-BE49-F238E27FC236}">
              <a16:creationId xmlns:a16="http://schemas.microsoft.com/office/drawing/2014/main" id="{E68BE427-266E-4EC9-82C5-E83304A66397}"/>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698" name="【庁舎】&#10;一人当たり面積平均値テキスト">
          <a:extLst>
            <a:ext uri="{FF2B5EF4-FFF2-40B4-BE49-F238E27FC236}">
              <a16:creationId xmlns:a16="http://schemas.microsoft.com/office/drawing/2014/main" id="{525D5EBC-998A-46A5-9B55-8221DC92010A}"/>
            </a:ext>
          </a:extLst>
        </xdr:cNvPr>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99" name="フローチャート: 判断 698">
          <a:extLst>
            <a:ext uri="{FF2B5EF4-FFF2-40B4-BE49-F238E27FC236}">
              <a16:creationId xmlns:a16="http://schemas.microsoft.com/office/drawing/2014/main" id="{2A786D72-1AA7-4EAC-AA4D-6019C36BC0DF}"/>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00" name="フローチャート: 判断 699">
          <a:extLst>
            <a:ext uri="{FF2B5EF4-FFF2-40B4-BE49-F238E27FC236}">
              <a16:creationId xmlns:a16="http://schemas.microsoft.com/office/drawing/2014/main" id="{8807CA41-616E-4B99-B337-A21D6F58001E}"/>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01" name="フローチャート: 判断 700">
          <a:extLst>
            <a:ext uri="{FF2B5EF4-FFF2-40B4-BE49-F238E27FC236}">
              <a16:creationId xmlns:a16="http://schemas.microsoft.com/office/drawing/2014/main" id="{0EF5236E-D69C-41EC-80C6-68EA33D10816}"/>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02" name="フローチャート: 判断 701">
          <a:extLst>
            <a:ext uri="{FF2B5EF4-FFF2-40B4-BE49-F238E27FC236}">
              <a16:creationId xmlns:a16="http://schemas.microsoft.com/office/drawing/2014/main" id="{6F477082-378D-4451-BBEA-7F0F7A75FCD5}"/>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03" name="フローチャート: 判断 702">
          <a:extLst>
            <a:ext uri="{FF2B5EF4-FFF2-40B4-BE49-F238E27FC236}">
              <a16:creationId xmlns:a16="http://schemas.microsoft.com/office/drawing/2014/main" id="{AF112CAC-9C3E-458A-A1C4-38BB9EA83AB1}"/>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5DA6A56-190B-4F68-AA98-7234193D1C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821DA512-F59F-458A-9BBE-134F0622552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55E48306-94B4-4DFD-AF15-1E43AFC160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D04A7372-966A-4241-B0C7-B40ABBF0CC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8B1ED27-F4DB-4757-BC0E-BBAEDEEE96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20320</xdr:rowOff>
    </xdr:from>
    <xdr:to>
      <xdr:col>116</xdr:col>
      <xdr:colOff>114300</xdr:colOff>
      <xdr:row>104</xdr:row>
      <xdr:rowOff>121920</xdr:rowOff>
    </xdr:to>
    <xdr:sp macro="" textlink="">
      <xdr:nvSpPr>
        <xdr:cNvPr id="709" name="楕円 708">
          <a:extLst>
            <a:ext uri="{FF2B5EF4-FFF2-40B4-BE49-F238E27FC236}">
              <a16:creationId xmlns:a16="http://schemas.microsoft.com/office/drawing/2014/main" id="{24AFEE40-2863-47D7-B265-856271430266}"/>
            </a:ext>
          </a:extLst>
        </xdr:cNvPr>
        <xdr:cNvSpPr/>
      </xdr:nvSpPr>
      <xdr:spPr>
        <a:xfrm>
          <a:off x="221107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43197</xdr:rowOff>
    </xdr:from>
    <xdr:ext cx="469744" cy="259045"/>
    <xdr:sp macro="" textlink="">
      <xdr:nvSpPr>
        <xdr:cNvPr id="710" name="【庁舎】&#10;一人当たり面積該当値テキスト">
          <a:extLst>
            <a:ext uri="{FF2B5EF4-FFF2-40B4-BE49-F238E27FC236}">
              <a16:creationId xmlns:a16="http://schemas.microsoft.com/office/drawing/2014/main" id="{E91491F1-40C0-4078-A17A-DD0B726D9A45}"/>
            </a:ext>
          </a:extLst>
        </xdr:cNvPr>
        <xdr:cNvSpPr txBox="1"/>
      </xdr:nvSpPr>
      <xdr:spPr>
        <a:xfrm>
          <a:off x="22199600" y="1770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31750</xdr:rowOff>
    </xdr:from>
    <xdr:to>
      <xdr:col>112</xdr:col>
      <xdr:colOff>38100</xdr:colOff>
      <xdr:row>104</xdr:row>
      <xdr:rowOff>133350</xdr:rowOff>
    </xdr:to>
    <xdr:sp macro="" textlink="">
      <xdr:nvSpPr>
        <xdr:cNvPr id="711" name="楕円 710">
          <a:extLst>
            <a:ext uri="{FF2B5EF4-FFF2-40B4-BE49-F238E27FC236}">
              <a16:creationId xmlns:a16="http://schemas.microsoft.com/office/drawing/2014/main" id="{DA23E9B6-8EB4-4A67-94BA-53A490BF8A7D}"/>
            </a:ext>
          </a:extLst>
        </xdr:cNvPr>
        <xdr:cNvSpPr/>
      </xdr:nvSpPr>
      <xdr:spPr>
        <a:xfrm>
          <a:off x="21272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71120</xdr:rowOff>
    </xdr:from>
    <xdr:to>
      <xdr:col>116</xdr:col>
      <xdr:colOff>63500</xdr:colOff>
      <xdr:row>104</xdr:row>
      <xdr:rowOff>82550</xdr:rowOff>
    </xdr:to>
    <xdr:cxnSp macro="">
      <xdr:nvCxnSpPr>
        <xdr:cNvPr id="712" name="直線コネクタ 711">
          <a:extLst>
            <a:ext uri="{FF2B5EF4-FFF2-40B4-BE49-F238E27FC236}">
              <a16:creationId xmlns:a16="http://schemas.microsoft.com/office/drawing/2014/main" id="{B09811E4-5C4F-4566-B3E7-B4278F3D52E3}"/>
            </a:ext>
          </a:extLst>
        </xdr:cNvPr>
        <xdr:cNvCxnSpPr/>
      </xdr:nvCxnSpPr>
      <xdr:spPr>
        <a:xfrm flipV="1">
          <a:off x="21323300" y="17901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38100</xdr:rowOff>
    </xdr:from>
    <xdr:to>
      <xdr:col>107</xdr:col>
      <xdr:colOff>101600</xdr:colOff>
      <xdr:row>104</xdr:row>
      <xdr:rowOff>139700</xdr:rowOff>
    </xdr:to>
    <xdr:sp macro="" textlink="">
      <xdr:nvSpPr>
        <xdr:cNvPr id="713" name="楕円 712">
          <a:extLst>
            <a:ext uri="{FF2B5EF4-FFF2-40B4-BE49-F238E27FC236}">
              <a16:creationId xmlns:a16="http://schemas.microsoft.com/office/drawing/2014/main" id="{27F7E13F-73D9-4F4E-A7ED-A3C4F2FE5EEB}"/>
            </a:ext>
          </a:extLst>
        </xdr:cNvPr>
        <xdr:cNvSpPr/>
      </xdr:nvSpPr>
      <xdr:spPr>
        <a:xfrm>
          <a:off x="20383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82550</xdr:rowOff>
    </xdr:from>
    <xdr:to>
      <xdr:col>111</xdr:col>
      <xdr:colOff>177800</xdr:colOff>
      <xdr:row>104</xdr:row>
      <xdr:rowOff>88900</xdr:rowOff>
    </xdr:to>
    <xdr:cxnSp macro="">
      <xdr:nvCxnSpPr>
        <xdr:cNvPr id="714" name="直線コネクタ 713">
          <a:extLst>
            <a:ext uri="{FF2B5EF4-FFF2-40B4-BE49-F238E27FC236}">
              <a16:creationId xmlns:a16="http://schemas.microsoft.com/office/drawing/2014/main" id="{EE0383D3-F226-4B3A-BE28-89831AB57E3D}"/>
            </a:ext>
          </a:extLst>
        </xdr:cNvPr>
        <xdr:cNvCxnSpPr/>
      </xdr:nvCxnSpPr>
      <xdr:spPr>
        <a:xfrm flipV="1">
          <a:off x="20434300" y="179133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49530</xdr:rowOff>
    </xdr:from>
    <xdr:to>
      <xdr:col>102</xdr:col>
      <xdr:colOff>165100</xdr:colOff>
      <xdr:row>104</xdr:row>
      <xdr:rowOff>151130</xdr:rowOff>
    </xdr:to>
    <xdr:sp macro="" textlink="">
      <xdr:nvSpPr>
        <xdr:cNvPr id="715" name="楕円 714">
          <a:extLst>
            <a:ext uri="{FF2B5EF4-FFF2-40B4-BE49-F238E27FC236}">
              <a16:creationId xmlns:a16="http://schemas.microsoft.com/office/drawing/2014/main" id="{AF755FEB-DF4A-4865-AE3A-6D3DFF0BC373}"/>
            </a:ext>
          </a:extLst>
        </xdr:cNvPr>
        <xdr:cNvSpPr/>
      </xdr:nvSpPr>
      <xdr:spPr>
        <a:xfrm>
          <a:off x="19494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88900</xdr:rowOff>
    </xdr:from>
    <xdr:to>
      <xdr:col>107</xdr:col>
      <xdr:colOff>50800</xdr:colOff>
      <xdr:row>104</xdr:row>
      <xdr:rowOff>100330</xdr:rowOff>
    </xdr:to>
    <xdr:cxnSp macro="">
      <xdr:nvCxnSpPr>
        <xdr:cNvPr id="716" name="直線コネクタ 715">
          <a:extLst>
            <a:ext uri="{FF2B5EF4-FFF2-40B4-BE49-F238E27FC236}">
              <a16:creationId xmlns:a16="http://schemas.microsoft.com/office/drawing/2014/main" id="{F34C124E-8B3F-48B1-8669-6CD56EB4FDFF}"/>
            </a:ext>
          </a:extLst>
        </xdr:cNvPr>
        <xdr:cNvCxnSpPr/>
      </xdr:nvCxnSpPr>
      <xdr:spPr>
        <a:xfrm flipV="1">
          <a:off x="19545300" y="17919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62230</xdr:rowOff>
    </xdr:from>
    <xdr:to>
      <xdr:col>98</xdr:col>
      <xdr:colOff>38100</xdr:colOff>
      <xdr:row>104</xdr:row>
      <xdr:rowOff>163830</xdr:rowOff>
    </xdr:to>
    <xdr:sp macro="" textlink="">
      <xdr:nvSpPr>
        <xdr:cNvPr id="717" name="楕円 716">
          <a:extLst>
            <a:ext uri="{FF2B5EF4-FFF2-40B4-BE49-F238E27FC236}">
              <a16:creationId xmlns:a16="http://schemas.microsoft.com/office/drawing/2014/main" id="{7DC60B47-8B06-47A5-8D0D-3F3952115A3A}"/>
            </a:ext>
          </a:extLst>
        </xdr:cNvPr>
        <xdr:cNvSpPr/>
      </xdr:nvSpPr>
      <xdr:spPr>
        <a:xfrm>
          <a:off x="18605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100330</xdr:rowOff>
    </xdr:from>
    <xdr:to>
      <xdr:col>102</xdr:col>
      <xdr:colOff>114300</xdr:colOff>
      <xdr:row>104</xdr:row>
      <xdr:rowOff>113030</xdr:rowOff>
    </xdr:to>
    <xdr:cxnSp macro="">
      <xdr:nvCxnSpPr>
        <xdr:cNvPr id="718" name="直線コネクタ 717">
          <a:extLst>
            <a:ext uri="{FF2B5EF4-FFF2-40B4-BE49-F238E27FC236}">
              <a16:creationId xmlns:a16="http://schemas.microsoft.com/office/drawing/2014/main" id="{F7112D1E-B5AF-4967-A87E-BC0B112ECB8A}"/>
            </a:ext>
          </a:extLst>
        </xdr:cNvPr>
        <xdr:cNvCxnSpPr/>
      </xdr:nvCxnSpPr>
      <xdr:spPr>
        <a:xfrm flipV="1">
          <a:off x="18656300" y="179311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719" name="n_1aveValue【庁舎】&#10;一人当たり面積">
          <a:extLst>
            <a:ext uri="{FF2B5EF4-FFF2-40B4-BE49-F238E27FC236}">
              <a16:creationId xmlns:a16="http://schemas.microsoft.com/office/drawing/2014/main" id="{5DF0F4EF-056D-41BF-AB43-2C6E005B01A7}"/>
            </a:ext>
          </a:extLst>
        </xdr:cNvPr>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20" name="n_2aveValue【庁舎】&#10;一人当たり面積">
          <a:extLst>
            <a:ext uri="{FF2B5EF4-FFF2-40B4-BE49-F238E27FC236}">
              <a16:creationId xmlns:a16="http://schemas.microsoft.com/office/drawing/2014/main" id="{1C9AA00E-D37E-42A8-AF5E-28BB0C8C8B84}"/>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721" name="n_3aveValue【庁舎】&#10;一人当たり面積">
          <a:extLst>
            <a:ext uri="{FF2B5EF4-FFF2-40B4-BE49-F238E27FC236}">
              <a16:creationId xmlns:a16="http://schemas.microsoft.com/office/drawing/2014/main" id="{11A0A91A-E4A0-4F1C-B529-AB0F34392310}"/>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22" name="n_4aveValue【庁舎】&#10;一人当たり面積">
          <a:extLst>
            <a:ext uri="{FF2B5EF4-FFF2-40B4-BE49-F238E27FC236}">
              <a16:creationId xmlns:a16="http://schemas.microsoft.com/office/drawing/2014/main" id="{0825D071-DDF7-491E-BC34-1C0F96B8F3FA}"/>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149877</xdr:rowOff>
    </xdr:from>
    <xdr:ext cx="469744" cy="259045"/>
    <xdr:sp macro="" textlink="">
      <xdr:nvSpPr>
        <xdr:cNvPr id="723" name="n_1mainValue【庁舎】&#10;一人当たり面積">
          <a:extLst>
            <a:ext uri="{FF2B5EF4-FFF2-40B4-BE49-F238E27FC236}">
              <a16:creationId xmlns:a16="http://schemas.microsoft.com/office/drawing/2014/main" id="{13CB649D-FD39-47D5-BB8A-3D325EB59C23}"/>
            </a:ext>
          </a:extLst>
        </xdr:cNvPr>
        <xdr:cNvSpPr txBox="1"/>
      </xdr:nvSpPr>
      <xdr:spPr>
        <a:xfrm>
          <a:off x="21075727" y="1763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130827</xdr:rowOff>
    </xdr:from>
    <xdr:ext cx="469744" cy="259045"/>
    <xdr:sp macro="" textlink="">
      <xdr:nvSpPr>
        <xdr:cNvPr id="724" name="n_2mainValue【庁舎】&#10;一人当たり面積">
          <a:extLst>
            <a:ext uri="{FF2B5EF4-FFF2-40B4-BE49-F238E27FC236}">
              <a16:creationId xmlns:a16="http://schemas.microsoft.com/office/drawing/2014/main" id="{C665DF93-D085-4310-BF27-0C1CC85CD373}"/>
            </a:ext>
          </a:extLst>
        </xdr:cNvPr>
        <xdr:cNvSpPr txBox="1"/>
      </xdr:nvSpPr>
      <xdr:spPr>
        <a:xfrm>
          <a:off x="20199427" y="179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167657</xdr:rowOff>
    </xdr:from>
    <xdr:ext cx="469744" cy="259045"/>
    <xdr:sp macro="" textlink="">
      <xdr:nvSpPr>
        <xdr:cNvPr id="725" name="n_3mainValue【庁舎】&#10;一人当たり面積">
          <a:extLst>
            <a:ext uri="{FF2B5EF4-FFF2-40B4-BE49-F238E27FC236}">
              <a16:creationId xmlns:a16="http://schemas.microsoft.com/office/drawing/2014/main" id="{21383B6D-9B74-4D5B-A7C3-B4098D9E31C3}"/>
            </a:ext>
          </a:extLst>
        </xdr:cNvPr>
        <xdr:cNvSpPr txBox="1"/>
      </xdr:nvSpPr>
      <xdr:spPr>
        <a:xfrm>
          <a:off x="1931042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8907</xdr:rowOff>
    </xdr:from>
    <xdr:ext cx="469744" cy="259045"/>
    <xdr:sp macro="" textlink="">
      <xdr:nvSpPr>
        <xdr:cNvPr id="726" name="n_4mainValue【庁舎】&#10;一人当たり面積">
          <a:extLst>
            <a:ext uri="{FF2B5EF4-FFF2-40B4-BE49-F238E27FC236}">
              <a16:creationId xmlns:a16="http://schemas.microsoft.com/office/drawing/2014/main" id="{4E7DAF83-7333-42D7-9C94-8FAD46384712}"/>
            </a:ext>
          </a:extLst>
        </xdr:cNvPr>
        <xdr:cNvSpPr txBox="1"/>
      </xdr:nvSpPr>
      <xdr:spPr>
        <a:xfrm>
          <a:off x="18421427" y="1766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46CE11F1-99A2-4698-B7E4-BA816602DF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3217D045-280F-4E65-A72C-D89BC010B9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C3FD850F-2891-4D3F-94A0-670372373B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市町村施設塁型別ストック情報分析表①」施設情報の分析欄参照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同程度に推移している。人口減少や高齢化の進行に加え、景気回復の本格的な波及については、依然として時間を要すると考えられるため、引き続き町税の徴収率向上に努めるとともに、より一層の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ポイント増加し、類似団体と比較すると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増加の主な要因は、分母でゴルフ場利用税や臨時財政対策債の減、分子では扶助費で自立支援給付事業の増などが影響している。今後も財政構造の硬直化を緩和するため、既存事業の見直し等も含めて経費の削減を図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63</xdr:row>
      <xdr:rowOff>78105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3467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62</xdr:row>
      <xdr:rowOff>104775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7272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61</xdr:row>
      <xdr:rowOff>119380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7272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155575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577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165752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146702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14,434</a:t>
          </a:r>
          <a:r>
            <a:rPr kumimoji="1" lang="ja-JP" altLang="en-US" sz="1300">
              <a:latin typeface="ＭＳ Ｐゴシック" panose="020B0600070205080204" pitchFamily="50" charset="-128"/>
              <a:ea typeface="ＭＳ Ｐゴシック" panose="020B0600070205080204" pitchFamily="50" charset="-128"/>
            </a:rPr>
            <a:t>円の増額となっているが、類似団体と比較して</a:t>
          </a:r>
          <a:r>
            <a:rPr kumimoji="1" lang="en-US" altLang="ja-JP" sz="1300">
              <a:latin typeface="ＭＳ Ｐゴシック" panose="020B0600070205080204" pitchFamily="50" charset="-128"/>
              <a:ea typeface="ＭＳ Ｐゴシック" panose="020B0600070205080204" pitchFamily="50" charset="-128"/>
            </a:rPr>
            <a:t>40,807</a:t>
          </a:r>
          <a:r>
            <a:rPr kumimoji="1" lang="ja-JP" altLang="en-US" sz="1300">
              <a:latin typeface="ＭＳ Ｐゴシック" panose="020B0600070205080204" pitchFamily="50" charset="-128"/>
              <a:ea typeface="ＭＳ Ｐゴシック" panose="020B0600070205080204" pitchFamily="50" charset="-128"/>
            </a:rPr>
            <a:t>円下回っている。今後もより一層の人件費・物件費の削減に努める。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111254</xdr:rowOff>
    </xdr:from>
    <xdr:to>
      <xdr:col>23</xdr:col>
      <xdr:colOff>133350</xdr:colOff>
      <xdr:row>82</xdr:row>
      <xdr:rowOff>169301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70154"/>
          <a:ext cx="838200" cy="5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78617</xdr:rowOff>
    </xdr:from>
    <xdr:to>
      <xdr:col>19</xdr:col>
      <xdr:colOff>133350</xdr:colOff>
      <xdr:row>82</xdr:row>
      <xdr:rowOff>111254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37517"/>
          <a:ext cx="889000" cy="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78617</xdr:rowOff>
    </xdr:from>
    <xdr:to>
      <xdr:col>15</xdr:col>
      <xdr:colOff>82550</xdr:colOff>
      <xdr:row>82</xdr:row>
      <xdr:rowOff>82338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137517"/>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46299</xdr:rowOff>
    </xdr:from>
    <xdr:to>
      <xdr:col>11</xdr:col>
      <xdr:colOff>31750</xdr:colOff>
      <xdr:row>82</xdr:row>
      <xdr:rowOff>82338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05199"/>
          <a:ext cx="889000" cy="3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118501</xdr:rowOff>
    </xdr:from>
    <xdr:to>
      <xdr:col>23</xdr:col>
      <xdr:colOff>184150</xdr:colOff>
      <xdr:row>83</xdr:row>
      <xdr:rowOff>48651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135028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2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60454</xdr:rowOff>
    </xdr:from>
    <xdr:to>
      <xdr:col>19</xdr:col>
      <xdr:colOff>184150</xdr:colOff>
      <xdr:row>82</xdr:row>
      <xdr:rowOff>162054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8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27817</xdr:rowOff>
    </xdr:from>
    <xdr:to>
      <xdr:col>15</xdr:col>
      <xdr:colOff>133350</xdr:colOff>
      <xdr:row>82</xdr:row>
      <xdr:rowOff>129417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139594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5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31538</xdr:rowOff>
    </xdr:from>
    <xdr:to>
      <xdr:col>11</xdr:col>
      <xdr:colOff>82550</xdr:colOff>
      <xdr:row>82</xdr:row>
      <xdr:rowOff>133138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143315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5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166949</xdr:rowOff>
    </xdr:from>
    <xdr:to>
      <xdr:col>7</xdr:col>
      <xdr:colOff>31750</xdr:colOff>
      <xdr:row>82</xdr:row>
      <xdr:rowOff>97099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107276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2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を超えていないが、類似団体と比較して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ポイント上回っている。今後も、国家公務員給与との均衡を保ち、</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を超えないよう適切な管理に努める。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22982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07166"/>
          <a:ext cx="8382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126395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0716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88</xdr:row>
      <xdr:rowOff>160866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2139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160866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071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ポイント下回っている。今後も適切な定員管理に努める。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38819</xdr:rowOff>
    </xdr:from>
    <xdr:to>
      <xdr:col>81</xdr:col>
      <xdr:colOff>44450</xdr:colOff>
      <xdr:row>62</xdr:row>
      <xdr:rowOff>55711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68719"/>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166836</xdr:rowOff>
    </xdr:from>
    <xdr:to>
      <xdr:col>77</xdr:col>
      <xdr:colOff>44450</xdr:colOff>
      <xdr:row>62</xdr:row>
      <xdr:rowOff>38819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2528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166836</xdr:rowOff>
    </xdr:from>
    <xdr:to>
      <xdr:col>72</xdr:col>
      <xdr:colOff>203200</xdr:colOff>
      <xdr:row>62</xdr:row>
      <xdr:rowOff>1820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62528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91229</xdr:rowOff>
    </xdr:from>
    <xdr:to>
      <xdr:col>68</xdr:col>
      <xdr:colOff>152400</xdr:colOff>
      <xdr:row>62</xdr:row>
      <xdr:rowOff>1820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49679"/>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4911</xdr:rowOff>
    </xdr:from>
    <xdr:to>
      <xdr:col>81</xdr:col>
      <xdr:colOff>95250</xdr:colOff>
      <xdr:row>62</xdr:row>
      <xdr:rowOff>106511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21438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7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159469</xdr:rowOff>
    </xdr:from>
    <xdr:to>
      <xdr:col>77</xdr:col>
      <xdr:colOff>95250</xdr:colOff>
      <xdr:row>62</xdr:row>
      <xdr:rowOff>89619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99796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8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116036</xdr:rowOff>
    </xdr:from>
    <xdr:to>
      <xdr:col>73</xdr:col>
      <xdr:colOff>44450</xdr:colOff>
      <xdr:row>62</xdr:row>
      <xdr:rowOff>46186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56363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4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122470</xdr:rowOff>
    </xdr:from>
    <xdr:to>
      <xdr:col>68</xdr:col>
      <xdr:colOff>203200</xdr:colOff>
      <xdr:row>62</xdr:row>
      <xdr:rowOff>52620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62797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40429</xdr:rowOff>
    </xdr:from>
    <xdr:to>
      <xdr:col>64</xdr:col>
      <xdr:colOff>152400</xdr:colOff>
      <xdr:row>61</xdr:row>
      <xdr:rowOff>142029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152206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増加の主な要因は、令和元年度にＰＦＩ事業により完成・供用開始したスマートウェルネスタウン拠点形成事業に係る公債費に準ずる債務負担行為の算入によるものが大きい。今後も適切な事業計画により地方債管理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506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59690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59690</xdr:rowOff>
    </xdr:from>
    <xdr:to>
      <xdr:col>72</xdr:col>
      <xdr:colOff>203200</xdr:colOff>
      <xdr:row>38</xdr:row>
      <xdr:rowOff>124037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7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41063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391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供用開始したスマートウェルネスタウン拠点形成事業に係る債務負担行為等の算入により大幅な上昇となった。今後も同程度で推移していくことが予想されるため、より一層の計画的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95199</xdr:rowOff>
    </xdr:from>
    <xdr:to>
      <xdr:col>68</xdr:col>
      <xdr:colOff>152400</xdr:colOff>
      <xdr:row>15</xdr:row>
      <xdr:rowOff>45364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495499"/>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145491</xdr:rowOff>
    </xdr:from>
    <xdr:to>
      <xdr:col>81</xdr:col>
      <xdr:colOff>95250</xdr:colOff>
      <xdr:row>17</xdr:row>
      <xdr:rowOff>75641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117568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6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44399</xdr:rowOff>
    </xdr:from>
    <xdr:to>
      <xdr:col>68</xdr:col>
      <xdr:colOff>203200</xdr:colOff>
      <xdr:row>14</xdr:row>
      <xdr:rowOff>145999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156176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166014</xdr:rowOff>
    </xdr:from>
    <xdr:to>
      <xdr:col>64</xdr:col>
      <xdr:colOff>152400</xdr:colOff>
      <xdr:row>15</xdr:row>
      <xdr:rowOff>96164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106341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ポイント増加し、類似団体と比較して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ポイント上回っている。今後は定員適正化計画による計画的な採用等により改善に努める。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168148</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832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06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506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113284</xdr:rowOff>
    </xdr:from>
    <xdr:to>
      <xdr:col>11</xdr:col>
      <xdr:colOff>9525</xdr:colOff>
      <xdr:row>39</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283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153924</xdr:rowOff>
    </xdr:from>
    <xdr:to>
      <xdr:col>6</xdr:col>
      <xdr:colOff>171450</xdr:colOff>
      <xdr:row>39</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ポイント増加している。類似団体と同程度ではあるが、引き続き物件費の抑制に努める。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121285</xdr:rowOff>
    </xdr:from>
    <xdr:to>
      <xdr:col>82</xdr:col>
      <xdr:colOff>107950</xdr:colOff>
      <xdr:row>15</xdr:row>
      <xdr:rowOff>167005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6930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121285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59588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52705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95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52705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18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116205</xdr:rowOff>
    </xdr:from>
    <xdr:to>
      <xdr:col>82</xdr:col>
      <xdr:colOff>158750</xdr:colOff>
      <xdr:row>16</xdr:row>
      <xdr:rowOff>46355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88282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70485</xdr:rowOff>
    </xdr:from>
    <xdr:to>
      <xdr:col>78</xdr:col>
      <xdr:colOff>120650</xdr:colOff>
      <xdr:row>16</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ポイント下回っている。今後も社会保障関連経費の増加が見込まれるため、引き続き扶助費の動向に注視していく必要がある。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129722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5159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86178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46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42635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42635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前年度と比較して僅かに増加しているが、類似団体と比較して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ポイント下回っている。今後も引き続き歳出の抑制を務める。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677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76708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27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49276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627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49276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ポイント下回っている。今後も補助金の見直し等を実施し、歳出の抑制に努める。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03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ポイント下回っている。過去に借入をした起債の償還が終了する一方で、それを償還開始額が上回るため、今後数年は増加が見込まれる。よって今後も適切な事業計画により地方債の管理に努める。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134620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9743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115570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943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ポイント増加しており、類似団体と比較しても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79</xdr:row>
      <xdr:rowOff>85089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511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78</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19911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168911</xdr:rowOff>
    </xdr:from>
    <xdr:to>
      <xdr:col>73</xdr:col>
      <xdr:colOff>180975</xdr:colOff>
      <xdr:row>77</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991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78</xdr:row>
      <xdr:rowOff>20320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351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118111</xdr:rowOff>
    </xdr:from>
    <xdr:to>
      <xdr:col>74</xdr:col>
      <xdr:colOff>31750</xdr:colOff>
      <xdr:row>77</xdr:row>
      <xdr:rowOff>48261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58437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23804</xdr:rowOff>
    </xdr:from>
    <xdr:to>
      <xdr:col>29</xdr:col>
      <xdr:colOff>127000</xdr:colOff>
      <xdr:row>18</xdr:row>
      <xdr:rowOff>66781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57529"/>
          <a:ext cx="647700" cy="4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66781</xdr:rowOff>
    </xdr:from>
    <xdr:to>
      <xdr:col>26</xdr:col>
      <xdr:colOff>50800</xdr:colOff>
      <xdr:row>18</xdr:row>
      <xdr:rowOff>114028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00506"/>
          <a:ext cx="698500" cy="47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114028</xdr:rowOff>
    </xdr:from>
    <xdr:to>
      <xdr:col>22</xdr:col>
      <xdr:colOff>114300</xdr:colOff>
      <xdr:row>18</xdr:row>
      <xdr:rowOff>168178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47753"/>
          <a:ext cx="698500" cy="5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143755</xdr:rowOff>
    </xdr:from>
    <xdr:to>
      <xdr:col>18</xdr:col>
      <xdr:colOff>177800</xdr:colOff>
      <xdr:row>18</xdr:row>
      <xdr:rowOff>168178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77480"/>
          <a:ext cx="698500" cy="2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144454</xdr:rowOff>
    </xdr:from>
    <xdr:to>
      <xdr:col>29</xdr:col>
      <xdr:colOff>177800</xdr:colOff>
      <xdr:row>18</xdr:row>
      <xdr:rowOff>74604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06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116531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15981</xdr:rowOff>
    </xdr:from>
    <xdr:to>
      <xdr:col>26</xdr:col>
      <xdr:colOff>101600</xdr:colOff>
      <xdr:row>18</xdr:row>
      <xdr:rowOff>117580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970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102358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63228</xdr:rowOff>
    </xdr:from>
    <xdr:to>
      <xdr:col>22</xdr:col>
      <xdr:colOff>165100</xdr:colOff>
      <xdr:row>18</xdr:row>
      <xdr:rowOff>164828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9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149605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117378</xdr:rowOff>
    </xdr:from>
    <xdr:to>
      <xdr:col>19</xdr:col>
      <xdr:colOff>38100</xdr:colOff>
      <xdr:row>19</xdr:row>
      <xdr:rowOff>47528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5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32305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3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92955</xdr:rowOff>
    </xdr:from>
    <xdr:to>
      <xdr:col>15</xdr:col>
      <xdr:colOff>101600</xdr:colOff>
      <xdr:row>19</xdr:row>
      <xdr:rowOff>23105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1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194127</xdr:rowOff>
    </xdr:from>
    <xdr:to>
      <xdr:col>29</xdr:col>
      <xdr:colOff>127000</xdr:colOff>
      <xdr:row>37</xdr:row>
      <xdr:rowOff>269124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18827"/>
          <a:ext cx="647700" cy="7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261564</xdr:rowOff>
    </xdr:from>
    <xdr:to>
      <xdr:col>26</xdr:col>
      <xdr:colOff>50800</xdr:colOff>
      <xdr:row>37</xdr:row>
      <xdr:rowOff>269124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86264"/>
          <a:ext cx="698500" cy="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255506</xdr:rowOff>
    </xdr:from>
    <xdr:to>
      <xdr:col>22</xdr:col>
      <xdr:colOff>114300</xdr:colOff>
      <xdr:row>37</xdr:row>
      <xdr:rowOff>261564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80206"/>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251538</xdr:rowOff>
    </xdr:from>
    <xdr:to>
      <xdr:col>18</xdr:col>
      <xdr:colOff>177800</xdr:colOff>
      <xdr:row>37</xdr:row>
      <xdr:rowOff>255506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76238"/>
          <a:ext cx="698500" cy="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143327</xdr:rowOff>
    </xdr:from>
    <xdr:to>
      <xdr:col>29</xdr:col>
      <xdr:colOff>177800</xdr:colOff>
      <xdr:row>37</xdr:row>
      <xdr:rowOff>244927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6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115404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218324</xdr:rowOff>
    </xdr:from>
    <xdr:to>
      <xdr:col>26</xdr:col>
      <xdr:colOff>101600</xdr:colOff>
      <xdr:row>37</xdr:row>
      <xdr:rowOff>319924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4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304701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2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210764</xdr:rowOff>
    </xdr:from>
    <xdr:to>
      <xdr:col>22</xdr:col>
      <xdr:colOff>165100</xdr:colOff>
      <xdr:row>37</xdr:row>
      <xdr:rowOff>312364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3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297141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2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204706</xdr:rowOff>
    </xdr:from>
    <xdr:to>
      <xdr:col>19</xdr:col>
      <xdr:colOff>38100</xdr:colOff>
      <xdr:row>37</xdr:row>
      <xdr:rowOff>306306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2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291083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200738</xdr:rowOff>
    </xdr:from>
    <xdr:to>
      <xdr:col>15</xdr:col>
      <xdr:colOff>101600</xdr:colOff>
      <xdr:row>37</xdr:row>
      <xdr:rowOff>302338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2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287115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25803</xdr:rowOff>
    </xdr:from>
    <xdr:to>
      <xdr:col>24</xdr:col>
      <xdr:colOff>63500</xdr:colOff>
      <xdr:row>36</xdr:row>
      <xdr:rowOff>70053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8003"/>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70053</xdr:rowOff>
    </xdr:from>
    <xdr:to>
      <xdr:col>19</xdr:col>
      <xdr:colOff>177800</xdr:colOff>
      <xdr:row>36</xdr:row>
      <xdr:rowOff>89081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2253"/>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89081</xdr:rowOff>
    </xdr:from>
    <xdr:to>
      <xdr:col>15</xdr:col>
      <xdr:colOff>50800</xdr:colOff>
      <xdr:row>36</xdr:row>
      <xdr:rowOff>165804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61281"/>
          <a:ext cx="889000" cy="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108643</xdr:rowOff>
    </xdr:from>
    <xdr:to>
      <xdr:col>10</xdr:col>
      <xdr:colOff>114300</xdr:colOff>
      <xdr:row>36</xdr:row>
      <xdr:rowOff>165804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80843"/>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146453</xdr:rowOff>
    </xdr:from>
    <xdr:to>
      <xdr:col>24</xdr:col>
      <xdr:colOff>114300</xdr:colOff>
      <xdr:row>36</xdr:row>
      <xdr:rowOff>76603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124880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19253</xdr:rowOff>
    </xdr:from>
    <xdr:to>
      <xdr:col>20</xdr:col>
      <xdr:colOff>38100</xdr:colOff>
      <xdr:row>36</xdr:row>
      <xdr:rowOff>120853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111980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28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38281</xdr:rowOff>
    </xdr:from>
    <xdr:to>
      <xdr:col>15</xdr:col>
      <xdr:colOff>101600</xdr:colOff>
      <xdr:row>36</xdr:row>
      <xdr:rowOff>139881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131008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30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115004</xdr:rowOff>
    </xdr:from>
    <xdr:to>
      <xdr:col>10</xdr:col>
      <xdr:colOff>165100</xdr:colOff>
      <xdr:row>37</xdr:row>
      <xdr:rowOff>45154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36281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37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57843</xdr:rowOff>
    </xdr:from>
    <xdr:to>
      <xdr:col>6</xdr:col>
      <xdr:colOff>38100</xdr:colOff>
      <xdr:row>36</xdr:row>
      <xdr:rowOff>159443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150570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3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25419</xdr:rowOff>
    </xdr:from>
    <xdr:to>
      <xdr:col>24</xdr:col>
      <xdr:colOff>63500</xdr:colOff>
      <xdr:row>56</xdr:row>
      <xdr:rowOff>70900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26619"/>
          <a:ext cx="838200" cy="4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70900</xdr:rowOff>
    </xdr:from>
    <xdr:to>
      <xdr:col>19</xdr:col>
      <xdr:colOff>177800</xdr:colOff>
      <xdr:row>56</xdr:row>
      <xdr:rowOff>94268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72100"/>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72186</xdr:rowOff>
    </xdr:from>
    <xdr:to>
      <xdr:col>15</xdr:col>
      <xdr:colOff>50800</xdr:colOff>
      <xdr:row>56</xdr:row>
      <xdr:rowOff>94268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73386"/>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72186</xdr:rowOff>
    </xdr:from>
    <xdr:to>
      <xdr:col>10</xdr:col>
      <xdr:colOff>114300</xdr:colOff>
      <xdr:row>56</xdr:row>
      <xdr:rowOff>126473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73386"/>
          <a:ext cx="889000" cy="5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146069</xdr:rowOff>
    </xdr:from>
    <xdr:to>
      <xdr:col>24</xdr:col>
      <xdr:colOff>114300</xdr:colOff>
      <xdr:row>56</xdr:row>
      <xdr:rowOff>76219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124496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20100</xdr:rowOff>
    </xdr:from>
    <xdr:to>
      <xdr:col>20</xdr:col>
      <xdr:colOff>38100</xdr:colOff>
      <xdr:row>56</xdr:row>
      <xdr:rowOff>121700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112827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43468</xdr:rowOff>
    </xdr:from>
    <xdr:to>
      <xdr:col>15</xdr:col>
      <xdr:colOff>101600</xdr:colOff>
      <xdr:row>56</xdr:row>
      <xdr:rowOff>145068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136195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21386</xdr:rowOff>
    </xdr:from>
    <xdr:to>
      <xdr:col>10</xdr:col>
      <xdr:colOff>165100</xdr:colOff>
      <xdr:row>56</xdr:row>
      <xdr:rowOff>122986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114113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75673</xdr:rowOff>
    </xdr:from>
    <xdr:to>
      <xdr:col>6</xdr:col>
      <xdr:colOff>38100</xdr:colOff>
      <xdr:row>57</xdr:row>
      <xdr:rowOff>5823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168400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7798</xdr:rowOff>
    </xdr:from>
    <xdr:to>
      <xdr:col>24</xdr:col>
      <xdr:colOff>63500</xdr:colOff>
      <xdr:row>79</xdr:row>
      <xdr:rowOff>9246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5234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5131</xdr:rowOff>
    </xdr:from>
    <xdr:to>
      <xdr:col>19</xdr:col>
      <xdr:colOff>177800</xdr:colOff>
      <xdr:row>79</xdr:row>
      <xdr:rowOff>9246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968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5131</xdr:rowOff>
    </xdr:from>
    <xdr:to>
      <xdr:col>15</xdr:col>
      <xdr:colOff>50800</xdr:colOff>
      <xdr:row>79</xdr:row>
      <xdr:rowOff>11722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9681"/>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163779</xdr:rowOff>
    </xdr:from>
    <xdr:to>
      <xdr:col>10</xdr:col>
      <xdr:colOff>114300</xdr:colOff>
      <xdr:row>79</xdr:row>
      <xdr:rowOff>11722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36879"/>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128448</xdr:rowOff>
    </xdr:from>
    <xdr:to>
      <xdr:col>24</xdr:col>
      <xdr:colOff>114300</xdr:colOff>
      <xdr:row>79</xdr:row>
      <xdr:rowOff>58598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43375</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6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129896</xdr:rowOff>
    </xdr:from>
    <xdr:to>
      <xdr:col>20</xdr:col>
      <xdr:colOff>38100</xdr:colOff>
      <xdr:row>79</xdr:row>
      <xdr:rowOff>60046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51173</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59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125781</xdr:rowOff>
    </xdr:from>
    <xdr:to>
      <xdr:col>15</xdr:col>
      <xdr:colOff>101600</xdr:colOff>
      <xdr:row>79</xdr:row>
      <xdr:rowOff>55931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47058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132372</xdr:rowOff>
    </xdr:from>
    <xdr:to>
      <xdr:col>10</xdr:col>
      <xdr:colOff>165100</xdr:colOff>
      <xdr:row>79</xdr:row>
      <xdr:rowOff>62522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53649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598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112979</xdr:rowOff>
    </xdr:from>
    <xdr:to>
      <xdr:col>6</xdr:col>
      <xdr:colOff>38100</xdr:colOff>
      <xdr:row>79</xdr:row>
      <xdr:rowOff>43129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34256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130848</xdr:rowOff>
    </xdr:from>
    <xdr:to>
      <xdr:col>24</xdr:col>
      <xdr:colOff>63500</xdr:colOff>
      <xdr:row>97</xdr:row>
      <xdr:rowOff>153809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61498"/>
          <a:ext cx="8382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153809</xdr:rowOff>
    </xdr:from>
    <xdr:to>
      <xdr:col>19</xdr:col>
      <xdr:colOff>177800</xdr:colOff>
      <xdr:row>97</xdr:row>
      <xdr:rowOff>155460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8445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151561</xdr:rowOff>
    </xdr:from>
    <xdr:to>
      <xdr:col>15</xdr:col>
      <xdr:colOff>50800</xdr:colOff>
      <xdr:row>97</xdr:row>
      <xdr:rowOff>155460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8221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151561</xdr:rowOff>
    </xdr:from>
    <xdr:to>
      <xdr:col>10</xdr:col>
      <xdr:colOff>114300</xdr:colOff>
      <xdr:row>98</xdr:row>
      <xdr:rowOff>45555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82211"/>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80048</xdr:rowOff>
    </xdr:from>
    <xdr:to>
      <xdr:col>24</xdr:col>
      <xdr:colOff>114300</xdr:colOff>
      <xdr:row>98</xdr:row>
      <xdr:rowOff>10198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58475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103009</xdr:rowOff>
    </xdr:from>
    <xdr:to>
      <xdr:col>20</xdr:col>
      <xdr:colOff>38100</xdr:colOff>
      <xdr:row>98</xdr:row>
      <xdr:rowOff>33159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24286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104660</xdr:rowOff>
    </xdr:from>
    <xdr:to>
      <xdr:col>15</xdr:col>
      <xdr:colOff>101600</xdr:colOff>
      <xdr:row>98</xdr:row>
      <xdr:rowOff>34810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25937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2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100761</xdr:rowOff>
    </xdr:from>
    <xdr:to>
      <xdr:col>10</xdr:col>
      <xdr:colOff>165100</xdr:colOff>
      <xdr:row>98</xdr:row>
      <xdr:rowOff>30911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22038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166205</xdr:rowOff>
    </xdr:from>
    <xdr:to>
      <xdr:col>6</xdr:col>
      <xdr:colOff>38100</xdr:colOff>
      <xdr:row>98</xdr:row>
      <xdr:rowOff>96355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87482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151157</xdr:rowOff>
    </xdr:from>
    <xdr:to>
      <xdr:col>55</xdr:col>
      <xdr:colOff>0</xdr:colOff>
      <xdr:row>36</xdr:row>
      <xdr:rowOff>155858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23357"/>
          <a:ext cx="8382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136042</xdr:rowOff>
    </xdr:from>
    <xdr:to>
      <xdr:col>50</xdr:col>
      <xdr:colOff>114300</xdr:colOff>
      <xdr:row>36</xdr:row>
      <xdr:rowOff>155858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08242"/>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136042</xdr:rowOff>
    </xdr:from>
    <xdr:to>
      <xdr:col>45</xdr:col>
      <xdr:colOff>177800</xdr:colOff>
      <xdr:row>36</xdr:row>
      <xdr:rowOff>166259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08242"/>
          <a:ext cx="8890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148186</xdr:rowOff>
    </xdr:from>
    <xdr:to>
      <xdr:col>41</xdr:col>
      <xdr:colOff>50800</xdr:colOff>
      <xdr:row>36</xdr:row>
      <xdr:rowOff>166259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20386"/>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100357</xdr:rowOff>
    </xdr:from>
    <xdr:to>
      <xdr:col>55</xdr:col>
      <xdr:colOff>50800</xdr:colOff>
      <xdr:row>37</xdr:row>
      <xdr:rowOff>30507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78784</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5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105058</xdr:rowOff>
    </xdr:from>
    <xdr:to>
      <xdr:col>50</xdr:col>
      <xdr:colOff>165100</xdr:colOff>
      <xdr:row>37</xdr:row>
      <xdr:rowOff>35208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26335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3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85242</xdr:rowOff>
    </xdr:from>
    <xdr:to>
      <xdr:col>46</xdr:col>
      <xdr:colOff>38100</xdr:colOff>
      <xdr:row>37</xdr:row>
      <xdr:rowOff>15392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6519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115459</xdr:rowOff>
    </xdr:from>
    <xdr:to>
      <xdr:col>41</xdr:col>
      <xdr:colOff>101600</xdr:colOff>
      <xdr:row>37</xdr:row>
      <xdr:rowOff>45609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36736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97386</xdr:rowOff>
    </xdr:from>
    <xdr:to>
      <xdr:col>36</xdr:col>
      <xdr:colOff>165100</xdr:colOff>
      <xdr:row>37</xdr:row>
      <xdr:rowOff>27536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18663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37633</xdr:rowOff>
    </xdr:from>
    <xdr:to>
      <xdr:col>55</xdr:col>
      <xdr:colOff>0</xdr:colOff>
      <xdr:row>58</xdr:row>
      <xdr:rowOff>154604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81733"/>
          <a:ext cx="838200" cy="1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146372</xdr:rowOff>
    </xdr:from>
    <xdr:to>
      <xdr:col>50</xdr:col>
      <xdr:colOff>114300</xdr:colOff>
      <xdr:row>58</xdr:row>
      <xdr:rowOff>154604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90472"/>
          <a:ext cx="889000" cy="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146372</xdr:rowOff>
    </xdr:from>
    <xdr:to>
      <xdr:col>45</xdr:col>
      <xdr:colOff>177800</xdr:colOff>
      <xdr:row>58</xdr:row>
      <xdr:rowOff>149682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90472"/>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149682</xdr:rowOff>
    </xdr:from>
    <xdr:to>
      <xdr:col>41</xdr:col>
      <xdr:colOff>50800</xdr:colOff>
      <xdr:row>58</xdr:row>
      <xdr:rowOff>164965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9378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158283</xdr:rowOff>
    </xdr:from>
    <xdr:to>
      <xdr:col>55</xdr:col>
      <xdr:colOff>50800</xdr:colOff>
      <xdr:row>58</xdr:row>
      <xdr:rowOff>88433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9710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103804</xdr:rowOff>
    </xdr:from>
    <xdr:to>
      <xdr:col>50</xdr:col>
      <xdr:colOff>165100</xdr:colOff>
      <xdr:row>59</xdr:row>
      <xdr:rowOff>33954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25081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4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95572</xdr:rowOff>
    </xdr:from>
    <xdr:to>
      <xdr:col>46</xdr:col>
      <xdr:colOff>38100</xdr:colOff>
      <xdr:row>59</xdr:row>
      <xdr:rowOff>25722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16849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3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98882</xdr:rowOff>
    </xdr:from>
    <xdr:to>
      <xdr:col>41</xdr:col>
      <xdr:colOff>101600</xdr:colOff>
      <xdr:row>59</xdr:row>
      <xdr:rowOff>29032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20159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114165</xdr:rowOff>
    </xdr:from>
    <xdr:to>
      <xdr:col>36</xdr:col>
      <xdr:colOff>165100</xdr:colOff>
      <xdr:row>59</xdr:row>
      <xdr:rowOff>44315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35442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55569</xdr:rowOff>
    </xdr:from>
    <xdr:to>
      <xdr:col>55</xdr:col>
      <xdr:colOff>0</xdr:colOff>
      <xdr:row>79</xdr:row>
      <xdr:rowOff>51983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28669"/>
          <a:ext cx="838200" cy="16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28984</xdr:rowOff>
    </xdr:from>
    <xdr:to>
      <xdr:col>50</xdr:col>
      <xdr:colOff>114300</xdr:colOff>
      <xdr:row>79</xdr:row>
      <xdr:rowOff>51983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73534"/>
          <a:ext cx="889000" cy="2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28984</xdr:rowOff>
    </xdr:from>
    <xdr:to>
      <xdr:col>45</xdr:col>
      <xdr:colOff>177800</xdr:colOff>
      <xdr:row>79</xdr:row>
      <xdr:rowOff>61491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73534"/>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48219</xdr:rowOff>
    </xdr:from>
    <xdr:to>
      <xdr:col>41</xdr:col>
      <xdr:colOff>50800</xdr:colOff>
      <xdr:row>79</xdr:row>
      <xdr:rowOff>61491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9276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4769</xdr:rowOff>
    </xdr:from>
    <xdr:to>
      <xdr:col>55</xdr:col>
      <xdr:colOff>50800</xdr:colOff>
      <xdr:row>78</xdr:row>
      <xdr:rowOff>106369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27646</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2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1183</xdr:rowOff>
    </xdr:from>
    <xdr:to>
      <xdr:col>50</xdr:col>
      <xdr:colOff>165100</xdr:colOff>
      <xdr:row>79</xdr:row>
      <xdr:rowOff>102783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119310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3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149634</xdr:rowOff>
    </xdr:from>
    <xdr:to>
      <xdr:col>46</xdr:col>
      <xdr:colOff>38100</xdr:colOff>
      <xdr:row>79</xdr:row>
      <xdr:rowOff>79784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96311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2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10691</xdr:rowOff>
    </xdr:from>
    <xdr:to>
      <xdr:col>41</xdr:col>
      <xdr:colOff>101600</xdr:colOff>
      <xdr:row>79</xdr:row>
      <xdr:rowOff>112291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103418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4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168869</xdr:rowOff>
    </xdr:from>
    <xdr:to>
      <xdr:col>36</xdr:col>
      <xdr:colOff>165100</xdr:colOff>
      <xdr:row>79</xdr:row>
      <xdr:rowOff>99019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90146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147655</xdr:rowOff>
    </xdr:from>
    <xdr:to>
      <xdr:col>55</xdr:col>
      <xdr:colOff>0</xdr:colOff>
      <xdr:row>97</xdr:row>
      <xdr:rowOff>157065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78305"/>
          <a:ext cx="8382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147655</xdr:rowOff>
    </xdr:from>
    <xdr:to>
      <xdr:col>50</xdr:col>
      <xdr:colOff>114300</xdr:colOff>
      <xdr:row>98</xdr:row>
      <xdr:rowOff>20439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8305"/>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8342</xdr:rowOff>
    </xdr:from>
    <xdr:to>
      <xdr:col>45</xdr:col>
      <xdr:colOff>177800</xdr:colOff>
      <xdr:row>98</xdr:row>
      <xdr:rowOff>20439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10442"/>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8342</xdr:rowOff>
    </xdr:from>
    <xdr:to>
      <xdr:col>41</xdr:col>
      <xdr:colOff>50800</xdr:colOff>
      <xdr:row>98</xdr:row>
      <xdr:rowOff>60330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10442"/>
          <a:ext cx="8890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106265</xdr:rowOff>
    </xdr:from>
    <xdr:to>
      <xdr:col>55</xdr:col>
      <xdr:colOff>50800</xdr:colOff>
      <xdr:row>98</xdr:row>
      <xdr:rowOff>36415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21192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96855</xdr:rowOff>
    </xdr:from>
    <xdr:to>
      <xdr:col>50</xdr:col>
      <xdr:colOff>165100</xdr:colOff>
      <xdr:row>98</xdr:row>
      <xdr:rowOff>27005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2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141089</xdr:rowOff>
    </xdr:from>
    <xdr:to>
      <xdr:col>46</xdr:col>
      <xdr:colOff>38100</xdr:colOff>
      <xdr:row>98</xdr:row>
      <xdr:rowOff>71239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62366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128992</xdr:rowOff>
    </xdr:from>
    <xdr:to>
      <xdr:col>41</xdr:col>
      <xdr:colOff>101600</xdr:colOff>
      <xdr:row>98</xdr:row>
      <xdr:rowOff>59142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50269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9530</xdr:rowOff>
    </xdr:from>
    <xdr:to>
      <xdr:col>36</xdr:col>
      <xdr:colOff>165100</xdr:colOff>
      <xdr:row>98</xdr:row>
      <xdr:rowOff>111130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102257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0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129908</xdr:rowOff>
    </xdr:from>
    <xdr:to>
      <xdr:col>85</xdr:col>
      <xdr:colOff>127000</xdr:colOff>
      <xdr:row>39</xdr:row>
      <xdr:rowOff>38544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5008"/>
          <a:ext cx="8382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2330</xdr:rowOff>
    </xdr:from>
    <xdr:to>
      <xdr:col>81</xdr:col>
      <xdr:colOff>50800</xdr:colOff>
      <xdr:row>39</xdr:row>
      <xdr:rowOff>38544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88880"/>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2330</xdr:rowOff>
    </xdr:from>
    <xdr:to>
      <xdr:col>76</xdr:col>
      <xdr:colOff>114300</xdr:colOff>
      <xdr:row>39</xdr:row>
      <xdr:rowOff>19018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888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19018</xdr:rowOff>
    </xdr:from>
    <xdr:to>
      <xdr:col>71</xdr:col>
      <xdr:colOff>177800</xdr:colOff>
      <xdr:row>39</xdr:row>
      <xdr:rowOff>43364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05568"/>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79108</xdr:rowOff>
    </xdr:from>
    <xdr:to>
      <xdr:col>85</xdr:col>
      <xdr:colOff>177800</xdr:colOff>
      <xdr:row>39</xdr:row>
      <xdr:rowOff>9258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165485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159194</xdr:rowOff>
    </xdr:from>
    <xdr:to>
      <xdr:col>81</xdr:col>
      <xdr:colOff>101600</xdr:colOff>
      <xdr:row>39</xdr:row>
      <xdr:rowOff>89344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80471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67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122980</xdr:rowOff>
    </xdr:from>
    <xdr:to>
      <xdr:col>76</xdr:col>
      <xdr:colOff>165100</xdr:colOff>
      <xdr:row>39</xdr:row>
      <xdr:rowOff>53130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44257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139668</xdr:rowOff>
    </xdr:from>
    <xdr:to>
      <xdr:col>72</xdr:col>
      <xdr:colOff>38100</xdr:colOff>
      <xdr:row>39</xdr:row>
      <xdr:rowOff>69818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60945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164014</xdr:rowOff>
    </xdr:from>
    <xdr:to>
      <xdr:col>67</xdr:col>
      <xdr:colOff>101600</xdr:colOff>
      <xdr:row>39</xdr:row>
      <xdr:rowOff>94164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85291</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771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119084</xdr:rowOff>
    </xdr:from>
    <xdr:to>
      <xdr:col>85</xdr:col>
      <xdr:colOff>127000</xdr:colOff>
      <xdr:row>77</xdr:row>
      <xdr:rowOff>125019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20734"/>
          <a:ext cx="8382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121221</xdr:rowOff>
    </xdr:from>
    <xdr:to>
      <xdr:col>81</xdr:col>
      <xdr:colOff>50800</xdr:colOff>
      <xdr:row>77</xdr:row>
      <xdr:rowOff>125019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22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121221</xdr:rowOff>
    </xdr:from>
    <xdr:to>
      <xdr:col>76</xdr:col>
      <xdr:colOff>114300</xdr:colOff>
      <xdr:row>77</xdr:row>
      <xdr:rowOff>125788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22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125788</xdr:rowOff>
    </xdr:from>
    <xdr:to>
      <xdr:col>71</xdr:col>
      <xdr:colOff>177800</xdr:colOff>
      <xdr:row>77</xdr:row>
      <xdr:rowOff>131251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27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68284</xdr:rowOff>
    </xdr:from>
    <xdr:to>
      <xdr:col>85</xdr:col>
      <xdr:colOff>177800</xdr:colOff>
      <xdr:row>77</xdr:row>
      <xdr:rowOff>169884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46711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74219</xdr:rowOff>
    </xdr:from>
    <xdr:to>
      <xdr:col>81</xdr:col>
      <xdr:colOff>101600</xdr:colOff>
      <xdr:row>78</xdr:row>
      <xdr:rowOff>4369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166946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70421</xdr:rowOff>
    </xdr:from>
    <xdr:to>
      <xdr:col>76</xdr:col>
      <xdr:colOff>165100</xdr:colOff>
      <xdr:row>78</xdr:row>
      <xdr:rowOff>571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163148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74988</xdr:rowOff>
    </xdr:from>
    <xdr:to>
      <xdr:col>72</xdr:col>
      <xdr:colOff>38100</xdr:colOff>
      <xdr:row>78</xdr:row>
      <xdr:rowOff>5138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167715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80451</xdr:rowOff>
    </xdr:from>
    <xdr:to>
      <xdr:col>67</xdr:col>
      <xdr:colOff>101600</xdr:colOff>
      <xdr:row>78</xdr:row>
      <xdr:rowOff>10601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1728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1637</xdr:rowOff>
    </xdr:from>
    <xdr:to>
      <xdr:col>85</xdr:col>
      <xdr:colOff>127000</xdr:colOff>
      <xdr:row>98</xdr:row>
      <xdr:rowOff>114838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03737"/>
          <a:ext cx="838200" cy="11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114277</xdr:rowOff>
    </xdr:from>
    <xdr:to>
      <xdr:col>81</xdr:col>
      <xdr:colOff>50800</xdr:colOff>
      <xdr:row>98</xdr:row>
      <xdr:rowOff>1637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44927"/>
          <a:ext cx="889000" cy="5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114277</xdr:rowOff>
    </xdr:from>
    <xdr:to>
      <xdr:col>76</xdr:col>
      <xdr:colOff>114300</xdr:colOff>
      <xdr:row>98</xdr:row>
      <xdr:rowOff>68526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44927"/>
          <a:ext cx="889000" cy="1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68526</xdr:rowOff>
    </xdr:from>
    <xdr:to>
      <xdr:col>71</xdr:col>
      <xdr:colOff>177800</xdr:colOff>
      <xdr:row>98</xdr:row>
      <xdr:rowOff>85623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70626"/>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64038</xdr:rowOff>
    </xdr:from>
    <xdr:to>
      <xdr:col>85</xdr:col>
      <xdr:colOff>177800</xdr:colOff>
      <xdr:row>98</xdr:row>
      <xdr:rowOff>165638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150415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122287</xdr:rowOff>
    </xdr:from>
    <xdr:to>
      <xdr:col>81</xdr:col>
      <xdr:colOff>101600</xdr:colOff>
      <xdr:row>98</xdr:row>
      <xdr:rowOff>52437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68964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63477</xdr:rowOff>
    </xdr:from>
    <xdr:to>
      <xdr:col>76</xdr:col>
      <xdr:colOff>165100</xdr:colOff>
      <xdr:row>97</xdr:row>
      <xdr:rowOff>165077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10154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17726</xdr:rowOff>
    </xdr:from>
    <xdr:to>
      <xdr:col>72</xdr:col>
      <xdr:colOff>38100</xdr:colOff>
      <xdr:row>98</xdr:row>
      <xdr:rowOff>119326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110453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34823</xdr:rowOff>
    </xdr:from>
    <xdr:to>
      <xdr:col>67</xdr:col>
      <xdr:colOff>101600</xdr:colOff>
      <xdr:row>98</xdr:row>
      <xdr:rowOff>136423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127550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2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133802</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4890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100975</xdr:rowOff>
    </xdr:from>
    <xdr:to>
      <xdr:col>107</xdr:col>
      <xdr:colOff>50800</xdr:colOff>
      <xdr:row>38</xdr:row>
      <xdr:rowOff>133802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1607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100975</xdr:rowOff>
    </xdr:from>
    <xdr:to>
      <xdr:col>102</xdr:col>
      <xdr:colOff>114300</xdr:colOff>
      <xdr:row>38</xdr:row>
      <xdr:rowOff>130236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1607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83002</xdr:rowOff>
    </xdr:from>
    <xdr:to>
      <xdr:col>107</xdr:col>
      <xdr:colOff>101600</xdr:colOff>
      <xdr:row>39</xdr:row>
      <xdr:rowOff>13152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4279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50175</xdr:rowOff>
    </xdr:from>
    <xdr:to>
      <xdr:col>102</xdr:col>
      <xdr:colOff>165100</xdr:colOff>
      <xdr:row>38</xdr:row>
      <xdr:rowOff>151775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142902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79436</xdr:rowOff>
    </xdr:from>
    <xdr:to>
      <xdr:col>98</xdr:col>
      <xdr:colOff>38100</xdr:colOff>
      <xdr:row>39</xdr:row>
      <xdr:rowOff>9586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56251</xdr:rowOff>
    </xdr:from>
    <xdr:to>
      <xdr:col>116</xdr:col>
      <xdr:colOff>63500</xdr:colOff>
      <xdr:row>78</xdr:row>
      <xdr:rowOff>56947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29351"/>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56947</xdr:rowOff>
    </xdr:from>
    <xdr:to>
      <xdr:col>111</xdr:col>
      <xdr:colOff>177800</xdr:colOff>
      <xdr:row>78</xdr:row>
      <xdr:rowOff>67005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3004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67005</xdr:rowOff>
    </xdr:from>
    <xdr:to>
      <xdr:col>107</xdr:col>
      <xdr:colOff>50800</xdr:colOff>
      <xdr:row>78</xdr:row>
      <xdr:rowOff>91858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440105"/>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91858</xdr:rowOff>
    </xdr:from>
    <xdr:to>
      <xdr:col>102</xdr:col>
      <xdr:colOff>114300</xdr:colOff>
      <xdr:row>78</xdr:row>
      <xdr:rowOff>122228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64958"/>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5451</xdr:rowOff>
    </xdr:from>
    <xdr:to>
      <xdr:col>116</xdr:col>
      <xdr:colOff>114300</xdr:colOff>
      <xdr:row>78</xdr:row>
      <xdr:rowOff>107051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155328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6147</xdr:rowOff>
    </xdr:from>
    <xdr:to>
      <xdr:col>112</xdr:col>
      <xdr:colOff>38100</xdr:colOff>
      <xdr:row>78</xdr:row>
      <xdr:rowOff>107747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98874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16205</xdr:rowOff>
    </xdr:from>
    <xdr:to>
      <xdr:col>107</xdr:col>
      <xdr:colOff>101600</xdr:colOff>
      <xdr:row>78</xdr:row>
      <xdr:rowOff>117805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108932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41058</xdr:rowOff>
    </xdr:from>
    <xdr:to>
      <xdr:col>102</xdr:col>
      <xdr:colOff>165100</xdr:colOff>
      <xdr:row>78</xdr:row>
      <xdr:rowOff>142658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4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133785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5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71428</xdr:rowOff>
    </xdr:from>
    <xdr:to>
      <xdr:col>98</xdr:col>
      <xdr:colOff>38100</xdr:colOff>
      <xdr:row>79</xdr:row>
      <xdr:rowOff>1578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164155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全体的に前年度と比較して増加傾向にあり、特に増加が大きいのは普通建設事業費（うち新規整備工事）である。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これは、スマートウェルネスタウン拠点形成事業の完成・供用開始に伴い増加している。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地籍調査に関する経費の</a:t>
          </a:r>
          <a:r>
            <a:rPr kumimoji="1" lang="ja-JP" altLang="en-US" sz="1300">
              <a:latin typeface="ＭＳ Ｐゴシック" panose="020B0600070205080204" pitchFamily="50" charset="-128"/>
              <a:ea typeface="ＭＳ Ｐゴシック" panose="020B0600070205080204" pitchFamily="50" charset="-128"/>
            </a:rPr>
            <a:t>増、プレミアム付商品券事業の商工会への業務委託料等の影響により増加している。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扶助費では、自立支援給付費の増加や補装具費の増により前年度よりも伸びている。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今後も、会計年度任用職員制度の導入による人件費の増加や社会保障関係経費の増による扶助費の増加も見込まれるため、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投資的経費を抑え、歳出の抑制を図っていく。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6,964
6,909
35.59
4,859,785
4,725,924
110,305
2,276,908
3,199,348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63754</xdr:rowOff>
    </xdr:from>
    <xdr:to>
      <xdr:col>24</xdr:col>
      <xdr:colOff>63500</xdr:colOff>
      <xdr:row>34</xdr:row>
      <xdr:rowOff>90551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93054"/>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90551</xdr:rowOff>
    </xdr:from>
    <xdr:to>
      <xdr:col>19</xdr:col>
      <xdr:colOff>177800</xdr:colOff>
      <xdr:row>34</xdr:row>
      <xdr:rowOff>104902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985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104902</xdr:rowOff>
    </xdr:from>
    <xdr:to>
      <xdr:col>15</xdr:col>
      <xdr:colOff>50800</xdr:colOff>
      <xdr:row>34</xdr:row>
      <xdr:rowOff>141605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34202"/>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109982</xdr:rowOff>
    </xdr:from>
    <xdr:to>
      <xdr:col>10</xdr:col>
      <xdr:colOff>114300</xdr:colOff>
      <xdr:row>34</xdr:row>
      <xdr:rowOff>141605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928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12954</xdr:rowOff>
    </xdr:from>
    <xdr:to>
      <xdr:col>24</xdr:col>
      <xdr:colOff>114300</xdr:colOff>
      <xdr:row>34</xdr:row>
      <xdr:rowOff>114554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35831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39751</xdr:rowOff>
    </xdr:from>
    <xdr:to>
      <xdr:col>20</xdr:col>
      <xdr:colOff>38100</xdr:colOff>
      <xdr:row>34</xdr:row>
      <xdr:rowOff>141351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157878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54102</xdr:rowOff>
    </xdr:from>
    <xdr:to>
      <xdr:col>15</xdr:col>
      <xdr:colOff>101600</xdr:colOff>
      <xdr:row>34</xdr:row>
      <xdr:rowOff>155702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779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90805</xdr:rowOff>
    </xdr:from>
    <xdr:to>
      <xdr:col>10</xdr:col>
      <xdr:colOff>165100</xdr:colOff>
      <xdr:row>35</xdr:row>
      <xdr:rowOff>20955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37482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59182</xdr:rowOff>
    </xdr:from>
    <xdr:to>
      <xdr:col>6</xdr:col>
      <xdr:colOff>38100</xdr:colOff>
      <xdr:row>34</xdr:row>
      <xdr:rowOff>160782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5859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130009</xdr:rowOff>
    </xdr:from>
    <xdr:to>
      <xdr:col>24</xdr:col>
      <xdr:colOff>63500</xdr:colOff>
      <xdr:row>57</xdr:row>
      <xdr:rowOff>160749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31209"/>
          <a:ext cx="838200" cy="20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88463</xdr:rowOff>
    </xdr:from>
    <xdr:to>
      <xdr:col>19</xdr:col>
      <xdr:colOff>177800</xdr:colOff>
      <xdr:row>57</xdr:row>
      <xdr:rowOff>160749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61113"/>
          <a:ext cx="8890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88463</xdr:rowOff>
    </xdr:from>
    <xdr:to>
      <xdr:col>15</xdr:col>
      <xdr:colOff>50800</xdr:colOff>
      <xdr:row>58</xdr:row>
      <xdr:rowOff>45323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61113"/>
          <a:ext cx="889000" cy="1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45323</xdr:rowOff>
    </xdr:from>
    <xdr:to>
      <xdr:col>10</xdr:col>
      <xdr:colOff>114300</xdr:colOff>
      <xdr:row>58</xdr:row>
      <xdr:rowOff>84653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9423"/>
          <a:ext cx="889000" cy="3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79209</xdr:rowOff>
    </xdr:from>
    <xdr:to>
      <xdr:col>24</xdr:col>
      <xdr:colOff>114300</xdr:colOff>
      <xdr:row>57</xdr:row>
      <xdr:rowOff>9359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102086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3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109949</xdr:rowOff>
    </xdr:from>
    <xdr:to>
      <xdr:col>20</xdr:col>
      <xdr:colOff>38100</xdr:colOff>
      <xdr:row>58</xdr:row>
      <xdr:rowOff>40099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56626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37663</xdr:rowOff>
    </xdr:from>
    <xdr:to>
      <xdr:col>15</xdr:col>
      <xdr:colOff>101600</xdr:colOff>
      <xdr:row>57</xdr:row>
      <xdr:rowOff>139263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155790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165973</xdr:rowOff>
    </xdr:from>
    <xdr:to>
      <xdr:col>10</xdr:col>
      <xdr:colOff>165100</xdr:colOff>
      <xdr:row>58</xdr:row>
      <xdr:rowOff>96123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87250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33853</xdr:rowOff>
    </xdr:from>
    <xdr:to>
      <xdr:col>6</xdr:col>
      <xdr:colOff>38100</xdr:colOff>
      <xdr:row>58</xdr:row>
      <xdr:rowOff>135453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126580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7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43475</xdr:rowOff>
    </xdr:from>
    <xdr:to>
      <xdr:col>24</xdr:col>
      <xdr:colOff>63500</xdr:colOff>
      <xdr:row>78</xdr:row>
      <xdr:rowOff>69619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16575"/>
          <a:ext cx="8382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43475</xdr:rowOff>
    </xdr:from>
    <xdr:to>
      <xdr:col>19</xdr:col>
      <xdr:colOff>177800</xdr:colOff>
      <xdr:row>78</xdr:row>
      <xdr:rowOff>92624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657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92624</xdr:rowOff>
    </xdr:from>
    <xdr:to>
      <xdr:col>15</xdr:col>
      <xdr:colOff>50800</xdr:colOff>
      <xdr:row>78</xdr:row>
      <xdr:rowOff>121686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65724"/>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121686</xdr:rowOff>
    </xdr:from>
    <xdr:to>
      <xdr:col>10</xdr:col>
      <xdr:colOff>114300</xdr:colOff>
      <xdr:row>79</xdr:row>
      <xdr:rowOff>10807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94786"/>
          <a:ext cx="889000" cy="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18819</xdr:rowOff>
    </xdr:from>
    <xdr:to>
      <xdr:col>24</xdr:col>
      <xdr:colOff>114300</xdr:colOff>
      <xdr:row>78</xdr:row>
      <xdr:rowOff>120419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105196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0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164125</xdr:rowOff>
    </xdr:from>
    <xdr:to>
      <xdr:col>20</xdr:col>
      <xdr:colOff>38100</xdr:colOff>
      <xdr:row>78</xdr:row>
      <xdr:rowOff>94275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85402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41824</xdr:rowOff>
    </xdr:from>
    <xdr:to>
      <xdr:col>15</xdr:col>
      <xdr:colOff>101600</xdr:colOff>
      <xdr:row>78</xdr:row>
      <xdr:rowOff>143424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134551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70886</xdr:rowOff>
    </xdr:from>
    <xdr:to>
      <xdr:col>10</xdr:col>
      <xdr:colOff>165100</xdr:colOff>
      <xdr:row>79</xdr:row>
      <xdr:rowOff>1036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163613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3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131457</xdr:rowOff>
    </xdr:from>
    <xdr:to>
      <xdr:col>6</xdr:col>
      <xdr:colOff>38100</xdr:colOff>
      <xdr:row>79</xdr:row>
      <xdr:rowOff>61607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52734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145433</xdr:rowOff>
    </xdr:from>
    <xdr:to>
      <xdr:col>24</xdr:col>
      <xdr:colOff>63500</xdr:colOff>
      <xdr:row>98</xdr:row>
      <xdr:rowOff>152730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47533"/>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145433</xdr:rowOff>
    </xdr:from>
    <xdr:to>
      <xdr:col>19</xdr:col>
      <xdr:colOff>177800</xdr:colOff>
      <xdr:row>98</xdr:row>
      <xdr:rowOff>150453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7533"/>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150453</xdr:rowOff>
    </xdr:from>
    <xdr:to>
      <xdr:col>15</xdr:col>
      <xdr:colOff>50800</xdr:colOff>
      <xdr:row>98</xdr:row>
      <xdr:rowOff>165117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2553"/>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165117</xdr:rowOff>
    </xdr:from>
    <xdr:to>
      <xdr:col>10</xdr:col>
      <xdr:colOff>114300</xdr:colOff>
      <xdr:row>98</xdr:row>
      <xdr:rowOff>165962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7217"/>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101930</xdr:rowOff>
    </xdr:from>
    <xdr:to>
      <xdr:col>24</xdr:col>
      <xdr:colOff>114300</xdr:colOff>
      <xdr:row>99</xdr:row>
      <xdr:rowOff>32080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94633</xdr:rowOff>
    </xdr:from>
    <xdr:to>
      <xdr:col>20</xdr:col>
      <xdr:colOff>38100</xdr:colOff>
      <xdr:row>99</xdr:row>
      <xdr:rowOff>24783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15910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99653</xdr:rowOff>
    </xdr:from>
    <xdr:to>
      <xdr:col>15</xdr:col>
      <xdr:colOff>101600</xdr:colOff>
      <xdr:row>99</xdr:row>
      <xdr:rowOff>29803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20930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114317</xdr:rowOff>
    </xdr:from>
    <xdr:to>
      <xdr:col>10</xdr:col>
      <xdr:colOff>165100</xdr:colOff>
      <xdr:row>99</xdr:row>
      <xdr:rowOff>44467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35594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115162</xdr:rowOff>
    </xdr:from>
    <xdr:to>
      <xdr:col>6</xdr:col>
      <xdr:colOff>38100</xdr:colOff>
      <xdr:row>99</xdr:row>
      <xdr:rowOff>45312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36439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10626</xdr:rowOff>
    </xdr:from>
    <xdr:to>
      <xdr:col>55</xdr:col>
      <xdr:colOff>0</xdr:colOff>
      <xdr:row>57</xdr:row>
      <xdr:rowOff>29658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83276"/>
          <a:ext cx="8382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6563</xdr:rowOff>
    </xdr:from>
    <xdr:to>
      <xdr:col>50</xdr:col>
      <xdr:colOff>114300</xdr:colOff>
      <xdr:row>57</xdr:row>
      <xdr:rowOff>10626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79213"/>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6563</xdr:rowOff>
    </xdr:from>
    <xdr:to>
      <xdr:col>45</xdr:col>
      <xdr:colOff>177800</xdr:colOff>
      <xdr:row>57</xdr:row>
      <xdr:rowOff>10124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79213"/>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2049</xdr:rowOff>
    </xdr:from>
    <xdr:to>
      <xdr:col>41</xdr:col>
      <xdr:colOff>50800</xdr:colOff>
      <xdr:row>57</xdr:row>
      <xdr:rowOff>10124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74699"/>
          <a:ext cx="8890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150308</xdr:rowOff>
    </xdr:from>
    <xdr:to>
      <xdr:col>55</xdr:col>
      <xdr:colOff>50800</xdr:colOff>
      <xdr:row>57</xdr:row>
      <xdr:rowOff>80458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128735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131276</xdr:rowOff>
    </xdr:from>
    <xdr:to>
      <xdr:col>50</xdr:col>
      <xdr:colOff>165100</xdr:colOff>
      <xdr:row>57</xdr:row>
      <xdr:rowOff>61426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52553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127213</xdr:rowOff>
    </xdr:from>
    <xdr:to>
      <xdr:col>46</xdr:col>
      <xdr:colOff>38100</xdr:colOff>
      <xdr:row>57</xdr:row>
      <xdr:rowOff>57363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48490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2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130774</xdr:rowOff>
    </xdr:from>
    <xdr:to>
      <xdr:col>41</xdr:col>
      <xdr:colOff>101600</xdr:colOff>
      <xdr:row>57</xdr:row>
      <xdr:rowOff>60924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52051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2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122699</xdr:rowOff>
    </xdr:from>
    <xdr:to>
      <xdr:col>36</xdr:col>
      <xdr:colOff>165100</xdr:colOff>
      <xdr:row>57</xdr:row>
      <xdr:rowOff>52849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43976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39847</xdr:rowOff>
    </xdr:from>
    <xdr:to>
      <xdr:col>55</xdr:col>
      <xdr:colOff>0</xdr:colOff>
      <xdr:row>79</xdr:row>
      <xdr:rowOff>43031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84397"/>
          <a:ext cx="8382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43031</xdr:rowOff>
    </xdr:from>
    <xdr:to>
      <xdr:col>50</xdr:col>
      <xdr:colOff>114300</xdr:colOff>
      <xdr:row>79</xdr:row>
      <xdr:rowOff>43075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87581"/>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43075</xdr:rowOff>
    </xdr:from>
    <xdr:to>
      <xdr:col>45</xdr:col>
      <xdr:colOff>177800</xdr:colOff>
      <xdr:row>79</xdr:row>
      <xdr:rowOff>43290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87625"/>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35193</xdr:rowOff>
    </xdr:from>
    <xdr:to>
      <xdr:col>41</xdr:col>
      <xdr:colOff>50800</xdr:colOff>
      <xdr:row>79</xdr:row>
      <xdr:rowOff>43290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79743"/>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160497</xdr:rowOff>
    </xdr:from>
    <xdr:to>
      <xdr:col>55</xdr:col>
      <xdr:colOff>50800</xdr:colOff>
      <xdr:row>79</xdr:row>
      <xdr:rowOff>90647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75424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163681</xdr:rowOff>
    </xdr:from>
    <xdr:to>
      <xdr:col>50</xdr:col>
      <xdr:colOff>165100</xdr:colOff>
      <xdr:row>79</xdr:row>
      <xdr:rowOff>93831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84958</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50017" y="1362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163725</xdr:rowOff>
    </xdr:from>
    <xdr:to>
      <xdr:col>46</xdr:col>
      <xdr:colOff>38100</xdr:colOff>
      <xdr:row>79</xdr:row>
      <xdr:rowOff>93875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85002</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61017" y="1362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163940</xdr:rowOff>
    </xdr:from>
    <xdr:to>
      <xdr:col>41</xdr:col>
      <xdr:colOff>101600</xdr:colOff>
      <xdr:row>79</xdr:row>
      <xdr:rowOff>94090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85217</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629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155843</xdr:rowOff>
    </xdr:from>
    <xdr:to>
      <xdr:col>36</xdr:col>
      <xdr:colOff>165100</xdr:colOff>
      <xdr:row>79</xdr:row>
      <xdr:rowOff>85993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77120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1662</xdr:rowOff>
    </xdr:from>
    <xdr:to>
      <xdr:col>55</xdr:col>
      <xdr:colOff>0</xdr:colOff>
      <xdr:row>99</xdr:row>
      <xdr:rowOff>28656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75212"/>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21703</xdr:rowOff>
    </xdr:from>
    <xdr:to>
      <xdr:col>50</xdr:col>
      <xdr:colOff>114300</xdr:colOff>
      <xdr:row>99</xdr:row>
      <xdr:rowOff>28656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95253"/>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56705</xdr:rowOff>
    </xdr:from>
    <xdr:to>
      <xdr:col>45</xdr:col>
      <xdr:colOff>177800</xdr:colOff>
      <xdr:row>99</xdr:row>
      <xdr:rowOff>21703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58805"/>
          <a:ext cx="889000" cy="1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56705</xdr:rowOff>
    </xdr:from>
    <xdr:to>
      <xdr:col>41</xdr:col>
      <xdr:colOff>50800</xdr:colOff>
      <xdr:row>98</xdr:row>
      <xdr:rowOff>112202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58805"/>
          <a:ext cx="889000" cy="5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122312</xdr:rowOff>
    </xdr:from>
    <xdr:to>
      <xdr:col>55</xdr:col>
      <xdr:colOff>50800</xdr:colOff>
      <xdr:row>99</xdr:row>
      <xdr:rowOff>52462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37239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149306</xdr:rowOff>
    </xdr:from>
    <xdr:to>
      <xdr:col>50</xdr:col>
      <xdr:colOff>165100</xdr:colOff>
      <xdr:row>99</xdr:row>
      <xdr:rowOff>79456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70583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4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142353</xdr:rowOff>
    </xdr:from>
    <xdr:to>
      <xdr:col>46</xdr:col>
      <xdr:colOff>38100</xdr:colOff>
      <xdr:row>99</xdr:row>
      <xdr:rowOff>72503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63630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5905</xdr:rowOff>
    </xdr:from>
    <xdr:to>
      <xdr:col>41</xdr:col>
      <xdr:colOff>101600</xdr:colOff>
      <xdr:row>98</xdr:row>
      <xdr:rowOff>107505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98632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61402</xdr:rowOff>
    </xdr:from>
    <xdr:to>
      <xdr:col>36</xdr:col>
      <xdr:colOff>165100</xdr:colOff>
      <xdr:row>98</xdr:row>
      <xdr:rowOff>163002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154129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161112</xdr:rowOff>
    </xdr:from>
    <xdr:to>
      <xdr:col>85</xdr:col>
      <xdr:colOff>127000</xdr:colOff>
      <xdr:row>39</xdr:row>
      <xdr:rowOff>30734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76212"/>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30734</xdr:rowOff>
    </xdr:from>
    <xdr:to>
      <xdr:col>81</xdr:col>
      <xdr:colOff>50800</xdr:colOff>
      <xdr:row>39</xdr:row>
      <xdr:rowOff>45821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1728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45821</xdr:rowOff>
    </xdr:from>
    <xdr:to>
      <xdr:col>76</xdr:col>
      <xdr:colOff>114300</xdr:colOff>
      <xdr:row>39</xdr:row>
      <xdr:rowOff>58833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32371"/>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58833</xdr:rowOff>
    </xdr:from>
    <xdr:to>
      <xdr:col>71</xdr:col>
      <xdr:colOff>177800</xdr:colOff>
      <xdr:row>39</xdr:row>
      <xdr:rowOff>68738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45383"/>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110312</xdr:rowOff>
    </xdr:from>
    <xdr:to>
      <xdr:col>85</xdr:col>
      <xdr:colOff>177800</xdr:colOff>
      <xdr:row>39</xdr:row>
      <xdr:rowOff>40462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88739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6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151384</xdr:rowOff>
    </xdr:from>
    <xdr:to>
      <xdr:col>81</xdr:col>
      <xdr:colOff>101600</xdr:colOff>
      <xdr:row>39</xdr:row>
      <xdr:rowOff>81534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72661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166471</xdr:rowOff>
    </xdr:from>
    <xdr:to>
      <xdr:col>76</xdr:col>
      <xdr:colOff>165100</xdr:colOff>
      <xdr:row>39</xdr:row>
      <xdr:rowOff>96621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87748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8033</xdr:rowOff>
    </xdr:from>
    <xdr:to>
      <xdr:col>72</xdr:col>
      <xdr:colOff>38100</xdr:colOff>
      <xdr:row>39</xdr:row>
      <xdr:rowOff>109633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100760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17938</xdr:rowOff>
    </xdr:from>
    <xdr:to>
      <xdr:col>67</xdr:col>
      <xdr:colOff>101600</xdr:colOff>
      <xdr:row>39</xdr:row>
      <xdr:rowOff>119538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110665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109220</xdr:rowOff>
    </xdr:from>
    <xdr:to>
      <xdr:col>85</xdr:col>
      <xdr:colOff>127000</xdr:colOff>
      <xdr:row>57</xdr:row>
      <xdr:rowOff>119454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81870"/>
          <a:ext cx="8382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109220</xdr:rowOff>
    </xdr:from>
    <xdr:to>
      <xdr:col>81</xdr:col>
      <xdr:colOff>50800</xdr:colOff>
      <xdr:row>57</xdr:row>
      <xdr:rowOff>119092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81870"/>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119092</xdr:rowOff>
    </xdr:from>
    <xdr:to>
      <xdr:col>76</xdr:col>
      <xdr:colOff>114300</xdr:colOff>
      <xdr:row>58</xdr:row>
      <xdr:rowOff>7539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91742"/>
          <a:ext cx="889000" cy="5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156045</xdr:rowOff>
    </xdr:from>
    <xdr:to>
      <xdr:col>71</xdr:col>
      <xdr:colOff>177800</xdr:colOff>
      <xdr:row>58</xdr:row>
      <xdr:rowOff>7539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28695"/>
          <a:ext cx="889000" cy="2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68654</xdr:rowOff>
    </xdr:from>
    <xdr:to>
      <xdr:col>85</xdr:col>
      <xdr:colOff>177800</xdr:colOff>
      <xdr:row>57</xdr:row>
      <xdr:rowOff>170254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47081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1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58420</xdr:rowOff>
    </xdr:from>
    <xdr:to>
      <xdr:col>81</xdr:col>
      <xdr:colOff>101600</xdr:colOff>
      <xdr:row>57</xdr:row>
      <xdr:rowOff>160020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5097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6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68292</xdr:rowOff>
    </xdr:from>
    <xdr:to>
      <xdr:col>76</xdr:col>
      <xdr:colOff>165100</xdr:colOff>
      <xdr:row>57</xdr:row>
      <xdr:rowOff>169892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4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6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128189</xdr:rowOff>
    </xdr:from>
    <xdr:to>
      <xdr:col>72</xdr:col>
      <xdr:colOff>38100</xdr:colOff>
      <xdr:row>58</xdr:row>
      <xdr:rowOff>58339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49466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105245</xdr:rowOff>
    </xdr:from>
    <xdr:to>
      <xdr:col>67</xdr:col>
      <xdr:colOff>101600</xdr:colOff>
      <xdr:row>58</xdr:row>
      <xdr:rowOff>35395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26522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129908</xdr:rowOff>
    </xdr:from>
    <xdr:to>
      <xdr:col>85</xdr:col>
      <xdr:colOff>127000</xdr:colOff>
      <xdr:row>79</xdr:row>
      <xdr:rowOff>38545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03008"/>
          <a:ext cx="8382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2330</xdr:rowOff>
    </xdr:from>
    <xdr:to>
      <xdr:col>81</xdr:col>
      <xdr:colOff>50800</xdr:colOff>
      <xdr:row>79</xdr:row>
      <xdr:rowOff>38545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46880"/>
          <a:ext cx="8890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2330</xdr:rowOff>
    </xdr:from>
    <xdr:to>
      <xdr:col>76</xdr:col>
      <xdr:colOff>114300</xdr:colOff>
      <xdr:row>79</xdr:row>
      <xdr:rowOff>19019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46880"/>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19019</xdr:rowOff>
    </xdr:from>
    <xdr:to>
      <xdr:col>71</xdr:col>
      <xdr:colOff>177800</xdr:colOff>
      <xdr:row>79</xdr:row>
      <xdr:rowOff>43365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6356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79108</xdr:rowOff>
    </xdr:from>
    <xdr:to>
      <xdr:col>85</xdr:col>
      <xdr:colOff>177800</xdr:colOff>
      <xdr:row>79</xdr:row>
      <xdr:rowOff>9258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165485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159195</xdr:rowOff>
    </xdr:from>
    <xdr:to>
      <xdr:col>81</xdr:col>
      <xdr:colOff>101600</xdr:colOff>
      <xdr:row>79</xdr:row>
      <xdr:rowOff>89345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80472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2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122980</xdr:rowOff>
    </xdr:from>
    <xdr:to>
      <xdr:col>76</xdr:col>
      <xdr:colOff>165100</xdr:colOff>
      <xdr:row>79</xdr:row>
      <xdr:rowOff>53130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44257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139669</xdr:rowOff>
    </xdr:from>
    <xdr:to>
      <xdr:col>72</xdr:col>
      <xdr:colOff>38100</xdr:colOff>
      <xdr:row>79</xdr:row>
      <xdr:rowOff>69819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60946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164015</xdr:rowOff>
    </xdr:from>
    <xdr:to>
      <xdr:col>67</xdr:col>
      <xdr:colOff>101600</xdr:colOff>
      <xdr:row>79</xdr:row>
      <xdr:rowOff>94165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85292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29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119084</xdr:rowOff>
    </xdr:from>
    <xdr:to>
      <xdr:col>85</xdr:col>
      <xdr:colOff>127000</xdr:colOff>
      <xdr:row>97</xdr:row>
      <xdr:rowOff>125019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49734"/>
          <a:ext cx="8382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121221</xdr:rowOff>
    </xdr:from>
    <xdr:to>
      <xdr:col>81</xdr:col>
      <xdr:colOff>50800</xdr:colOff>
      <xdr:row>97</xdr:row>
      <xdr:rowOff>125019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51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121221</xdr:rowOff>
    </xdr:from>
    <xdr:to>
      <xdr:col>76</xdr:col>
      <xdr:colOff>114300</xdr:colOff>
      <xdr:row>97</xdr:row>
      <xdr:rowOff>125788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51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125788</xdr:rowOff>
    </xdr:from>
    <xdr:to>
      <xdr:col>71</xdr:col>
      <xdr:colOff>177800</xdr:colOff>
      <xdr:row>97</xdr:row>
      <xdr:rowOff>131251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56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68284</xdr:rowOff>
    </xdr:from>
    <xdr:to>
      <xdr:col>85</xdr:col>
      <xdr:colOff>177800</xdr:colOff>
      <xdr:row>97</xdr:row>
      <xdr:rowOff>169884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46711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74219</xdr:rowOff>
    </xdr:from>
    <xdr:to>
      <xdr:col>81</xdr:col>
      <xdr:colOff>101600</xdr:colOff>
      <xdr:row>98</xdr:row>
      <xdr:rowOff>4369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166946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70421</xdr:rowOff>
    </xdr:from>
    <xdr:to>
      <xdr:col>76</xdr:col>
      <xdr:colOff>165100</xdr:colOff>
      <xdr:row>98</xdr:row>
      <xdr:rowOff>571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163148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74988</xdr:rowOff>
    </xdr:from>
    <xdr:to>
      <xdr:col>72</xdr:col>
      <xdr:colOff>38100</xdr:colOff>
      <xdr:row>98</xdr:row>
      <xdr:rowOff>5138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167715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80451</xdr:rowOff>
    </xdr:from>
    <xdr:to>
      <xdr:col>67</xdr:col>
      <xdr:colOff>101600</xdr:colOff>
      <xdr:row>98</xdr:row>
      <xdr:rowOff>10601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1728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総務費では、むつざわスマートウェルネスタウン完成による建設費の増により、前年度と比較して</a:t>
          </a:r>
          <a:r>
            <a:rPr kumimoji="1" lang="en-US" altLang="ja-JP" sz="1300">
              <a:latin typeface="ＭＳ Ｐゴシック" panose="020B0600070205080204" pitchFamily="50" charset="-128"/>
              <a:ea typeface="ＭＳ Ｐゴシック" panose="020B0600070205080204" pitchFamily="50" charset="-128"/>
            </a:rPr>
            <a:t>123,826</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災害復旧費では、台風被害を受けた公共施設等の修繕や道路の復旧をしたことにより増加している。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全体的に前年度と比較して同程度、類似団体と比較して下回っているが、引き続き歳出の抑制に努め、より一層の財政健全化を図る。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財政調整積立基金残高については、大規模事業の実施により平成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年度に特定目的基金への積立のために取崩した経緯があり、令和元年度も同程度で推移している。また、平成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年度は大規模事業の繰越により</a:t>
          </a:r>
          <a:r>
            <a:rPr kumimoji="1" lang="en-US" altLang="ja-JP" sz="1400">
              <a:latin typeface="ＭＳ ゴシック" pitchFamily="49" charset="-128"/>
              <a:ea typeface="ＭＳ ゴシック" pitchFamily="49" charset="-128"/>
            </a:rPr>
            <a:t>218,864</a:t>
          </a:r>
          <a:r>
            <a:rPr kumimoji="1" lang="ja-JP" altLang="en-US" sz="1400">
              <a:latin typeface="ＭＳ ゴシック" pitchFamily="49" charset="-128"/>
              <a:ea typeface="ＭＳ ゴシック" pitchFamily="49" charset="-128"/>
            </a:rPr>
            <a:t>千円が翌年度に繰り越すべき財源となっていたが、令和元年度は</a:t>
          </a:r>
          <a:r>
            <a:rPr kumimoji="1" lang="en-US" altLang="ja-JP" sz="1400">
              <a:latin typeface="ＭＳ ゴシック" pitchFamily="49" charset="-128"/>
              <a:ea typeface="ＭＳ ゴシック" pitchFamily="49" charset="-128"/>
            </a:rPr>
            <a:t>23,556</a:t>
          </a:r>
          <a:r>
            <a:rPr kumimoji="1" lang="ja-JP" altLang="en-US" sz="1400">
              <a:latin typeface="ＭＳ ゴシック" pitchFamily="49" charset="-128"/>
              <a:ea typeface="ＭＳ ゴシック" pitchFamily="49" charset="-128"/>
            </a:rPr>
            <a:t>千円となったため、実質収支、単年度収支が増となった。今後は歳出の抑制や起債の管理等を適切に行い、適正な実質収支を保つようにする。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引き続き各会計が健全な運用を行うよう努める。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7" t="s">
        <v>79</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8" t="s">
        <v>81</v>
      </c>
      <c r="C3" s="649"/>
      <c r="D3" s="649"/>
      <c r="E3" s="650"/>
      <c r="F3" s="650"/>
      <c r="G3" s="650"/>
      <c r="H3" s="650"/>
      <c r="I3" s="650"/>
      <c r="J3" s="650"/>
      <c r="K3" s="650"/>
      <c r="L3" s="650" t="s">
        <v>82</v>
      </c>
      <c r="M3" s="650"/>
      <c r="N3" s="650"/>
      <c r="O3" s="650"/>
      <c r="P3" s="650"/>
      <c r="Q3" s="650"/>
      <c r="R3" s="653"/>
      <c r="S3" s="653"/>
      <c r="T3" s="653"/>
      <c r="U3" s="653"/>
      <c r="V3" s="654"/>
      <c r="W3" s="544" t="s">
        <v>83</v>
      </c>
      <c r="X3" s="545"/>
      <c r="Y3" s="545"/>
      <c r="Z3" s="545"/>
      <c r="AA3" s="545"/>
      <c r="AB3" s="649"/>
      <c r="AC3" s="653" t="s">
        <v>84</v>
      </c>
      <c r="AD3" s="545"/>
      <c r="AE3" s="545"/>
      <c r="AF3" s="545"/>
      <c r="AG3" s="545"/>
      <c r="AH3" s="545"/>
      <c r="AI3" s="545"/>
      <c r="AJ3" s="545"/>
      <c r="AK3" s="545"/>
      <c r="AL3" s="615"/>
      <c r="AM3" s="544" t="s">
        <v>85</v>
      </c>
      <c r="AN3" s="545"/>
      <c r="AO3" s="545"/>
      <c r="AP3" s="545"/>
      <c r="AQ3" s="545"/>
      <c r="AR3" s="545"/>
      <c r="AS3" s="545"/>
      <c r="AT3" s="545"/>
      <c r="AU3" s="545"/>
      <c r="AV3" s="545"/>
      <c r="AW3" s="545"/>
      <c r="AX3" s="615"/>
      <c r="AY3" s="607" t="s">
        <v>1</v>
      </c>
      <c r="AZ3" s="608"/>
      <c r="BA3" s="608"/>
      <c r="BB3" s="608"/>
      <c r="BC3" s="608"/>
      <c r="BD3" s="608"/>
      <c r="BE3" s="608"/>
      <c r="BF3" s="608"/>
      <c r="BG3" s="608"/>
      <c r="BH3" s="608"/>
      <c r="BI3" s="608"/>
      <c r="BJ3" s="608"/>
      <c r="BK3" s="608"/>
      <c r="BL3" s="608"/>
      <c r="BM3" s="657"/>
      <c r="BN3" s="544" t="s">
        <v>86</v>
      </c>
      <c r="BO3" s="545"/>
      <c r="BP3" s="545"/>
      <c r="BQ3" s="545"/>
      <c r="BR3" s="545"/>
      <c r="BS3" s="545"/>
      <c r="BT3" s="545"/>
      <c r="BU3" s="615"/>
      <c r="BV3" s="544" t="s">
        <v>87</v>
      </c>
      <c r="BW3" s="545"/>
      <c r="BX3" s="545"/>
      <c r="BY3" s="545"/>
      <c r="BZ3" s="545"/>
      <c r="CA3" s="545"/>
      <c r="CB3" s="545"/>
      <c r="CC3" s="615"/>
      <c r="CD3" s="607" t="s">
        <v>1</v>
      </c>
      <c r="CE3" s="608"/>
      <c r="CF3" s="608"/>
      <c r="CG3" s="608"/>
      <c r="CH3" s="608"/>
      <c r="CI3" s="608"/>
      <c r="CJ3" s="608"/>
      <c r="CK3" s="608"/>
      <c r="CL3" s="608"/>
      <c r="CM3" s="608"/>
      <c r="CN3" s="608"/>
      <c r="CO3" s="608"/>
      <c r="CP3" s="608"/>
      <c r="CQ3" s="608"/>
      <c r="CR3" s="608"/>
      <c r="CS3" s="657"/>
      <c r="CT3" s="544" t="s">
        <v>88</v>
      </c>
      <c r="CU3" s="545"/>
      <c r="CV3" s="545"/>
      <c r="CW3" s="545"/>
      <c r="CX3" s="545"/>
      <c r="CY3" s="545"/>
      <c r="CZ3" s="545"/>
      <c r="DA3" s="615"/>
      <c r="DB3" s="544" t="s">
        <v>89</v>
      </c>
      <c r="DC3" s="545"/>
      <c r="DD3" s="545"/>
      <c r="DE3" s="545"/>
      <c r="DF3" s="545"/>
      <c r="DG3" s="545"/>
      <c r="DH3" s="545"/>
      <c r="DI3" s="615"/>
      <c r="DJ3" s="185"/>
      <c r="DK3" s="185"/>
      <c r="DL3" s="185"/>
      <c r="DM3" s="185"/>
      <c r="DN3" s="185"/>
      <c r="DO3" s="185"/>
    </row>
    <row r="4" spans="1:119" ht="18.75" customHeight="1" x14ac:dyDescent="0.15">
      <c r="A4" s="186"/>
      <c r="B4" s="623"/>
      <c r="C4" s="624"/>
      <c r="D4" s="624"/>
      <c r="E4" s="625"/>
      <c r="F4" s="625"/>
      <c r="G4" s="625"/>
      <c r="H4" s="625"/>
      <c r="I4" s="625"/>
      <c r="J4" s="625"/>
      <c r="K4" s="625"/>
      <c r="L4" s="625"/>
      <c r="M4" s="625"/>
      <c r="N4" s="625"/>
      <c r="O4" s="625"/>
      <c r="P4" s="625"/>
      <c r="Q4" s="625"/>
      <c r="R4" s="629"/>
      <c r="S4" s="629"/>
      <c r="T4" s="629"/>
      <c r="U4" s="629"/>
      <c r="V4" s="630"/>
      <c r="W4" s="616"/>
      <c r="X4" s="427"/>
      <c r="Y4" s="427"/>
      <c r="Z4" s="427"/>
      <c r="AA4" s="427"/>
      <c r="AB4" s="624"/>
      <c r="AC4" s="629"/>
      <c r="AD4" s="427"/>
      <c r="AE4" s="427"/>
      <c r="AF4" s="427"/>
      <c r="AG4" s="427"/>
      <c r="AH4" s="427"/>
      <c r="AI4" s="427"/>
      <c r="AJ4" s="427"/>
      <c r="AK4" s="427"/>
      <c r="AL4" s="617"/>
      <c r="AM4" s="571"/>
      <c r="AN4" s="481"/>
      <c r="AO4" s="481"/>
      <c r="AP4" s="481"/>
      <c r="AQ4" s="481"/>
      <c r="AR4" s="481"/>
      <c r="AS4" s="481"/>
      <c r="AT4" s="481"/>
      <c r="AU4" s="481"/>
      <c r="AV4" s="481"/>
      <c r="AW4" s="481"/>
      <c r="AX4" s="656"/>
      <c r="AY4" s="457" t="s">
        <v>90</v>
      </c>
      <c r="AZ4" s="458"/>
      <c r="BA4" s="458"/>
      <c r="BB4" s="458"/>
      <c r="BC4" s="458"/>
      <c r="BD4" s="458"/>
      <c r="BE4" s="458"/>
      <c r="BF4" s="458"/>
      <c r="BG4" s="458"/>
      <c r="BH4" s="458"/>
      <c r="BI4" s="458"/>
      <c r="BJ4" s="458"/>
      <c r="BK4" s="458"/>
      <c r="BL4" s="458"/>
      <c r="BM4" s="459"/>
      <c r="BN4" s="460">
        <v>4859785</v>
      </c>
      <c r="BO4" s="461"/>
      <c r="BP4" s="461"/>
      <c r="BQ4" s="461"/>
      <c r="BR4" s="461"/>
      <c r="BS4" s="461"/>
      <c r="BT4" s="461"/>
      <c r="BU4" s="462"/>
      <c r="BV4" s="460">
        <v>4140913</v>
      </c>
      <c r="BW4" s="461"/>
      <c r="BX4" s="461"/>
      <c r="BY4" s="461"/>
      <c r="BZ4" s="461"/>
      <c r="CA4" s="461"/>
      <c r="CB4" s="461"/>
      <c r="CC4" s="462"/>
      <c r="CD4" s="641" t="s">
        <v>91</v>
      </c>
      <c r="CE4" s="642"/>
      <c r="CF4" s="642"/>
      <c r="CG4" s="642"/>
      <c r="CH4" s="642"/>
      <c r="CI4" s="642"/>
      <c r="CJ4" s="642"/>
      <c r="CK4" s="642"/>
      <c r="CL4" s="642"/>
      <c r="CM4" s="642"/>
      <c r="CN4" s="642"/>
      <c r="CO4" s="642"/>
      <c r="CP4" s="642"/>
      <c r="CQ4" s="642"/>
      <c r="CR4" s="642"/>
      <c r="CS4" s="643"/>
      <c r="CT4" s="644">
        <v>4.8</v>
      </c>
      <c r="CU4" s="645"/>
      <c r="CV4" s="645"/>
      <c r="CW4" s="645"/>
      <c r="CX4" s="645"/>
      <c r="CY4" s="645"/>
      <c r="CZ4" s="645"/>
      <c r="DA4" s="646"/>
      <c r="DB4" s="644">
        <v>0.7</v>
      </c>
      <c r="DC4" s="645"/>
      <c r="DD4" s="645"/>
      <c r="DE4" s="645"/>
      <c r="DF4" s="645"/>
      <c r="DG4" s="645"/>
      <c r="DH4" s="645"/>
      <c r="DI4" s="646"/>
      <c r="DJ4" s="185"/>
      <c r="DK4" s="185"/>
      <c r="DL4" s="185"/>
      <c r="DM4" s="185"/>
      <c r="DN4" s="185"/>
      <c r="DO4" s="185"/>
    </row>
    <row r="5" spans="1:119" ht="18.75" customHeight="1" x14ac:dyDescent="0.15">
      <c r="A5" s="186"/>
      <c r="B5" s="651"/>
      <c r="C5" s="482"/>
      <c r="D5" s="482"/>
      <c r="E5" s="652"/>
      <c r="F5" s="652"/>
      <c r="G5" s="652"/>
      <c r="H5" s="652"/>
      <c r="I5" s="652"/>
      <c r="J5" s="652"/>
      <c r="K5" s="652"/>
      <c r="L5" s="652"/>
      <c r="M5" s="652"/>
      <c r="N5" s="652"/>
      <c r="O5" s="652"/>
      <c r="P5" s="652"/>
      <c r="Q5" s="652"/>
      <c r="R5" s="480"/>
      <c r="S5" s="480"/>
      <c r="T5" s="480"/>
      <c r="U5" s="480"/>
      <c r="V5" s="655"/>
      <c r="W5" s="571"/>
      <c r="X5" s="481"/>
      <c r="Y5" s="481"/>
      <c r="Z5" s="481"/>
      <c r="AA5" s="481"/>
      <c r="AB5" s="482"/>
      <c r="AC5" s="480"/>
      <c r="AD5" s="481"/>
      <c r="AE5" s="481"/>
      <c r="AF5" s="481"/>
      <c r="AG5" s="481"/>
      <c r="AH5" s="481"/>
      <c r="AI5" s="481"/>
      <c r="AJ5" s="481"/>
      <c r="AK5" s="481"/>
      <c r="AL5" s="656"/>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4725924</v>
      </c>
      <c r="BO5" s="466"/>
      <c r="BP5" s="466"/>
      <c r="BQ5" s="466"/>
      <c r="BR5" s="466"/>
      <c r="BS5" s="466"/>
      <c r="BT5" s="466"/>
      <c r="BU5" s="467"/>
      <c r="BV5" s="465">
        <v>3905592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92.1</v>
      </c>
      <c r="CU5" s="436"/>
      <c r="CV5" s="436"/>
      <c r="CW5" s="436"/>
      <c r="CX5" s="436"/>
      <c r="CY5" s="436"/>
      <c r="CZ5" s="436"/>
      <c r="DA5" s="437"/>
      <c r="DB5" s="435">
        <v>88.5</v>
      </c>
      <c r="DC5" s="436"/>
      <c r="DD5" s="436"/>
      <c r="DE5" s="436"/>
      <c r="DF5" s="436"/>
      <c r="DG5" s="436"/>
      <c r="DH5" s="436"/>
      <c r="DI5" s="437"/>
      <c r="DJ5" s="185"/>
      <c r="DK5" s="185"/>
      <c r="DL5" s="185"/>
      <c r="DM5" s="185"/>
      <c r="DN5" s="185"/>
      <c r="DO5" s="185"/>
    </row>
    <row r="6" spans="1:119" ht="18.75" customHeight="1" x14ac:dyDescent="0.15">
      <c r="A6" s="186"/>
      <c r="B6" s="621" t="s">
        <v>96</v>
      </c>
      <c r="C6" s="479"/>
      <c r="D6" s="479"/>
      <c r="E6" s="622"/>
      <c r="F6" s="622"/>
      <c r="G6" s="622"/>
      <c r="H6" s="622"/>
      <c r="I6" s="622"/>
      <c r="J6" s="622"/>
      <c r="K6" s="622"/>
      <c r="L6" s="622" t="s">
        <v>97</v>
      </c>
      <c r="M6" s="622"/>
      <c r="N6" s="622"/>
      <c r="O6" s="622"/>
      <c r="P6" s="622"/>
      <c r="Q6" s="622"/>
      <c r="R6" s="503"/>
      <c r="S6" s="503"/>
      <c r="T6" s="503"/>
      <c r="U6" s="503"/>
      <c r="V6" s="628"/>
      <c r="W6" s="556" t="s">
        <v>98</v>
      </c>
      <c r="X6" s="478"/>
      <c r="Y6" s="478"/>
      <c r="Z6" s="478"/>
      <c r="AA6" s="478"/>
      <c r="AB6" s="479"/>
      <c r="AC6" s="633" t="s">
        <v>99</v>
      </c>
      <c r="AD6" s="634"/>
      <c r="AE6" s="634"/>
      <c r="AF6" s="634"/>
      <c r="AG6" s="634"/>
      <c r="AH6" s="634"/>
      <c r="AI6" s="634"/>
      <c r="AJ6" s="634"/>
      <c r="AK6" s="634"/>
      <c r="AL6" s="635"/>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133861</v>
      </c>
      <c r="BO6" s="466"/>
      <c r="BP6" s="466"/>
      <c r="BQ6" s="466"/>
      <c r="BR6" s="466"/>
      <c r="BS6" s="466"/>
      <c r="BT6" s="466"/>
      <c r="BU6" s="467"/>
      <c r="BV6" s="465">
        <v>235321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8">
        <v>95.7</v>
      </c>
      <c r="CU6" s="619"/>
      <c r="CV6" s="619"/>
      <c r="CW6" s="619"/>
      <c r="CX6" s="619"/>
      <c r="CY6" s="619"/>
      <c r="CZ6" s="619"/>
      <c r="DA6" s="620"/>
      <c r="DB6" s="618">
        <v>93.1</v>
      </c>
      <c r="DC6" s="619"/>
      <c r="DD6" s="619"/>
      <c r="DE6" s="619"/>
      <c r="DF6" s="619"/>
      <c r="DG6" s="619"/>
      <c r="DH6" s="619"/>
      <c r="DI6" s="620"/>
      <c r="DJ6" s="185"/>
      <c r="DK6" s="185"/>
      <c r="DL6" s="185"/>
      <c r="DM6" s="185"/>
      <c r="DN6" s="185"/>
      <c r="DO6" s="185"/>
    </row>
    <row r="7" spans="1:119" ht="18.75" customHeight="1" x14ac:dyDescent="0.15">
      <c r="A7" s="186"/>
      <c r="B7" s="623"/>
      <c r="C7" s="624"/>
      <c r="D7" s="624"/>
      <c r="E7" s="625"/>
      <c r="F7" s="625"/>
      <c r="G7" s="625"/>
      <c r="H7" s="625"/>
      <c r="I7" s="625"/>
      <c r="J7" s="625"/>
      <c r="K7" s="625"/>
      <c r="L7" s="625"/>
      <c r="M7" s="625"/>
      <c r="N7" s="625"/>
      <c r="O7" s="625"/>
      <c r="P7" s="625"/>
      <c r="Q7" s="625"/>
      <c r="R7" s="629"/>
      <c r="S7" s="629"/>
      <c r="T7" s="629"/>
      <c r="U7" s="629"/>
      <c r="V7" s="630"/>
      <c r="W7" s="616"/>
      <c r="X7" s="427"/>
      <c r="Y7" s="427"/>
      <c r="Z7" s="427"/>
      <c r="AA7" s="427"/>
      <c r="AB7" s="624"/>
      <c r="AC7" s="636"/>
      <c r="AD7" s="428"/>
      <c r="AE7" s="428"/>
      <c r="AF7" s="428"/>
      <c r="AG7" s="428"/>
      <c r="AH7" s="428"/>
      <c r="AI7" s="428"/>
      <c r="AJ7" s="428"/>
      <c r="AK7" s="428"/>
      <c r="AL7" s="637"/>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23556</v>
      </c>
      <c r="BO7" s="466"/>
      <c r="BP7" s="466"/>
      <c r="BQ7" s="466"/>
      <c r="BR7" s="466"/>
      <c r="BS7" s="466"/>
      <c r="BT7" s="466"/>
      <c r="BU7" s="467"/>
      <c r="BV7" s="465">
        <v>218864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2276908</v>
      </c>
      <c r="CU7" s="466"/>
      <c r="CV7" s="466"/>
      <c r="CW7" s="466"/>
      <c r="CX7" s="466"/>
      <c r="CY7" s="466"/>
      <c r="CZ7" s="466"/>
      <c r="DA7" s="467"/>
      <c r="DB7" s="465">
        <v>2512823</v>
      </c>
      <c r="DC7" s="466"/>
      <c r="DD7" s="466"/>
      <c r="DE7" s="466"/>
      <c r="DF7" s="466"/>
      <c r="DG7" s="466"/>
      <c r="DH7" s="466"/>
      <c r="DI7" s="467"/>
      <c r="DJ7" s="185"/>
      <c r="DK7" s="185"/>
      <c r="DL7" s="185"/>
      <c r="DM7" s="185"/>
      <c r="DN7" s="185"/>
      <c r="DO7" s="185"/>
    </row>
    <row r="8" spans="1:119" ht="18.75" customHeight="1" thickBot="1" x14ac:dyDescent="0.2">
      <c r="A8" s="186"/>
      <c r="B8" s="626"/>
      <c r="C8" s="557"/>
      <c r="D8" s="557"/>
      <c r="E8" s="627"/>
      <c r="F8" s="627"/>
      <c r="G8" s="627"/>
      <c r="H8" s="627"/>
      <c r="I8" s="627"/>
      <c r="J8" s="627"/>
      <c r="K8" s="627"/>
      <c r="L8" s="627"/>
      <c r="M8" s="627"/>
      <c r="N8" s="627"/>
      <c r="O8" s="627"/>
      <c r="P8" s="627"/>
      <c r="Q8" s="627"/>
      <c r="R8" s="631"/>
      <c r="S8" s="631"/>
      <c r="T8" s="631"/>
      <c r="U8" s="631"/>
      <c r="V8" s="632"/>
      <c r="W8" s="546"/>
      <c r="X8" s="547"/>
      <c r="Y8" s="547"/>
      <c r="Z8" s="547"/>
      <c r="AA8" s="547"/>
      <c r="AB8" s="557"/>
      <c r="AC8" s="638"/>
      <c r="AD8" s="639"/>
      <c r="AE8" s="639"/>
      <c r="AF8" s="639"/>
      <c r="AG8" s="639"/>
      <c r="AH8" s="639"/>
      <c r="AI8" s="639"/>
      <c r="AJ8" s="639"/>
      <c r="AK8" s="639"/>
      <c r="AL8" s="640"/>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110305</v>
      </c>
      <c r="BO8" s="466"/>
      <c r="BP8" s="466"/>
      <c r="BQ8" s="466"/>
      <c r="BR8" s="466"/>
      <c r="BS8" s="466"/>
      <c r="BT8" s="466"/>
      <c r="BU8" s="467"/>
      <c r="BV8" s="465">
        <v>16457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0.41</v>
      </c>
      <c r="DC8" s="579"/>
      <c r="DD8" s="579"/>
      <c r="DE8" s="579"/>
      <c r="DF8" s="579"/>
      <c r="DG8" s="579"/>
      <c r="DH8" s="579"/>
      <c r="DI8" s="580"/>
      <c r="DJ8" s="185"/>
      <c r="DK8" s="185"/>
      <c r="DL8" s="185"/>
      <c r="DM8" s="185"/>
      <c r="DN8" s="185"/>
      <c r="DO8" s="185"/>
    </row>
    <row r="9" spans="1:119" ht="18.75" customHeight="1" thickBot="1" x14ac:dyDescent="0.2">
      <c r="A9" s="186"/>
      <c r="B9" s="607" t="s">
        <v>111</v>
      </c>
      <c r="C9" s="608"/>
      <c r="D9" s="608"/>
      <c r="E9" s="608"/>
      <c r="F9" s="608"/>
      <c r="G9" s="608"/>
      <c r="H9" s="608"/>
      <c r="I9" s="608"/>
      <c r="J9" s="608"/>
      <c r="K9" s="528"/>
      <c r="L9" s="609" t="s">
        <v>112</v>
      </c>
      <c r="M9" s="610"/>
      <c r="N9" s="610"/>
      <c r="O9" s="610"/>
      <c r="P9" s="610"/>
      <c r="Q9" s="611"/>
      <c r="R9" s="612">
        <v>7222</v>
      </c>
      <c r="S9" s="613"/>
      <c r="T9" s="613"/>
      <c r="U9" s="613"/>
      <c r="V9" s="614"/>
      <c r="W9" s="544" t="s">
        <v>113</v>
      </c>
      <c r="X9" s="545"/>
      <c r="Y9" s="545"/>
      <c r="Z9" s="545"/>
      <c r="AA9" s="545"/>
      <c r="AB9" s="545"/>
      <c r="AC9" s="545"/>
      <c r="AD9" s="545"/>
      <c r="AE9" s="545"/>
      <c r="AF9" s="545"/>
      <c r="AG9" s="545"/>
      <c r="AH9" s="545"/>
      <c r="AI9" s="545"/>
      <c r="AJ9" s="545"/>
      <c r="AK9" s="545"/>
      <c r="AL9" s="615"/>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93848</v>
      </c>
      <c r="BO9" s="466"/>
      <c r="BP9" s="466"/>
      <c r="BQ9" s="466"/>
      <c r="BR9" s="466"/>
      <c r="BS9" s="466"/>
      <c r="BT9" s="466"/>
      <c r="BU9" s="467"/>
      <c r="BV9" s="465">
        <v>-101737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10.5</v>
      </c>
      <c r="CU9" s="436"/>
      <c r="CV9" s="436"/>
      <c r="CW9" s="436"/>
      <c r="CX9" s="436"/>
      <c r="CY9" s="436"/>
      <c r="CZ9" s="436"/>
      <c r="DA9" s="437"/>
      <c r="DB9" s="435">
        <v>9.1</v>
      </c>
      <c r="DC9" s="436"/>
      <c r="DD9" s="436"/>
      <c r="DE9" s="436"/>
      <c r="DF9" s="436"/>
      <c r="DG9" s="436"/>
      <c r="DH9" s="436"/>
      <c r="DI9" s="437"/>
      <c r="DJ9" s="185"/>
      <c r="DK9" s="185"/>
      <c r="DL9" s="185"/>
      <c r="DM9" s="185"/>
      <c r="DN9" s="185"/>
      <c r="DO9" s="185"/>
    </row>
    <row r="10" spans="1:119" ht="18.75" customHeight="1" thickBot="1" x14ac:dyDescent="0.2">
      <c r="A10" s="186"/>
      <c r="B10" s="607"/>
      <c r="C10" s="608"/>
      <c r="D10" s="608"/>
      <c r="E10" s="608"/>
      <c r="F10" s="608"/>
      <c r="G10" s="608"/>
      <c r="H10" s="608"/>
      <c r="I10" s="608"/>
      <c r="J10" s="608"/>
      <c r="K10" s="528"/>
      <c r="L10" s="438" t="s">
        <v>117</v>
      </c>
      <c r="M10" s="439"/>
      <c r="N10" s="439"/>
      <c r="O10" s="439"/>
      <c r="P10" s="439"/>
      <c r="Q10" s="440"/>
      <c r="R10" s="441">
        <v>7340</v>
      </c>
      <c r="S10" s="442"/>
      <c r="T10" s="442"/>
      <c r="U10" s="442"/>
      <c r="V10" s="444"/>
      <c r="W10" s="616"/>
      <c r="X10" s="427"/>
      <c r="Y10" s="427"/>
      <c r="Z10" s="427"/>
      <c r="AA10" s="427"/>
      <c r="AB10" s="427"/>
      <c r="AC10" s="427"/>
      <c r="AD10" s="427"/>
      <c r="AE10" s="427"/>
      <c r="AF10" s="427"/>
      <c r="AG10" s="427"/>
      <c r="AH10" s="427"/>
      <c r="AI10" s="427"/>
      <c r="AJ10" s="427"/>
      <c r="AK10" s="427"/>
      <c r="AL10" s="617"/>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53499</v>
      </c>
      <c r="BO10" s="466"/>
      <c r="BP10" s="466"/>
      <c r="BQ10" s="466"/>
      <c r="BR10" s="466"/>
      <c r="BS10" s="466"/>
      <c r="BT10" s="466"/>
      <c r="BU10" s="467"/>
      <c r="BV10" s="465">
        <v>57395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7"/>
      <c r="C11" s="608"/>
      <c r="D11" s="608"/>
      <c r="E11" s="608"/>
      <c r="F11" s="608"/>
      <c r="G11" s="608"/>
      <c r="H11" s="608"/>
      <c r="I11" s="608"/>
      <c r="J11" s="608"/>
      <c r="K11" s="528"/>
      <c r="L11" s="511" t="s">
        <v>121</v>
      </c>
      <c r="M11" s="512"/>
      <c r="N11" s="512"/>
      <c r="O11" s="512"/>
      <c r="P11" s="512"/>
      <c r="Q11" s="513"/>
      <c r="R11" s="604" t="s">
        <v>122</v>
      </c>
      <c r="S11" s="605"/>
      <c r="T11" s="605"/>
      <c r="U11" s="605"/>
      <c r="V11" s="606"/>
      <c r="W11" s="616"/>
      <c r="X11" s="427"/>
      <c r="Y11" s="427"/>
      <c r="Z11" s="427"/>
      <c r="AA11" s="427"/>
      <c r="AB11" s="427"/>
      <c r="AC11" s="427"/>
      <c r="AD11" s="427"/>
      <c r="AE11" s="427"/>
      <c r="AF11" s="427"/>
      <c r="AG11" s="427"/>
      <c r="AH11" s="427"/>
      <c r="AI11" s="427"/>
      <c r="AJ11" s="427"/>
      <c r="AK11" s="427"/>
      <c r="AL11" s="617"/>
      <c r="AM11" s="534" t="s">
        <v>123</v>
      </c>
      <c r="AN11" s="439"/>
      <c r="AO11" s="439"/>
      <c r="AP11" s="439"/>
      <c r="AQ11" s="439"/>
      <c r="AR11" s="439"/>
      <c r="AS11" s="439"/>
      <c r="AT11" s="440"/>
      <c r="AU11" s="522" t="s">
        <v>93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6964</v>
      </c>
      <c r="S12" s="594"/>
      <c r="T12" s="594"/>
      <c r="U12" s="594"/>
      <c r="V12" s="595"/>
      <c r="W12" s="596" t="s">
        <v>1</v>
      </c>
      <c r="X12" s="523"/>
      <c r="Y12" s="523"/>
      <c r="Z12" s="523"/>
      <c r="AA12" s="523"/>
      <c r="AB12" s="597"/>
      <c r="AC12" s="598" t="s">
        <v>130</v>
      </c>
      <c r="AD12" s="599"/>
      <c r="AE12" s="599"/>
      <c r="AF12" s="599"/>
      <c r="AG12" s="600"/>
      <c r="AH12" s="598" t="s">
        <v>131</v>
      </c>
      <c r="AI12" s="599"/>
      <c r="AJ12" s="599"/>
      <c r="AK12" s="599"/>
      <c r="AL12" s="601"/>
      <c r="AM12" s="534" t="s">
        <v>132</v>
      </c>
      <c r="AN12" s="439"/>
      <c r="AO12" s="439"/>
      <c r="AP12" s="439"/>
      <c r="AQ12" s="439"/>
      <c r="AR12" s="439"/>
      <c r="AS12" s="439"/>
      <c r="AT12" s="440"/>
      <c r="AU12" s="522" t="s">
        <v>93</v>
      </c>
      <c r="AV12" s="523"/>
      <c r="AW12" s="523"/>
      <c r="AX12" s="523"/>
      <c r="AY12" s="445" t="s">
        <v>133</v>
      </c>
      <c r="AZ12" s="446"/>
      <c r="BA12" s="446"/>
      <c r="BB12" s="446"/>
      <c r="BC12" s="446"/>
      <c r="BD12" s="446"/>
      <c r="BE12" s="446"/>
      <c r="BF12" s="446"/>
      <c r="BG12" s="446"/>
      <c r="BH12" s="446"/>
      <c r="BI12" s="446"/>
      <c r="BJ12" s="446"/>
      <c r="BK12" s="446"/>
      <c r="BL12" s="446"/>
      <c r="BM12" s="447"/>
      <c r="BN12" s="465">
        <v>212336</v>
      </c>
      <c r="BO12" s="466"/>
      <c r="BP12" s="466"/>
      <c r="BQ12" s="466"/>
      <c r="BR12" s="466"/>
      <c r="BS12" s="466"/>
      <c r="BT12" s="466"/>
      <c r="BU12" s="467"/>
      <c r="BV12" s="465">
        <v>364160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6909</v>
      </c>
      <c r="S13" s="569"/>
      <c r="T13" s="569"/>
      <c r="U13" s="569"/>
      <c r="V13" s="570"/>
      <c r="W13" s="556" t="s">
        <v>137</v>
      </c>
      <c r="X13" s="478"/>
      <c r="Y13" s="478"/>
      <c r="Z13" s="478"/>
      <c r="AA13" s="478"/>
      <c r="AB13" s="479"/>
      <c r="AC13" s="441">
        <v>286</v>
      </c>
      <c r="AD13" s="442"/>
      <c r="AE13" s="442"/>
      <c r="AF13" s="442"/>
      <c r="AG13" s="443"/>
      <c r="AH13" s="441">
        <v>290</v>
      </c>
      <c r="AI13" s="442"/>
      <c r="AJ13" s="442"/>
      <c r="AK13" s="442"/>
      <c r="AL13" s="444"/>
      <c r="AM13" s="534" t="s">
        <v>138</v>
      </c>
      <c r="AN13" s="439"/>
      <c r="AO13" s="439"/>
      <c r="AP13" s="439"/>
      <c r="AQ13" s="439"/>
      <c r="AR13" s="439"/>
      <c r="AS13" s="439"/>
      <c r="AT13" s="440"/>
      <c r="AU13" s="522" t="s">
        <v>93</v>
      </c>
      <c r="AV13" s="523"/>
      <c r="AW13" s="523"/>
      <c r="AX13" s="523"/>
      <c r="AY13" s="445" t="s">
        <v>139</v>
      </c>
      <c r="AZ13" s="446"/>
      <c r="BA13" s="446"/>
      <c r="BB13" s="446"/>
      <c r="BC13" s="446"/>
      <c r="BD13" s="446"/>
      <c r="BE13" s="446"/>
      <c r="BF13" s="446"/>
      <c r="BG13" s="446"/>
      <c r="BH13" s="446"/>
      <c r="BI13" s="446"/>
      <c r="BJ13" s="446"/>
      <c r="BK13" s="446"/>
      <c r="BL13" s="446"/>
      <c r="BM13" s="447"/>
      <c r="BN13" s="465">
        <v>-64989</v>
      </c>
      <c r="BO13" s="466"/>
      <c r="BP13" s="466"/>
      <c r="BQ13" s="466"/>
      <c r="BR13" s="466"/>
      <c r="BS13" s="466"/>
      <c r="BT13" s="466"/>
      <c r="BU13" s="467"/>
      <c r="BV13" s="465">
        <v>-408502</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5</v>
      </c>
      <c r="CU13" s="436"/>
      <c r="CV13" s="436"/>
      <c r="CW13" s="436"/>
      <c r="CX13" s="436"/>
      <c r="CY13" s="436"/>
      <c r="CZ13" s="436"/>
      <c r="DA13" s="437"/>
      <c r="DB13" s="435">
        <v>4.5999999999999996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602"/>
      <c r="N14" s="602"/>
      <c r="O14" s="602"/>
      <c r="P14" s="602"/>
      <c r="Q14" s="603"/>
      <c r="R14" s="568">
        <v>7073</v>
      </c>
      <c r="S14" s="569"/>
      <c r="T14" s="569"/>
      <c r="U14" s="569"/>
      <c r="V14" s="570"/>
      <c r="W14" s="571"/>
      <c r="X14" s="481"/>
      <c r="Y14" s="481"/>
      <c r="Z14" s="481"/>
      <c r="AA14" s="481"/>
      <c r="AB14" s="482"/>
      <c r="AC14" s="561">
        <v>8.9</v>
      </c>
      <c r="AD14" s="562"/>
      <c r="AE14" s="562"/>
      <c r="AF14" s="562"/>
      <c r="AG14" s="563"/>
      <c r="AH14" s="561">
        <v>8.6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50.6</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7022</v>
      </c>
      <c r="S15" s="569"/>
      <c r="T15" s="569"/>
      <c r="U15" s="569"/>
      <c r="V15" s="570"/>
      <c r="W15" s="556" t="s">
        <v>144</v>
      </c>
      <c r="X15" s="478"/>
      <c r="Y15" s="478"/>
      <c r="Z15" s="478"/>
      <c r="AA15" s="478"/>
      <c r="AB15" s="479"/>
      <c r="AC15" s="441">
        <v>869</v>
      </c>
      <c r="AD15" s="442"/>
      <c r="AE15" s="442"/>
      <c r="AF15" s="442"/>
      <c r="AG15" s="443"/>
      <c r="AH15" s="441">
        <v>948</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854092</v>
      </c>
      <c r="BO15" s="461"/>
      <c r="BP15" s="461"/>
      <c r="BQ15" s="461"/>
      <c r="BR15" s="461"/>
      <c r="BS15" s="461"/>
      <c r="BT15" s="461"/>
      <c r="BU15" s="462"/>
      <c r="BV15" s="460">
        <v>799895</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27</v>
      </c>
      <c r="AD16" s="562"/>
      <c r="AE16" s="562"/>
      <c r="AF16" s="562"/>
      <c r="AG16" s="563"/>
      <c r="AH16" s="561">
        <v>28.3</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1993409</v>
      </c>
      <c r="BO16" s="466"/>
      <c r="BP16" s="466"/>
      <c r="BQ16" s="466"/>
      <c r="BR16" s="466"/>
      <c r="BS16" s="466"/>
      <c r="BT16" s="466"/>
      <c r="BU16" s="467"/>
      <c r="BV16" s="465">
        <v>1972669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2067</v>
      </c>
      <c r="AD17" s="442"/>
      <c r="AE17" s="442"/>
      <c r="AF17" s="442"/>
      <c r="AG17" s="443"/>
      <c r="AH17" s="441">
        <v>2117</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1051274</v>
      </c>
      <c r="BO17" s="466"/>
      <c r="BP17" s="466"/>
      <c r="BQ17" s="466"/>
      <c r="BR17" s="466"/>
      <c r="BS17" s="466"/>
      <c r="BT17" s="466"/>
      <c r="BU17" s="467"/>
      <c r="BV17" s="465">
        <v>1224671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35.590000000000003</v>
      </c>
      <c r="M18" s="530"/>
      <c r="N18" s="530"/>
      <c r="O18" s="530"/>
      <c r="P18" s="530"/>
      <c r="Q18" s="530"/>
      <c r="R18" s="531"/>
      <c r="S18" s="531"/>
      <c r="T18" s="531"/>
      <c r="U18" s="531"/>
      <c r="V18" s="532"/>
      <c r="W18" s="546"/>
      <c r="X18" s="547"/>
      <c r="Y18" s="547"/>
      <c r="Z18" s="547"/>
      <c r="AA18" s="547"/>
      <c r="AB18" s="557"/>
      <c r="AC18" s="429">
        <v>64.2</v>
      </c>
      <c r="AD18" s="430"/>
      <c r="AE18" s="430"/>
      <c r="AF18" s="430"/>
      <c r="AG18" s="533"/>
      <c r="AH18" s="429">
        <v>63.1</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2128702</v>
      </c>
      <c r="BO18" s="466"/>
      <c r="BP18" s="466"/>
      <c r="BQ18" s="466"/>
      <c r="BR18" s="466"/>
      <c r="BS18" s="466"/>
      <c r="BT18" s="466"/>
      <c r="BU18" s="467"/>
      <c r="BV18" s="465">
        <v>2086198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203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2793684</v>
      </c>
      <c r="BO19" s="466"/>
      <c r="BP19" s="466"/>
      <c r="BQ19" s="466"/>
      <c r="BR19" s="466"/>
      <c r="BS19" s="466"/>
      <c r="BT19" s="466"/>
      <c r="BU19" s="467"/>
      <c r="BV19" s="465">
        <v>3166733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2434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3199348</v>
      </c>
      <c r="BO23" s="466"/>
      <c r="BP23" s="466"/>
      <c r="BQ23" s="466"/>
      <c r="BR23" s="466"/>
      <c r="BS23" s="466"/>
      <c r="BT23" s="466"/>
      <c r="BU23" s="467"/>
      <c r="BV23" s="465">
        <v>2856728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7880</v>
      </c>
      <c r="R24" s="442"/>
      <c r="S24" s="442"/>
      <c r="T24" s="442"/>
      <c r="U24" s="442"/>
      <c r="V24" s="443"/>
      <c r="W24" s="507"/>
      <c r="X24" s="498"/>
      <c r="Y24" s="499"/>
      <c r="Z24" s="438" t="s">
        <v>168</v>
      </c>
      <c r="AA24" s="439"/>
      <c r="AB24" s="439"/>
      <c r="AC24" s="439"/>
      <c r="AD24" s="439"/>
      <c r="AE24" s="439"/>
      <c r="AF24" s="439"/>
      <c r="AG24" s="440"/>
      <c r="AH24" s="441">
        <v>85</v>
      </c>
      <c r="AI24" s="442"/>
      <c r="AJ24" s="442"/>
      <c r="AK24" s="442"/>
      <c r="AL24" s="443"/>
      <c r="AM24" s="441">
        <v>250155</v>
      </c>
      <c r="AN24" s="442"/>
      <c r="AO24" s="442"/>
      <c r="AP24" s="442"/>
      <c r="AQ24" s="442"/>
      <c r="AR24" s="443"/>
      <c r="AS24" s="441">
        <v>2943</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3186348</v>
      </c>
      <c r="BO24" s="466"/>
      <c r="BP24" s="466"/>
      <c r="BQ24" s="466"/>
      <c r="BR24" s="466"/>
      <c r="BS24" s="466"/>
      <c r="BT24" s="466"/>
      <c r="BU24" s="467"/>
      <c r="BV24" s="465">
        <v>2856728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6390</v>
      </c>
      <c r="R25" s="442"/>
      <c r="S25" s="442"/>
      <c r="T25" s="442"/>
      <c r="U25" s="442"/>
      <c r="V25" s="443"/>
      <c r="W25" s="507"/>
      <c r="X25" s="498"/>
      <c r="Y25" s="499"/>
      <c r="Z25" s="438" t="s">
        <v>171</v>
      </c>
      <c r="AA25" s="439"/>
      <c r="AB25" s="439"/>
      <c r="AC25" s="439"/>
      <c r="AD25" s="439"/>
      <c r="AE25" s="439"/>
      <c r="AF25" s="439"/>
      <c r="AG25" s="440"/>
      <c r="AH25" s="441" t="s">
        <v>127</v>
      </c>
      <c r="AI25" s="442"/>
      <c r="AJ25" s="442"/>
      <c r="AK25" s="442"/>
      <c r="AL25" s="443"/>
      <c r="AM25" s="441" t="s">
        <v>135</v>
      </c>
      <c r="AN25" s="442"/>
      <c r="AO25" s="442"/>
      <c r="AP25" s="442"/>
      <c r="AQ25" s="442"/>
      <c r="AR25" s="443"/>
      <c r="AS25" s="441" t="s">
        <v>135</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1644432</v>
      </c>
      <c r="BO25" s="461"/>
      <c r="BP25" s="461"/>
      <c r="BQ25" s="461"/>
      <c r="BR25" s="461"/>
      <c r="BS25" s="461"/>
      <c r="BT25" s="461"/>
      <c r="BU25" s="462"/>
      <c r="BV25" s="460">
        <v>1710956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5770</v>
      </c>
      <c r="R26" s="442"/>
      <c r="S26" s="442"/>
      <c r="T26" s="442"/>
      <c r="U26" s="442"/>
      <c r="V26" s="443"/>
      <c r="W26" s="507"/>
      <c r="X26" s="498"/>
      <c r="Y26" s="499"/>
      <c r="Z26" s="438" t="s">
        <v>174</v>
      </c>
      <c r="AA26" s="520"/>
      <c r="AB26" s="520"/>
      <c r="AC26" s="520"/>
      <c r="AD26" s="520"/>
      <c r="AE26" s="520"/>
      <c r="AF26" s="520"/>
      <c r="AG26" s="521"/>
      <c r="AH26" s="441">
        <v>2</v>
      </c>
      <c r="AI26" s="442"/>
      <c r="AJ26" s="442"/>
      <c r="AK26" s="442"/>
      <c r="AL26" s="443"/>
      <c r="AM26" s="441" t="s">
        <v>175</v>
      </c>
      <c r="AN26" s="442"/>
      <c r="AO26" s="442"/>
      <c r="AP26" s="442"/>
      <c r="AQ26" s="442"/>
      <c r="AR26" s="443"/>
      <c r="AS26" s="441" t="s">
        <v>175</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2840</v>
      </c>
      <c r="R27" s="442"/>
      <c r="S27" s="442"/>
      <c r="T27" s="442"/>
      <c r="U27" s="442"/>
      <c r="V27" s="443"/>
      <c r="W27" s="507"/>
      <c r="X27" s="498"/>
      <c r="Y27" s="499"/>
      <c r="Z27" s="438" t="s">
        <v>178</v>
      </c>
      <c r="AA27" s="439"/>
      <c r="AB27" s="439"/>
      <c r="AC27" s="439"/>
      <c r="AD27" s="439"/>
      <c r="AE27" s="439"/>
      <c r="AF27" s="439"/>
      <c r="AG27" s="440"/>
      <c r="AH27" s="441">
        <v>10</v>
      </c>
      <c r="AI27" s="442"/>
      <c r="AJ27" s="442"/>
      <c r="AK27" s="442"/>
      <c r="AL27" s="443"/>
      <c r="AM27" s="441">
        <v>24740</v>
      </c>
      <c r="AN27" s="442"/>
      <c r="AO27" s="442"/>
      <c r="AP27" s="442"/>
      <c r="AQ27" s="442"/>
      <c r="AR27" s="443"/>
      <c r="AS27" s="441">
        <v>2474</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180</v>
      </c>
      <c r="BO27" s="469"/>
      <c r="BP27" s="469"/>
      <c r="BQ27" s="469"/>
      <c r="BR27" s="469"/>
      <c r="BS27" s="469"/>
      <c r="BT27" s="469"/>
      <c r="BU27" s="470"/>
      <c r="BV27" s="468" t="s">
        <v>135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2370</v>
      </c>
      <c r="R28" s="442"/>
      <c r="S28" s="442"/>
      <c r="T28" s="442"/>
      <c r="U28" s="442"/>
      <c r="V28" s="443"/>
      <c r="W28" s="507"/>
      <c r="X28" s="498"/>
      <c r="Y28" s="499"/>
      <c r="Z28" s="438" t="s">
        <v>182</v>
      </c>
      <c r="AA28" s="439"/>
      <c r="AB28" s="439"/>
      <c r="AC28" s="439"/>
      <c r="AD28" s="439"/>
      <c r="AE28" s="439"/>
      <c r="AF28" s="439"/>
      <c r="AG28" s="440"/>
      <c r="AH28" s="441" t="s">
        <v>127</v>
      </c>
      <c r="AI28" s="442"/>
      <c r="AJ28" s="442"/>
      <c r="AK28" s="442"/>
      <c r="AL28" s="443"/>
      <c r="AM28" s="441" t="s">
        <v>135</v>
      </c>
      <c r="AN28" s="442"/>
      <c r="AO28" s="442"/>
      <c r="AP28" s="442"/>
      <c r="AQ28" s="442"/>
      <c r="AR28" s="443"/>
      <c r="AS28" s="441" t="s">
        <v>127</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723590</v>
      </c>
      <c r="BO28" s="461"/>
      <c r="BP28" s="461"/>
      <c r="BQ28" s="461"/>
      <c r="BR28" s="461"/>
      <c r="BS28" s="461"/>
      <c r="BT28" s="461"/>
      <c r="BU28" s="462"/>
      <c r="BV28" s="460">
        <v>882427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12</v>
      </c>
      <c r="M29" s="442"/>
      <c r="N29" s="442"/>
      <c r="O29" s="442"/>
      <c r="P29" s="443"/>
      <c r="Q29" s="441">
        <v>2130</v>
      </c>
      <c r="R29" s="442"/>
      <c r="S29" s="442"/>
      <c r="T29" s="442"/>
      <c r="U29" s="442"/>
      <c r="V29" s="443"/>
      <c r="W29" s="508"/>
      <c r="X29" s="509"/>
      <c r="Y29" s="510"/>
      <c r="Z29" s="438" t="s">
        <v>185</v>
      </c>
      <c r="AA29" s="439"/>
      <c r="AB29" s="439"/>
      <c r="AC29" s="439"/>
      <c r="AD29" s="439"/>
      <c r="AE29" s="439"/>
      <c r="AF29" s="439"/>
      <c r="AG29" s="440"/>
      <c r="AH29" s="441">
        <v>95</v>
      </c>
      <c r="AI29" s="442"/>
      <c r="AJ29" s="442"/>
      <c r="AK29" s="442"/>
      <c r="AL29" s="443"/>
      <c r="AM29" s="441">
        <v>274895</v>
      </c>
      <c r="AN29" s="442"/>
      <c r="AO29" s="442"/>
      <c r="AP29" s="442"/>
      <c r="AQ29" s="442"/>
      <c r="AR29" s="443"/>
      <c r="AS29" s="441">
        <v>2894</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37855</v>
      </c>
      <c r="BO29" s="466"/>
      <c r="BP29" s="466"/>
      <c r="BQ29" s="466"/>
      <c r="BR29" s="466"/>
      <c r="BS29" s="466"/>
      <c r="BT29" s="466"/>
      <c r="BU29" s="467"/>
      <c r="BV29" s="465">
        <v>46353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812672</v>
      </c>
      <c r="BO30" s="469"/>
      <c r="BP30" s="469"/>
      <c r="BQ30" s="469"/>
      <c r="BR30" s="469"/>
      <c r="BS30" s="469"/>
      <c r="BT30" s="469"/>
      <c r="BU30" s="470"/>
      <c r="BV30" s="468">
        <v>963434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200</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睦沢町国民健康保険特別会計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睦沢町農業集落排水事業特別会計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長生郡市広域市町村圏組合（一般会計）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CHIBAむつざわエナジー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かずさ有機センター特別会計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睦沢町介護保険特別会計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長生郡市広域市町村圏組合（水道事業会計）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睦沢町後期高齢者医療特別会計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長生郡市広域市町村圏組合（病院事業会計）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九十九里地域水道企業団（水道用水供給事業会計）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千葉県後期高齢者医療広域連合（一般会計）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千葉県後期高齢者医療広域連合（後期高齢者医療特別会計）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一宮聖苑組合（一般会計）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千葉県市町村総合事務組合（一般会計）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千葉県市町村総合事務組合（千葉県自治会館管理運営特別会計）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千葉県市町村総合事務組合（千葉県自治研修センター特別会計）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sheetData>
  <sheetProtection algorithmName="SHA-512" hashValue="HFMTG6R1ogcmIxauHEwhXQw1+vAna4px21lr/p0SOt+dyu94q+VteYqeOI0yMg0VorI9PfiLh3Y/t2y58mjVVQ==" saltValue="XhH3lVMg9QhAMy8Uz2dS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7" t="s">
        <v>573</v>
      </c>
      <c r="D34" s="1247"/>
      <c r="E34" s="1248"/>
      <c r="F34" s="32">
        <v>7.08</v>
      </c>
      <c r="G34" s="33">
        <v>5.83</v>
      </c>
      <c r="H34" s="33">
        <v>4.8899999999999997</v>
      </c>
      <c r="I34" s="33">
        <v>0.55000000000000004</v>
      </c>
      <c r="J34" s="34">
        <v>4.7300000000000004</v>
      </c>
      <c r="K34" s="22"/>
      <c r="L34" s="22"/>
      <c r="M34" s="22"/>
      <c r="N34" s="22"/>
      <c r="O34" s="22"/>
      <c r="P34" s="22"/>
    </row>
    <row r="35" spans="1:16" ht="39" customHeight="1" x14ac:dyDescent="0.15">
      <c r="A35" s="22"/>
      <c r="B35" s="35"/>
      <c r="C35" s="1241" t="s">
        <v>574</v>
      </c>
      <c r="D35" s="1242"/>
      <c r="E35" s="1243"/>
      <c r="F35" s="36">
        <v>2.52</v>
      </c>
      <c r="G35" s="37">
        <v>2.11</v>
      </c>
      <c r="H35" s="37">
        <v>2.2799999999999998</v>
      </c>
      <c r="I35" s="37">
        <v>0.82</v>
      </c>
      <c r="J35" s="38">
        <v>0.89</v>
      </c>
      <c r="K35" s="22"/>
      <c r="L35" s="22"/>
      <c r="M35" s="22"/>
      <c r="N35" s="22"/>
      <c r="O35" s="22"/>
      <c r="P35" s="22"/>
    </row>
    <row r="36" spans="1:16" ht="39" customHeight="1" x14ac:dyDescent="0.15">
      <c r="A36" s="22"/>
      <c r="B36" s="35"/>
      <c r="C36" s="1241" t="s">
        <v>575</v>
      </c>
      <c r="D36" s="1242"/>
      <c r="E36" s="1243"/>
      <c r="F36" s="36">
        <v>1.43</v>
      </c>
      <c r="G36" s="37">
        <v>1.82</v>
      </c>
      <c r="H36" s="37">
        <v>1.56</v>
      </c>
      <c r="I36" s="37">
        <v>1.04</v>
      </c>
      <c r="J36" s="38">
        <v>0.59</v>
      </c>
      <c r="K36" s="22"/>
      <c r="L36" s="22"/>
      <c r="M36" s="22"/>
      <c r="N36" s="22"/>
      <c r="O36" s="22"/>
      <c r="P36" s="22"/>
    </row>
    <row r="37" spans="1:16" ht="39" customHeight="1" x14ac:dyDescent="0.15">
      <c r="A37" s="22"/>
      <c r="B37" s="35"/>
      <c r="C37" s="1241" t="s">
        <v>576</v>
      </c>
      <c r="D37" s="1242"/>
      <c r="E37" s="1243"/>
      <c r="F37" s="36">
        <v>0.23</v>
      </c>
      <c r="G37" s="37">
        <v>0.2</v>
      </c>
      <c r="H37" s="37">
        <v>0.23</v>
      </c>
      <c r="I37" s="37">
        <v>0.09</v>
      </c>
      <c r="J37" s="38">
        <v>0.11</v>
      </c>
      <c r="K37" s="22"/>
      <c r="L37" s="22"/>
      <c r="M37" s="22"/>
      <c r="N37" s="22"/>
      <c r="O37" s="22"/>
      <c r="P37" s="22"/>
    </row>
    <row r="38" spans="1:16" ht="39" customHeight="1" x14ac:dyDescent="0.15">
      <c r="A38" s="22"/>
      <c r="B38" s="35"/>
      <c r="C38" s="1241" t="s">
        <v>577</v>
      </c>
      <c r="D38" s="1242"/>
      <c r="E38" s="1243"/>
      <c r="F38" s="36">
        <v>0.1</v>
      </c>
      <c r="G38" s="37">
        <v>0.06</v>
      </c>
      <c r="H38" s="37">
        <v>0.03</v>
      </c>
      <c r="I38" s="37">
        <v>0.04</v>
      </c>
      <c r="J38" s="38">
        <v>0.03</v>
      </c>
      <c r="K38" s="22"/>
      <c r="L38" s="22"/>
      <c r="M38" s="22"/>
      <c r="N38" s="22"/>
      <c r="O38" s="22"/>
      <c r="P38" s="22"/>
    </row>
    <row r="39" spans="1:16" ht="39" customHeight="1" x14ac:dyDescent="0.15">
      <c r="A39" s="22"/>
      <c r="B39" s="35"/>
      <c r="C39" s="1241" t="s">
        <v>578</v>
      </c>
      <c r="D39" s="1242"/>
      <c r="E39" s="1243"/>
      <c r="F39" s="36">
        <v>0.01</v>
      </c>
      <c r="G39" s="37">
        <v>0.01</v>
      </c>
      <c r="H39" s="37">
        <v>0.01</v>
      </c>
      <c r="I39" s="37">
        <v>0</v>
      </c>
      <c r="J39" s="38">
        <v>0.01</v>
      </c>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579</v>
      </c>
      <c r="D42" s="1242"/>
      <c r="E42" s="1243"/>
      <c r="F42" s="36" t="s">
        <v>525</v>
      </c>
      <c r="G42" s="37" t="s">
        <v>525</v>
      </c>
      <c r="H42" s="37" t="s">
        <v>525</v>
      </c>
      <c r="I42" s="37" t="s">
        <v>525</v>
      </c>
      <c r="J42" s="38" t="s">
        <v>525</v>
      </c>
      <c r="K42" s="22"/>
      <c r="L42" s="22"/>
      <c r="M42" s="22"/>
      <c r="N42" s="22"/>
      <c r="O42" s="22"/>
      <c r="P42" s="22"/>
    </row>
    <row r="43" spans="1:16" ht="39" customHeight="1" thickBot="1" x14ac:dyDescent="0.2">
      <c r="A43" s="22"/>
      <c r="B43" s="40"/>
      <c r="C43" s="1244" t="s">
        <v>580</v>
      </c>
      <c r="D43" s="1245"/>
      <c r="E43" s="1246"/>
      <c r="F43" s="41" t="s">
        <v>525</v>
      </c>
      <c r="G43" s="42" t="s">
        <v>525</v>
      </c>
      <c r="H43" s="42" t="s">
        <v>525</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BbgwUNfTb96y8Cor2dkXPpDuBTO2mR6jeaxkYqDH33Oc1vsHF691d465/eVTL/aA+5FMyw4f4ddjYGTy+OGgQ==" saltValue="EkjqT92R9wvVIaiB5SxP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7" t="s">
        <v>10</v>
      </c>
      <c r="C45" s="1268"/>
      <c r="D45" s="58"/>
      <c r="E45" s="1273" t="s">
        <v>11</v>
      </c>
      <c r="F45" s="1273"/>
      <c r="G45" s="1273"/>
      <c r="H45" s="1273"/>
      <c r="I45" s="1273"/>
      <c r="J45" s="1274"/>
      <c r="K45" s="59">
        <v>290</v>
      </c>
      <c r="L45" s="60">
        <v>294</v>
      </c>
      <c r="M45" s="60">
        <v>296</v>
      </c>
      <c r="N45" s="60">
        <v>288</v>
      </c>
      <c r="O45" s="61">
        <v>293</v>
      </c>
      <c r="P45" s="48"/>
      <c r="Q45" s="48"/>
      <c r="R45" s="48"/>
      <c r="S45" s="48"/>
      <c r="T45" s="48"/>
      <c r="U45" s="48"/>
    </row>
    <row r="46" spans="1:21" ht="30.75" customHeight="1" x14ac:dyDescent="0.15">
      <c r="A46" s="48"/>
      <c r="B46" s="1269"/>
      <c r="C46" s="1270"/>
      <c r="D46" s="62"/>
      <c r="E46" s="1251" t="s">
        <v>12</v>
      </c>
      <c r="F46" s="1251"/>
      <c r="G46" s="1251"/>
      <c r="H46" s="1251"/>
      <c r="I46" s="1251"/>
      <c r="J46" s="1252"/>
      <c r="K46" s="63" t="s">
        <v>525</v>
      </c>
      <c r="L46" s="64" t="s">
        <v>525</v>
      </c>
      <c r="M46" s="64" t="s">
        <v>525</v>
      </c>
      <c r="N46" s="64" t="s">
        <v>525</v>
      </c>
      <c r="O46" s="65" t="s">
        <v>525</v>
      </c>
      <c r="P46" s="48"/>
      <c r="Q46" s="48"/>
      <c r="R46" s="48"/>
      <c r="S46" s="48"/>
      <c r="T46" s="48"/>
      <c r="U46" s="48"/>
    </row>
    <row r="47" spans="1:21" ht="30.75" customHeight="1" x14ac:dyDescent="0.15">
      <c r="A47" s="48"/>
      <c r="B47" s="1269"/>
      <c r="C47" s="1270"/>
      <c r="D47" s="62"/>
      <c r="E47" s="1251" t="s">
        <v>13</v>
      </c>
      <c r="F47" s="1251"/>
      <c r="G47" s="1251"/>
      <c r="H47" s="1251"/>
      <c r="I47" s="1251"/>
      <c r="J47" s="1252"/>
      <c r="K47" s="63" t="s">
        <v>525</v>
      </c>
      <c r="L47" s="64" t="s">
        <v>525</v>
      </c>
      <c r="M47" s="64" t="s">
        <v>525</v>
      </c>
      <c r="N47" s="64" t="s">
        <v>525</v>
      </c>
      <c r="O47" s="65" t="s">
        <v>525</v>
      </c>
      <c r="P47" s="48"/>
      <c r="Q47" s="48"/>
      <c r="R47" s="48"/>
      <c r="S47" s="48"/>
      <c r="T47" s="48"/>
      <c r="U47" s="48"/>
    </row>
    <row r="48" spans="1:21" ht="30.75" customHeight="1" x14ac:dyDescent="0.15">
      <c r="A48" s="48"/>
      <c r="B48" s="1269"/>
      <c r="C48" s="1270"/>
      <c r="D48" s="62"/>
      <c r="E48" s="1251" t="s">
        <v>14</v>
      </c>
      <c r="F48" s="1251"/>
      <c r="G48" s="1251"/>
      <c r="H48" s="1251"/>
      <c r="I48" s="1251"/>
      <c r="J48" s="1252"/>
      <c r="K48" s="63">
        <v>16</v>
      </c>
      <c r="L48" s="64">
        <v>15</v>
      </c>
      <c r="M48" s="64">
        <v>16</v>
      </c>
      <c r="N48" s="64">
        <v>16</v>
      </c>
      <c r="O48" s="65">
        <v>16</v>
      </c>
      <c r="P48" s="48"/>
      <c r="Q48" s="48"/>
      <c r="R48" s="48"/>
      <c r="S48" s="48"/>
      <c r="T48" s="48"/>
      <c r="U48" s="48"/>
    </row>
    <row r="49" spans="1:21" ht="30.75" customHeight="1" x14ac:dyDescent="0.15">
      <c r="A49" s="48"/>
      <c r="B49" s="1269"/>
      <c r="C49" s="1270"/>
      <c r="D49" s="62"/>
      <c r="E49" s="1251" t="s">
        <v>15</v>
      </c>
      <c r="F49" s="1251"/>
      <c r="G49" s="1251"/>
      <c r="H49" s="1251"/>
      <c r="I49" s="1251"/>
      <c r="J49" s="1252"/>
      <c r="K49" s="63">
        <v>27</v>
      </c>
      <c r="L49" s="64">
        <v>27</v>
      </c>
      <c r="M49" s="64">
        <v>29</v>
      </c>
      <c r="N49" s="64">
        <v>33</v>
      </c>
      <c r="O49" s="65">
        <v>33</v>
      </c>
      <c r="P49" s="48"/>
      <c r="Q49" s="48"/>
      <c r="R49" s="48"/>
      <c r="S49" s="48"/>
      <c r="T49" s="48"/>
      <c r="U49" s="48"/>
    </row>
    <row r="50" spans="1:21" ht="30.75" customHeight="1" x14ac:dyDescent="0.15">
      <c r="A50" s="48"/>
      <c r="B50" s="1269"/>
      <c r="C50" s="1270"/>
      <c r="D50" s="62"/>
      <c r="E50" s="1251" t="s">
        <v>16</v>
      </c>
      <c r="F50" s="1251"/>
      <c r="G50" s="1251"/>
      <c r="H50" s="1251"/>
      <c r="I50" s="1251"/>
      <c r="J50" s="1252"/>
      <c r="K50" s="63" t="s">
        <v>525</v>
      </c>
      <c r="L50" s="64" t="s">
        <v>525</v>
      </c>
      <c r="M50" s="64" t="s">
        <v>525</v>
      </c>
      <c r="N50" s="64" t="s">
        <v>525</v>
      </c>
      <c r="O50" s="65">
        <v>19</v>
      </c>
      <c r="P50" s="48"/>
      <c r="Q50" s="48"/>
      <c r="R50" s="48"/>
      <c r="S50" s="48"/>
      <c r="T50" s="48"/>
      <c r="U50" s="48"/>
    </row>
    <row r="51" spans="1:21" ht="30.75" customHeight="1" x14ac:dyDescent="0.15">
      <c r="A51" s="48"/>
      <c r="B51" s="1271"/>
      <c r="C51" s="1272"/>
      <c r="D51" s="66"/>
      <c r="E51" s="1251" t="s">
        <v>17</v>
      </c>
      <c r="F51" s="1251"/>
      <c r="G51" s="1251"/>
      <c r="H51" s="1251"/>
      <c r="I51" s="1251"/>
      <c r="J51" s="1252"/>
      <c r="K51" s="63" t="s">
        <v>525</v>
      </c>
      <c r="L51" s="64" t="s">
        <v>525</v>
      </c>
      <c r="M51" s="64" t="s">
        <v>525</v>
      </c>
      <c r="N51" s="64" t="s">
        <v>525</v>
      </c>
      <c r="O51" s="65" t="s">
        <v>525</v>
      </c>
      <c r="P51" s="48"/>
      <c r="Q51" s="48"/>
      <c r="R51" s="48"/>
      <c r="S51" s="48"/>
      <c r="T51" s="48"/>
      <c r="U51" s="48"/>
    </row>
    <row r="52" spans="1:21" ht="30.75" customHeight="1" x14ac:dyDescent="0.15">
      <c r="A52" s="48"/>
      <c r="B52" s="1249" t="s">
        <v>18</v>
      </c>
      <c r="C52" s="1250"/>
      <c r="D52" s="66"/>
      <c r="E52" s="1251" t="s">
        <v>19</v>
      </c>
      <c r="F52" s="1251"/>
      <c r="G52" s="1251"/>
      <c r="H52" s="1251"/>
      <c r="I52" s="1251"/>
      <c r="J52" s="1252"/>
      <c r="K52" s="63">
        <v>228</v>
      </c>
      <c r="L52" s="64">
        <v>233</v>
      </c>
      <c r="M52" s="64">
        <v>242</v>
      </c>
      <c r="N52" s="64">
        <v>243</v>
      </c>
      <c r="O52" s="65">
        <v>235</v>
      </c>
      <c r="P52" s="48"/>
      <c r="Q52" s="48"/>
      <c r="R52" s="48"/>
      <c r="S52" s="48"/>
      <c r="T52" s="48"/>
      <c r="U52" s="48"/>
    </row>
    <row r="53" spans="1:21" ht="30.75" customHeight="1" thickBot="1" x14ac:dyDescent="0.2">
      <c r="A53" s="48"/>
      <c r="B53" s="1253" t="s">
        <v>20</v>
      </c>
      <c r="C53" s="1254"/>
      <c r="D53" s="67"/>
      <c r="E53" s="1255" t="s">
        <v>21</v>
      </c>
      <c r="F53" s="1255"/>
      <c r="G53" s="1255"/>
      <c r="H53" s="1255"/>
      <c r="I53" s="1255"/>
      <c r="J53" s="1256"/>
      <c r="K53" s="68">
        <v>105</v>
      </c>
      <c r="L53" s="69">
        <v>103</v>
      </c>
      <c r="M53" s="69">
        <v>99</v>
      </c>
      <c r="N53" s="69">
        <v>94</v>
      </c>
      <c r="O53" s="70">
        <v>126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7" t="s">
        <v>24</v>
      </c>
      <c r="C57" s="1258"/>
      <c r="D57" s="1261" t="s">
        <v>25</v>
      </c>
      <c r="E57" s="1262"/>
      <c r="F57" s="1262"/>
      <c r="G57" s="1262"/>
      <c r="H57" s="1262"/>
      <c r="I57" s="1262"/>
      <c r="J57" s="1263"/>
      <c r="K57" s="83" t="s">
        <v>592</v>
      </c>
      <c r="L57" s="84" t="s">
        <v>592</v>
      </c>
      <c r="M57" s="84" t="s">
        <v>592</v>
      </c>
      <c r="N57" s="84" t="s">
        <v>592</v>
      </c>
      <c r="O57" s="85" t="s">
        <v>592</v>
      </c>
    </row>
    <row r="58" spans="1:21" ht="31.5" customHeight="1" thickBot="1" x14ac:dyDescent="0.2">
      <c r="B58" s="1259"/>
      <c r="C58" s="1260"/>
      <c r="D58" s="1264" t="s">
        <v>26</v>
      </c>
      <c r="E58" s="1265"/>
      <c r="F58" s="1265"/>
      <c r="G58" s="1265"/>
      <c r="H58" s="1265"/>
      <c r="I58" s="1265"/>
      <c r="J58" s="1266"/>
      <c r="K58" s="86" t="s">
        <v>592</v>
      </c>
      <c r="L58" s="87" t="s">
        <v>592</v>
      </c>
      <c r="M58" s="87" t="s">
        <v>592</v>
      </c>
      <c r="N58" s="87" t="s">
        <v>592</v>
      </c>
      <c r="O58" s="88" t="s">
        <v>592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GOlXexiQTGIRnXcX6amxDwmPePTzzZbaF86H5PO3QsHUj7RgYAxxwdP2DGe49XrJGjko3kJXY4BhQcLhW9bQ==" saltValue="yPsjuSroq6Xvduh8ukkl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87" t="s">
        <v>29</v>
      </c>
      <c r="C41" s="1288"/>
      <c r="D41" s="102"/>
      <c r="E41" s="1289" t="s">
        <v>30</v>
      </c>
      <c r="F41" s="1289"/>
      <c r="G41" s="1289"/>
      <c r="H41" s="1290"/>
      <c r="I41" s="103">
        <v>2888</v>
      </c>
      <c r="J41" s="104">
        <v>2867</v>
      </c>
      <c r="K41" s="104">
        <v>2876</v>
      </c>
      <c r="L41" s="104">
        <v>2857</v>
      </c>
      <c r="M41" s="105">
        <v>3199</v>
      </c>
    </row>
    <row r="42" spans="2:13" ht="27.75" customHeight="1" x14ac:dyDescent="0.15">
      <c r="B42" s="1277"/>
      <c r="C42" s="1278"/>
      <c r="D42" s="106"/>
      <c r="E42" s="1281" t="s">
        <v>31</v>
      </c>
      <c r="F42" s="1281"/>
      <c r="G42" s="1281"/>
      <c r="H42" s="1282"/>
      <c r="I42" s="107">
        <v>162</v>
      </c>
      <c r="J42" s="108">
        <v>140</v>
      </c>
      <c r="K42" s="108">
        <v>131</v>
      </c>
      <c r="L42" s="108">
        <v>116</v>
      </c>
      <c r="M42" s="109">
        <v>824</v>
      </c>
    </row>
    <row r="43" spans="2:13" ht="27.75" customHeight="1" x14ac:dyDescent="0.15">
      <c r="B43" s="1277"/>
      <c r="C43" s="1278"/>
      <c r="D43" s="106"/>
      <c r="E43" s="1281" t="s">
        <v>32</v>
      </c>
      <c r="F43" s="1281"/>
      <c r="G43" s="1281"/>
      <c r="H43" s="1282"/>
      <c r="I43" s="107">
        <v>258</v>
      </c>
      <c r="J43" s="108">
        <v>249</v>
      </c>
      <c r="K43" s="108">
        <v>233</v>
      </c>
      <c r="L43" s="108">
        <v>223</v>
      </c>
      <c r="M43" s="109">
        <v>215</v>
      </c>
    </row>
    <row r="44" spans="2:13" ht="27.75" customHeight="1" x14ac:dyDescent="0.15">
      <c r="B44" s="1277"/>
      <c r="C44" s="1278"/>
      <c r="D44" s="106"/>
      <c r="E44" s="1281" t="s">
        <v>33</v>
      </c>
      <c r="F44" s="1281"/>
      <c r="G44" s="1281"/>
      <c r="H44" s="1282"/>
      <c r="I44" s="107">
        <v>207</v>
      </c>
      <c r="J44" s="108">
        <v>225</v>
      </c>
      <c r="K44" s="108">
        <v>231</v>
      </c>
      <c r="L44" s="108">
        <v>236</v>
      </c>
      <c r="M44" s="109">
        <v>232</v>
      </c>
    </row>
    <row r="45" spans="2:13" ht="27.75" customHeight="1" x14ac:dyDescent="0.15">
      <c r="B45" s="1277"/>
      <c r="C45" s="1278"/>
      <c r="D45" s="106"/>
      <c r="E45" s="1281" t="s">
        <v>34</v>
      </c>
      <c r="F45" s="1281"/>
      <c r="G45" s="1281"/>
      <c r="H45" s="1282"/>
      <c r="I45" s="107">
        <v>1057</v>
      </c>
      <c r="J45" s="108">
        <v>1012</v>
      </c>
      <c r="K45" s="108">
        <v>967</v>
      </c>
      <c r="L45" s="108">
        <v>928</v>
      </c>
      <c r="M45" s="109">
        <v>860</v>
      </c>
    </row>
    <row r="46" spans="2:13" ht="27.75" customHeight="1" x14ac:dyDescent="0.15">
      <c r="B46" s="1277"/>
      <c r="C46" s="1278"/>
      <c r="D46" s="110"/>
      <c r="E46" s="1281" t="s">
        <v>35</v>
      </c>
      <c r="F46" s="1281"/>
      <c r="G46" s="1281"/>
      <c r="H46" s="1282"/>
      <c r="I46" s="107" t="s">
        <v>525</v>
      </c>
      <c r="J46" s="108" t="s">
        <v>525</v>
      </c>
      <c r="K46" s="108" t="s">
        <v>525</v>
      </c>
      <c r="L46" s="108" t="s">
        <v>525</v>
      </c>
      <c r="M46" s="109" t="s">
        <v>525</v>
      </c>
    </row>
    <row r="47" spans="2:13" ht="27.75" customHeight="1" x14ac:dyDescent="0.15">
      <c r="B47" s="1277"/>
      <c r="C47" s="1278"/>
      <c r="D47" s="111"/>
      <c r="E47" s="1291" t="s">
        <v>36</v>
      </c>
      <c r="F47" s="1292"/>
      <c r="G47" s="1292"/>
      <c r="H47" s="1293"/>
      <c r="I47" s="107" t="s">
        <v>525</v>
      </c>
      <c r="J47" s="108" t="s">
        <v>525</v>
      </c>
      <c r="K47" s="108" t="s">
        <v>525</v>
      </c>
      <c r="L47" s="108" t="s">
        <v>525</v>
      </c>
      <c r="M47" s="109" t="s">
        <v>525</v>
      </c>
    </row>
    <row r="48" spans="2:13" ht="27.75" customHeight="1" x14ac:dyDescent="0.15">
      <c r="B48" s="1277"/>
      <c r="C48" s="1278"/>
      <c r="D48" s="106"/>
      <c r="E48" s="1281" t="s">
        <v>37</v>
      </c>
      <c r="F48" s="1281"/>
      <c r="G48" s="1281"/>
      <c r="H48" s="1282"/>
      <c r="I48" s="107" t="s">
        <v>525</v>
      </c>
      <c r="J48" s="108" t="s">
        <v>525</v>
      </c>
      <c r="K48" s="108" t="s">
        <v>525</v>
      </c>
      <c r="L48" s="108" t="s">
        <v>525</v>
      </c>
      <c r="M48" s="109" t="s">
        <v>525</v>
      </c>
    </row>
    <row r="49" spans="2:13" ht="27.75" customHeight="1" x14ac:dyDescent="0.15">
      <c r="B49" s="1279"/>
      <c r="C49" s="1280"/>
      <c r="D49" s="106"/>
      <c r="E49" s="1281" t="s">
        <v>38</v>
      </c>
      <c r="F49" s="1281"/>
      <c r="G49" s="1281"/>
      <c r="H49" s="1282"/>
      <c r="I49" s="107" t="s">
        <v>525</v>
      </c>
      <c r="J49" s="108" t="s">
        <v>525</v>
      </c>
      <c r="K49" s="108" t="s">
        <v>525</v>
      </c>
      <c r="L49" s="108" t="s">
        <v>525</v>
      </c>
      <c r="M49" s="109" t="s">
        <v>525</v>
      </c>
    </row>
    <row r="50" spans="2:13" ht="27.75" customHeight="1" x14ac:dyDescent="0.15">
      <c r="B50" s="1275" t="s">
        <v>39</v>
      </c>
      <c r="C50" s="1276"/>
      <c r="D50" s="112"/>
      <c r="E50" s="1281" t="s">
        <v>40</v>
      </c>
      <c r="F50" s="1281"/>
      <c r="G50" s="1281"/>
      <c r="H50" s="1282"/>
      <c r="I50" s="107">
        <v>1550</v>
      </c>
      <c r="J50" s="108">
        <v>1742</v>
      </c>
      <c r="K50" s="108">
        <v>2057</v>
      </c>
      <c r="L50" s="108">
        <v>2109</v>
      </c>
      <c r="M50" s="109">
        <v>1805</v>
      </c>
    </row>
    <row r="51" spans="2:13" ht="27.75" customHeight="1" x14ac:dyDescent="0.15">
      <c r="B51" s="1277"/>
      <c r="C51" s="1278"/>
      <c r="D51" s="106"/>
      <c r="E51" s="1281" t="s">
        <v>41</v>
      </c>
      <c r="F51" s="1281"/>
      <c r="G51" s="1281"/>
      <c r="H51" s="1282"/>
      <c r="I51" s="107" t="s">
        <v>525</v>
      </c>
      <c r="J51" s="108" t="s">
        <v>525</v>
      </c>
      <c r="K51" s="108" t="s">
        <v>525</v>
      </c>
      <c r="L51" s="108" t="s">
        <v>525</v>
      </c>
      <c r="M51" s="109" t="s">
        <v>525</v>
      </c>
    </row>
    <row r="52" spans="2:13" ht="27.75" customHeight="1" x14ac:dyDescent="0.15">
      <c r="B52" s="1279"/>
      <c r="C52" s="1280"/>
      <c r="D52" s="106"/>
      <c r="E52" s="1281" t="s">
        <v>42</v>
      </c>
      <c r="F52" s="1281"/>
      <c r="G52" s="1281"/>
      <c r="H52" s="1282"/>
      <c r="I52" s="107">
        <v>2662</v>
      </c>
      <c r="J52" s="108">
        <v>2655</v>
      </c>
      <c r="K52" s="108">
        <v>2615</v>
      </c>
      <c r="L52" s="108">
        <v>2615</v>
      </c>
      <c r="M52" s="109">
        <v>2491</v>
      </c>
    </row>
    <row r="53" spans="2:13" ht="27.75" customHeight="1" thickBot="1" x14ac:dyDescent="0.2">
      <c r="B53" s="1283" t="s">
        <v>43</v>
      </c>
      <c r="C53" s="1284"/>
      <c r="D53" s="113"/>
      <c r="E53" s="1285" t="s">
        <v>44</v>
      </c>
      <c r="F53" s="1285"/>
      <c r="G53" s="1285"/>
      <c r="H53" s="1286"/>
      <c r="I53" s="114">
        <v>360</v>
      </c>
      <c r="J53" s="115">
        <v>96</v>
      </c>
      <c r="K53" s="115">
        <v>-234</v>
      </c>
      <c r="L53" s="115">
        <v>-364</v>
      </c>
      <c r="M53" s="116">
        <v>1035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gdMFngMU9F/ApBllw7V47GqSfVbmqoVnOlCuwmDY/RAbCYPtGfzBh6OT8IkkPRzqx1+8xBknqWauSXgvfOWLw==" saltValue="W7XB3TuyeUGu7Cn5SakG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2" t="s">
        <v>47</v>
      </c>
      <c r="D55" s="1302"/>
      <c r="E55" s="1303"/>
      <c r="F55" s="128">
        <v>1189</v>
      </c>
      <c r="G55" s="128">
        <v>882</v>
      </c>
      <c r="H55" s="129">
        <v>724</v>
      </c>
    </row>
    <row r="56" spans="2:8" ht="52.5" customHeight="1" x14ac:dyDescent="0.15">
      <c r="B56" s="130"/>
      <c r="C56" s="1304" t="s">
        <v>48</v>
      </c>
      <c r="D56" s="1304"/>
      <c r="E56" s="1305"/>
      <c r="F56" s="131">
        <v>53</v>
      </c>
      <c r="G56" s="131">
        <v>46</v>
      </c>
      <c r="H56" s="132">
        <v>38</v>
      </c>
    </row>
    <row r="57" spans="2:8" ht="53.25" customHeight="1" x14ac:dyDescent="0.15">
      <c r="B57" s="130"/>
      <c r="C57" s="1306" t="s">
        <v>49</v>
      </c>
      <c r="D57" s="1306"/>
      <c r="E57" s="1307"/>
      <c r="F57" s="133">
        <v>663</v>
      </c>
      <c r="G57" s="133">
        <v>963</v>
      </c>
      <c r="H57" s="134">
        <v>813</v>
      </c>
    </row>
    <row r="58" spans="2:8" ht="45.75" customHeight="1" x14ac:dyDescent="0.15">
      <c r="B58" s="135"/>
      <c r="C58" s="1294" t="s">
        <v>587</v>
      </c>
      <c r="D58" s="1295"/>
      <c r="E58" s="1296"/>
      <c r="F58" s="136">
        <v>0</v>
      </c>
      <c r="G58" s="136">
        <v>197</v>
      </c>
      <c r="H58" s="137">
        <v>193</v>
      </c>
    </row>
    <row r="59" spans="2:8" ht="45.75" customHeight="1" x14ac:dyDescent="0.15">
      <c r="B59" s="135"/>
      <c r="C59" s="1294" t="s">
        <v>588</v>
      </c>
      <c r="D59" s="1295"/>
      <c r="E59" s="1296"/>
      <c r="F59" s="136">
        <v>107</v>
      </c>
      <c r="G59" s="136">
        <v>164</v>
      </c>
      <c r="H59" s="137">
        <v>164</v>
      </c>
    </row>
    <row r="60" spans="2:8" ht="45.75" customHeight="1" x14ac:dyDescent="0.15">
      <c r="B60" s="135"/>
      <c r="C60" s="1294" t="s">
        <v>591</v>
      </c>
      <c r="D60" s="1295"/>
      <c r="E60" s="1296"/>
      <c r="F60" s="136">
        <v>172</v>
      </c>
      <c r="G60" s="136">
        <v>272</v>
      </c>
      <c r="H60" s="137">
        <v>154</v>
      </c>
    </row>
    <row r="61" spans="2:8" ht="45.75" customHeight="1" x14ac:dyDescent="0.15">
      <c r="B61" s="135"/>
      <c r="C61" s="1294" t="s">
        <v>589</v>
      </c>
      <c r="D61" s="1295"/>
      <c r="E61" s="1296"/>
      <c r="F61" s="136">
        <v>94</v>
      </c>
      <c r="G61" s="136">
        <v>88</v>
      </c>
      <c r="H61" s="137">
        <v>99</v>
      </c>
    </row>
    <row r="62" spans="2:8" ht="45.75" customHeight="1" thickBot="1" x14ac:dyDescent="0.2">
      <c r="B62" s="138"/>
      <c r="C62" s="1297" t="s">
        <v>590</v>
      </c>
      <c r="D62" s="1298"/>
      <c r="E62" s="1299"/>
      <c r="F62" s="139">
        <v>66</v>
      </c>
      <c r="G62" s="139">
        <v>64</v>
      </c>
      <c r="H62" s="137">
        <v>62</v>
      </c>
    </row>
    <row r="63" spans="2:8" ht="52.5" customHeight="1" thickBot="1" x14ac:dyDescent="0.2">
      <c r="B63" s="140"/>
      <c r="C63" s="1300" t="s">
        <v>50</v>
      </c>
      <c r="D63" s="1300"/>
      <c r="E63" s="1301"/>
      <c r="F63" s="141">
        <v>1905</v>
      </c>
      <c r="G63" s="141">
        <v>1892</v>
      </c>
      <c r="H63" s="142">
        <v>1574</v>
      </c>
    </row>
    <row r="64" spans="2:8" ht="15" customHeight="1" x14ac:dyDescent="0.15"/>
  </sheetData>
  <sheetProtection algorithmName="SHA-512" hashValue="T0OPLvWdHE9F9/ImGMXMpMDk9ABhvHr9yioZbB63bsd03GTIdXLrA+t847laujo0rUtSEzO+BaBUUk4nZqevDg==" saltValue="yQ5QLHW47UiFYoLsohRB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F15" sqref="BF15"/>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0" t="s">
        <v>610</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566</v>
      </c>
      <c r="BQ50" s="1313"/>
      <c r="BR50" s="1313"/>
      <c r="BS50" s="1313"/>
      <c r="BT50" s="1313"/>
      <c r="BU50" s="1313"/>
      <c r="BV50" s="1313"/>
      <c r="BW50" s="1313"/>
      <c r="BX50" s="1313" t="s">
        <v>567</v>
      </c>
      <c r="BY50" s="1313"/>
      <c r="BZ50" s="1313"/>
      <c r="CA50" s="1313"/>
      <c r="CB50" s="1313"/>
      <c r="CC50" s="1313"/>
      <c r="CD50" s="1313"/>
      <c r="CE50" s="1313"/>
      <c r="CF50" s="1313" t="s">
        <v>568</v>
      </c>
      <c r="CG50" s="1313"/>
      <c r="CH50" s="1313"/>
      <c r="CI50" s="1313"/>
      <c r="CJ50" s="1313"/>
      <c r="CK50" s="1313"/>
      <c r="CL50" s="1313"/>
      <c r="CM50" s="1313"/>
      <c r="CN50" s="1313" t="s">
        <v>569</v>
      </c>
      <c r="CO50" s="1313"/>
      <c r="CP50" s="1313"/>
      <c r="CQ50" s="1313"/>
      <c r="CR50" s="1313"/>
      <c r="CS50" s="1313"/>
      <c r="CT50" s="1313"/>
      <c r="CU50" s="1313"/>
      <c r="CV50" s="1313" t="s">
        <v>570</v>
      </c>
      <c r="CW50" s="1313"/>
      <c r="CX50" s="1313"/>
      <c r="CY50" s="1313"/>
      <c r="CZ50" s="1313"/>
      <c r="DA50" s="1313"/>
      <c r="DB50" s="1313"/>
      <c r="DC50" s="1313"/>
    </row>
    <row r="51" spans="1:109" ht="13.5" customHeight="1" x14ac:dyDescent="0.15">
      <c r="B51" s="394"/>
      <c r="G51" s="1316"/>
      <c r="H51" s="1316"/>
      <c r="I51" s="1329"/>
      <c r="J51" s="1329"/>
      <c r="K51" s="1315"/>
      <c r="L51" s="1315"/>
      <c r="M51" s="1315"/>
      <c r="N51" s="1315"/>
      <c r="AM51" s="403"/>
      <c r="AN51" s="1311" t="s">
        <v>612</v>
      </c>
      <c r="AO51" s="1311"/>
      <c r="AP51" s="1311"/>
      <c r="AQ51" s="1311"/>
      <c r="AR51" s="1311"/>
      <c r="AS51" s="1311"/>
      <c r="AT51" s="1311"/>
      <c r="AU51" s="1311"/>
      <c r="AV51" s="1311"/>
      <c r="AW51" s="1311"/>
      <c r="AX51" s="1311"/>
      <c r="AY51" s="1311"/>
      <c r="AZ51" s="1311"/>
      <c r="BA51" s="1311"/>
      <c r="BB51" s="1311" t="s">
        <v>613</v>
      </c>
      <c r="BC51" s="1311"/>
      <c r="BD51" s="1311"/>
      <c r="BE51" s="1311"/>
      <c r="BF51" s="1311"/>
      <c r="BG51" s="1311"/>
      <c r="BH51" s="1311"/>
      <c r="BI51" s="1311"/>
      <c r="BJ51" s="1311"/>
      <c r="BK51" s="1311"/>
      <c r="BL51" s="1311"/>
      <c r="BM51" s="1311"/>
      <c r="BN51" s="1311"/>
      <c r="BO51" s="1311"/>
      <c r="BP51" s="1308">
        <v>17.2</v>
      </c>
      <c r="BQ51" s="1308"/>
      <c r="BR51" s="1308"/>
      <c r="BS51" s="1308"/>
      <c r="BT51" s="1308"/>
      <c r="BU51" s="1308"/>
      <c r="BV51" s="1308"/>
      <c r="BW51" s="1308"/>
      <c r="BX51" s="1308">
        <v>4.5999999999999996</v>
      </c>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v>50.6</v>
      </c>
      <c r="CW51" s="1308"/>
      <c r="CX51" s="1308"/>
      <c r="CY51" s="1308"/>
      <c r="CZ51" s="1308"/>
      <c r="DA51" s="1308"/>
      <c r="DB51" s="1308"/>
      <c r="DC51" s="1308"/>
    </row>
    <row r="52" spans="1:109" x14ac:dyDescent="0.15">
      <c r="B52" s="394"/>
      <c r="G52" s="1316"/>
      <c r="H52" s="1316"/>
      <c r="I52" s="1329"/>
      <c r="J52" s="1329"/>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614</v>
      </c>
      <c r="BC53" s="1311"/>
      <c r="BD53" s="1311"/>
      <c r="BE53" s="1311"/>
      <c r="BF53" s="1311"/>
      <c r="BG53" s="1311"/>
      <c r="BH53" s="1311"/>
      <c r="BI53" s="1311"/>
      <c r="BJ53" s="1311"/>
      <c r="BK53" s="1311"/>
      <c r="BL53" s="1311"/>
      <c r="BM53" s="1311"/>
      <c r="BN53" s="1311"/>
      <c r="BO53" s="1311"/>
      <c r="BP53" s="1308">
        <v>51</v>
      </c>
      <c r="BQ53" s="1308"/>
      <c r="BR53" s="1308"/>
      <c r="BS53" s="1308"/>
      <c r="BT53" s="1308"/>
      <c r="BU53" s="1308"/>
      <c r="BV53" s="1308"/>
      <c r="BW53" s="1308"/>
      <c r="BX53" s="1308">
        <v>52.6</v>
      </c>
      <c r="BY53" s="1308"/>
      <c r="BZ53" s="1308"/>
      <c r="CA53" s="1308"/>
      <c r="CB53" s="1308"/>
      <c r="CC53" s="1308"/>
      <c r="CD53" s="1308"/>
      <c r="CE53" s="1308"/>
      <c r="CF53" s="1308">
        <v>53.9</v>
      </c>
      <c r="CG53" s="1308"/>
      <c r="CH53" s="1308"/>
      <c r="CI53" s="1308"/>
      <c r="CJ53" s="1308"/>
      <c r="CK53" s="1308"/>
      <c r="CL53" s="1308"/>
      <c r="CM53" s="1308"/>
      <c r="CN53" s="1308">
        <v>55.8</v>
      </c>
      <c r="CO53" s="1308"/>
      <c r="CP53" s="1308"/>
      <c r="CQ53" s="1308"/>
      <c r="CR53" s="1308"/>
      <c r="CS53" s="1308"/>
      <c r="CT53" s="1308"/>
      <c r="CU53" s="1308"/>
      <c r="CV53" s="1308">
        <v>53.2</v>
      </c>
      <c r="CW53" s="1308"/>
      <c r="CX53" s="1308"/>
      <c r="CY53" s="1308"/>
      <c r="CZ53" s="1308"/>
      <c r="DA53" s="1308"/>
      <c r="DB53" s="1308"/>
      <c r="DC53" s="1308"/>
    </row>
    <row r="54" spans="1:109" x14ac:dyDescent="0.15">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4"/>
      <c r="H55" s="1314"/>
      <c r="I55" s="1314"/>
      <c r="J55" s="1314"/>
      <c r="K55" s="1315"/>
      <c r="L55" s="1315"/>
      <c r="M55" s="1315"/>
      <c r="N55" s="1315"/>
      <c r="AN55" s="1313" t="s">
        <v>615</v>
      </c>
      <c r="AO55" s="1313"/>
      <c r="AP55" s="1313"/>
      <c r="AQ55" s="1313"/>
      <c r="AR55" s="1313"/>
      <c r="AS55" s="1313"/>
      <c r="AT55" s="1313"/>
      <c r="AU55" s="1313"/>
      <c r="AV55" s="1313"/>
      <c r="AW55" s="1313"/>
      <c r="AX55" s="1313"/>
      <c r="AY55" s="1313"/>
      <c r="AZ55" s="1313"/>
      <c r="BA55" s="1313"/>
      <c r="BB55" s="1311" t="s">
        <v>613</v>
      </c>
      <c r="BC55" s="1311"/>
      <c r="BD55" s="1311"/>
      <c r="BE55" s="1311"/>
      <c r="BF55" s="1311"/>
      <c r="BG55" s="1311"/>
      <c r="BH55" s="1311"/>
      <c r="BI55" s="1311"/>
      <c r="BJ55" s="1311"/>
      <c r="BK55" s="1311"/>
      <c r="BL55" s="1311"/>
      <c r="BM55" s="1311"/>
      <c r="BN55" s="1311"/>
      <c r="BO55" s="1311"/>
      <c r="BP55" s="1308">
        <v>27</v>
      </c>
      <c r="BQ55" s="1308"/>
      <c r="BR55" s="1308"/>
      <c r="BS55" s="1308"/>
      <c r="BT55" s="1308"/>
      <c r="BU55" s="1308"/>
      <c r="BV55" s="1308"/>
      <c r="BW55" s="1308"/>
      <c r="BX55" s="1308">
        <v>25.4</v>
      </c>
      <c r="BY55" s="1308"/>
      <c r="BZ55" s="1308"/>
      <c r="CA55" s="1308"/>
      <c r="CB55" s="1308"/>
      <c r="CC55" s="1308"/>
      <c r="CD55" s="1308"/>
      <c r="CE55" s="1308"/>
      <c r="CF55" s="1308">
        <v>23.4</v>
      </c>
      <c r="CG55" s="1308"/>
      <c r="CH55" s="1308"/>
      <c r="CI55" s="1308"/>
      <c r="CJ55" s="1308"/>
      <c r="CK55" s="1308"/>
      <c r="CL55" s="1308"/>
      <c r="CM55" s="1308"/>
      <c r="CN55" s="1308">
        <v>7.7</v>
      </c>
      <c r="CO55" s="1308"/>
      <c r="CP55" s="1308"/>
      <c r="CQ55" s="1308"/>
      <c r="CR55" s="1308"/>
      <c r="CS55" s="1308"/>
      <c r="CT55" s="1308"/>
      <c r="CU55" s="1308"/>
      <c r="CV55" s="1308">
        <v>3.2</v>
      </c>
      <c r="CW55" s="1308"/>
      <c r="CX55" s="1308"/>
      <c r="CY55" s="1308"/>
      <c r="CZ55" s="1308"/>
      <c r="DA55" s="1308"/>
      <c r="DB55" s="1308"/>
      <c r="DC55" s="1308"/>
    </row>
    <row r="56" spans="1:109" x14ac:dyDescent="0.15">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614</v>
      </c>
      <c r="BC57" s="1311"/>
      <c r="BD57" s="1311"/>
      <c r="BE57" s="1311"/>
      <c r="BF57" s="1311"/>
      <c r="BG57" s="1311"/>
      <c r="BH57" s="1311"/>
      <c r="BI57" s="1311"/>
      <c r="BJ57" s="1311"/>
      <c r="BK57" s="1311"/>
      <c r="BL57" s="1311"/>
      <c r="BM57" s="1311"/>
      <c r="BN57" s="1311"/>
      <c r="BO57" s="1311"/>
      <c r="BP57" s="1308">
        <v>57.2</v>
      </c>
      <c r="BQ57" s="1308"/>
      <c r="BR57" s="1308"/>
      <c r="BS57" s="1308"/>
      <c r="BT57" s="1308"/>
      <c r="BU57" s="1308"/>
      <c r="BV57" s="1308"/>
      <c r="BW57" s="1308"/>
      <c r="BX57" s="1308">
        <v>58.7</v>
      </c>
      <c r="BY57" s="1308"/>
      <c r="BZ57" s="1308"/>
      <c r="CA57" s="1308"/>
      <c r="CB57" s="1308"/>
      <c r="CC57" s="1308"/>
      <c r="CD57" s="1308"/>
      <c r="CE57" s="1308"/>
      <c r="CF57" s="1308">
        <v>59.2</v>
      </c>
      <c r="CG57" s="1308"/>
      <c r="CH57" s="1308"/>
      <c r="CI57" s="1308"/>
      <c r="CJ57" s="1308"/>
      <c r="CK57" s="1308"/>
      <c r="CL57" s="1308"/>
      <c r="CM57" s="1308"/>
      <c r="CN57" s="1308">
        <v>63.4</v>
      </c>
      <c r="CO57" s="1308"/>
      <c r="CP57" s="1308"/>
      <c r="CQ57" s="1308"/>
      <c r="CR57" s="1308"/>
      <c r="CS57" s="1308"/>
      <c r="CT57" s="1308"/>
      <c r="CU57" s="1308"/>
      <c r="CV57" s="1308">
        <v>63.1</v>
      </c>
      <c r="CW57" s="1308"/>
      <c r="CX57" s="1308"/>
      <c r="CY57" s="1308"/>
      <c r="CZ57" s="1308"/>
      <c r="DA57" s="1308"/>
      <c r="DB57" s="1308"/>
      <c r="DC57" s="1308"/>
      <c r="DD57" s="407"/>
      <c r="DE57" s="406"/>
    </row>
    <row r="58" spans="1:109" s="402" customFormat="1" x14ac:dyDescent="0.15">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0" t="s">
        <v>617</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566</v>
      </c>
      <c r="BQ72" s="1313"/>
      <c r="BR72" s="1313"/>
      <c r="BS72" s="1313"/>
      <c r="BT72" s="1313"/>
      <c r="BU72" s="1313"/>
      <c r="BV72" s="1313"/>
      <c r="BW72" s="1313"/>
      <c r="BX72" s="1313" t="s">
        <v>567</v>
      </c>
      <c r="BY72" s="1313"/>
      <c r="BZ72" s="1313"/>
      <c r="CA72" s="1313"/>
      <c r="CB72" s="1313"/>
      <c r="CC72" s="1313"/>
      <c r="CD72" s="1313"/>
      <c r="CE72" s="1313"/>
      <c r="CF72" s="1313" t="s">
        <v>568</v>
      </c>
      <c r="CG72" s="1313"/>
      <c r="CH72" s="1313"/>
      <c r="CI72" s="1313"/>
      <c r="CJ72" s="1313"/>
      <c r="CK72" s="1313"/>
      <c r="CL72" s="1313"/>
      <c r="CM72" s="1313"/>
      <c r="CN72" s="1313" t="s">
        <v>569</v>
      </c>
      <c r="CO72" s="1313"/>
      <c r="CP72" s="1313"/>
      <c r="CQ72" s="1313"/>
      <c r="CR72" s="1313"/>
      <c r="CS72" s="1313"/>
      <c r="CT72" s="1313"/>
      <c r="CU72" s="1313"/>
      <c r="CV72" s="1313" t="s">
        <v>570</v>
      </c>
      <c r="CW72" s="1313"/>
      <c r="CX72" s="1313"/>
      <c r="CY72" s="1313"/>
      <c r="CZ72" s="1313"/>
      <c r="DA72" s="1313"/>
      <c r="DB72" s="1313"/>
      <c r="DC72" s="1313"/>
    </row>
    <row r="73" spans="2:107" x14ac:dyDescent="0.15">
      <c r="B73" s="394"/>
      <c r="G73" s="1316"/>
      <c r="H73" s="1316"/>
      <c r="I73" s="1316"/>
      <c r="J73" s="1316"/>
      <c r="K73" s="1312"/>
      <c r="L73" s="1312"/>
      <c r="M73" s="1312"/>
      <c r="N73" s="1312"/>
      <c r="AM73" s="403"/>
      <c r="AN73" s="1311" t="s">
        <v>612</v>
      </c>
      <c r="AO73" s="1311"/>
      <c r="AP73" s="1311"/>
      <c r="AQ73" s="1311"/>
      <c r="AR73" s="1311"/>
      <c r="AS73" s="1311"/>
      <c r="AT73" s="1311"/>
      <c r="AU73" s="1311"/>
      <c r="AV73" s="1311"/>
      <c r="AW73" s="1311"/>
      <c r="AX73" s="1311"/>
      <c r="AY73" s="1311"/>
      <c r="AZ73" s="1311"/>
      <c r="BA73" s="1311"/>
      <c r="BB73" s="1311" t="s">
        <v>613</v>
      </c>
      <c r="BC73" s="1311"/>
      <c r="BD73" s="1311"/>
      <c r="BE73" s="1311"/>
      <c r="BF73" s="1311"/>
      <c r="BG73" s="1311"/>
      <c r="BH73" s="1311"/>
      <c r="BI73" s="1311"/>
      <c r="BJ73" s="1311"/>
      <c r="BK73" s="1311"/>
      <c r="BL73" s="1311"/>
      <c r="BM73" s="1311"/>
      <c r="BN73" s="1311"/>
      <c r="BO73" s="1311"/>
      <c r="BP73" s="1308">
        <v>17.2</v>
      </c>
      <c r="BQ73" s="1308"/>
      <c r="BR73" s="1308"/>
      <c r="BS73" s="1308"/>
      <c r="BT73" s="1308"/>
      <c r="BU73" s="1308"/>
      <c r="BV73" s="1308"/>
      <c r="BW73" s="1308"/>
      <c r="BX73" s="1308">
        <v>4.5999999999999996</v>
      </c>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v>50.6</v>
      </c>
      <c r="CW73" s="1308"/>
      <c r="CX73" s="1308"/>
      <c r="CY73" s="1308"/>
      <c r="CZ73" s="1308"/>
      <c r="DA73" s="1308"/>
      <c r="DB73" s="1308"/>
      <c r="DC73" s="1308"/>
    </row>
    <row r="74" spans="2:107" x14ac:dyDescent="0.15">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618</v>
      </c>
      <c r="BC75" s="1311"/>
      <c r="BD75" s="1311"/>
      <c r="BE75" s="1311"/>
      <c r="BF75" s="1311"/>
      <c r="BG75" s="1311"/>
      <c r="BH75" s="1311"/>
      <c r="BI75" s="1311"/>
      <c r="BJ75" s="1311"/>
      <c r="BK75" s="1311"/>
      <c r="BL75" s="1311"/>
      <c r="BM75" s="1311"/>
      <c r="BN75" s="1311"/>
      <c r="BO75" s="1311"/>
      <c r="BP75" s="1308">
        <v>6.8</v>
      </c>
      <c r="BQ75" s="1308"/>
      <c r="BR75" s="1308"/>
      <c r="BS75" s="1308"/>
      <c r="BT75" s="1308"/>
      <c r="BU75" s="1308"/>
      <c r="BV75" s="1308"/>
      <c r="BW75" s="1308"/>
      <c r="BX75" s="1308">
        <v>5.7</v>
      </c>
      <c r="BY75" s="1308"/>
      <c r="BZ75" s="1308"/>
      <c r="CA75" s="1308"/>
      <c r="CB75" s="1308"/>
      <c r="CC75" s="1308"/>
      <c r="CD75" s="1308"/>
      <c r="CE75" s="1308"/>
      <c r="CF75" s="1308">
        <v>4.9000000000000004</v>
      </c>
      <c r="CG75" s="1308"/>
      <c r="CH75" s="1308"/>
      <c r="CI75" s="1308"/>
      <c r="CJ75" s="1308"/>
      <c r="CK75" s="1308"/>
      <c r="CL75" s="1308"/>
      <c r="CM75" s="1308"/>
      <c r="CN75" s="1308">
        <v>4.5999999999999996</v>
      </c>
      <c r="CO75" s="1308"/>
      <c r="CP75" s="1308"/>
      <c r="CQ75" s="1308"/>
      <c r="CR75" s="1308"/>
      <c r="CS75" s="1308"/>
      <c r="CT75" s="1308"/>
      <c r="CU75" s="1308"/>
      <c r="CV75" s="1308">
        <v>5</v>
      </c>
      <c r="CW75" s="1308"/>
      <c r="CX75" s="1308"/>
      <c r="CY75" s="1308"/>
      <c r="CZ75" s="1308"/>
      <c r="DA75" s="1308"/>
      <c r="DB75" s="1308"/>
      <c r="DC75" s="1308"/>
    </row>
    <row r="76" spans="2:107" x14ac:dyDescent="0.15">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4"/>
      <c r="H77" s="1314"/>
      <c r="I77" s="1314"/>
      <c r="J77" s="1314"/>
      <c r="K77" s="1312"/>
      <c r="L77" s="1312"/>
      <c r="M77" s="1312"/>
      <c r="N77" s="1312"/>
      <c r="AN77" s="1313" t="s">
        <v>615</v>
      </c>
      <c r="AO77" s="1313"/>
      <c r="AP77" s="1313"/>
      <c r="AQ77" s="1313"/>
      <c r="AR77" s="1313"/>
      <c r="AS77" s="1313"/>
      <c r="AT77" s="1313"/>
      <c r="AU77" s="1313"/>
      <c r="AV77" s="1313"/>
      <c r="AW77" s="1313"/>
      <c r="AX77" s="1313"/>
      <c r="AY77" s="1313"/>
      <c r="AZ77" s="1313"/>
      <c r="BA77" s="1313"/>
      <c r="BB77" s="1311" t="s">
        <v>613</v>
      </c>
      <c r="BC77" s="1311"/>
      <c r="BD77" s="1311"/>
      <c r="BE77" s="1311"/>
      <c r="BF77" s="1311"/>
      <c r="BG77" s="1311"/>
      <c r="BH77" s="1311"/>
      <c r="BI77" s="1311"/>
      <c r="BJ77" s="1311"/>
      <c r="BK77" s="1311"/>
      <c r="BL77" s="1311"/>
      <c r="BM77" s="1311"/>
      <c r="BN77" s="1311"/>
      <c r="BO77" s="1311"/>
      <c r="BP77" s="1308">
        <v>27</v>
      </c>
      <c r="BQ77" s="1308"/>
      <c r="BR77" s="1308"/>
      <c r="BS77" s="1308"/>
      <c r="BT77" s="1308"/>
      <c r="BU77" s="1308"/>
      <c r="BV77" s="1308"/>
      <c r="BW77" s="1308"/>
      <c r="BX77" s="1308">
        <v>25.4</v>
      </c>
      <c r="BY77" s="1308"/>
      <c r="BZ77" s="1308"/>
      <c r="CA77" s="1308"/>
      <c r="CB77" s="1308"/>
      <c r="CC77" s="1308"/>
      <c r="CD77" s="1308"/>
      <c r="CE77" s="1308"/>
      <c r="CF77" s="1308">
        <v>23.4</v>
      </c>
      <c r="CG77" s="1308"/>
      <c r="CH77" s="1308"/>
      <c r="CI77" s="1308"/>
      <c r="CJ77" s="1308"/>
      <c r="CK77" s="1308"/>
      <c r="CL77" s="1308"/>
      <c r="CM77" s="1308"/>
      <c r="CN77" s="1308">
        <v>7.7</v>
      </c>
      <c r="CO77" s="1308"/>
      <c r="CP77" s="1308"/>
      <c r="CQ77" s="1308"/>
      <c r="CR77" s="1308"/>
      <c r="CS77" s="1308"/>
      <c r="CT77" s="1308"/>
      <c r="CU77" s="1308"/>
      <c r="CV77" s="1308">
        <v>3.2</v>
      </c>
      <c r="CW77" s="1308"/>
      <c r="CX77" s="1308"/>
      <c r="CY77" s="1308"/>
      <c r="CZ77" s="1308"/>
      <c r="DA77" s="1308"/>
      <c r="DB77" s="1308"/>
      <c r="DC77" s="1308"/>
    </row>
    <row r="78" spans="2:107" x14ac:dyDescent="0.15">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618</v>
      </c>
      <c r="BC79" s="1311"/>
      <c r="BD79" s="1311"/>
      <c r="BE79" s="1311"/>
      <c r="BF79" s="1311"/>
      <c r="BG79" s="1311"/>
      <c r="BH79" s="1311"/>
      <c r="BI79" s="1311"/>
      <c r="BJ79" s="1311"/>
      <c r="BK79" s="1311"/>
      <c r="BL79" s="1311"/>
      <c r="BM79" s="1311"/>
      <c r="BN79" s="1311"/>
      <c r="BO79" s="1311"/>
      <c r="BP79" s="1308">
        <v>8.6999999999999993</v>
      </c>
      <c r="BQ79" s="1308"/>
      <c r="BR79" s="1308"/>
      <c r="BS79" s="1308"/>
      <c r="BT79" s="1308"/>
      <c r="BU79" s="1308"/>
      <c r="BV79" s="1308"/>
      <c r="BW79" s="1308"/>
      <c r="BX79" s="1308">
        <v>8.6</v>
      </c>
      <c r="BY79" s="1308"/>
      <c r="BZ79" s="1308"/>
      <c r="CA79" s="1308"/>
      <c r="CB79" s="1308"/>
      <c r="CC79" s="1308"/>
      <c r="CD79" s="1308"/>
      <c r="CE79" s="1308"/>
      <c r="CF79" s="1308">
        <v>8.5</v>
      </c>
      <c r="CG79" s="1308"/>
      <c r="CH79" s="1308"/>
      <c r="CI79" s="1308"/>
      <c r="CJ79" s="1308"/>
      <c r="CK79" s="1308"/>
      <c r="CL79" s="1308"/>
      <c r="CM79" s="1308"/>
      <c r="CN79" s="1308">
        <v>8.6</v>
      </c>
      <c r="CO79" s="1308"/>
      <c r="CP79" s="1308"/>
      <c r="CQ79" s="1308"/>
      <c r="CR79" s="1308"/>
      <c r="CS79" s="1308"/>
      <c r="CT79" s="1308"/>
      <c r="CU79" s="1308"/>
      <c r="CV79" s="1308">
        <v>8.8000000000000007</v>
      </c>
      <c r="CW79" s="1308"/>
      <c r="CX79" s="1308"/>
      <c r="CY79" s="1308"/>
      <c r="CZ79" s="1308"/>
      <c r="DA79" s="1308"/>
      <c r="DB79" s="1308"/>
      <c r="DC79" s="1308"/>
    </row>
    <row r="80" spans="2:107" x14ac:dyDescent="0.15">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4Yx7HnEy/zgM4sEUDEMzP3wwiW4Zp6rAxk1gcF1zp9XITEAnaysVfJofFrEuTWKILF5jVGaSWrvCnOoHMGYrMQ==" saltValue="pR4Obr1qUuhDwBYTvyHC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sheetData>
  <sheetProtection algorithmName="SHA-512" hashValue="bSaDz7W7UuZtOA8VkoyR9B3mwtBs7Si+EWdaEcGn3hz1pIQJEk0GtjA+fo/8tTlTIAWAXOPWOHwp0oVZ3A3/rw==" saltValue="wsDHUelnj8L1zRx6jCXa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sheetData>
  <sheetProtection algorithmName="SHA-512" hashValue="mupmw7A5hIouZedJmbPwGoAsK8KKAhgvDTzbMHSBnynmueaLmOmb92moJsEkW1toGXqUJfgUbNaG6Z/InQwSJw==" saltValue="ia4LXPNO6Ohntl5/nEP4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563</v>
      </c>
      <c r="G2" s="156"/>
      <c r="H2" s="157"/>
    </row>
    <row r="3" spans="1:8" x14ac:dyDescent="0.15">
      <c r="A3" s="153" t="s">
        <v>556</v>
      </c>
      <c r="B3" s="158"/>
      <c r="C3" s="159"/>
      <c r="D3" s="160">
        <v>66844</v>
      </c>
      <c r="E3" s="161"/>
      <c r="F3" s="162">
        <v>109920</v>
      </c>
      <c r="G3" s="163"/>
      <c r="H3" s="164"/>
    </row>
    <row r="4" spans="1:8" x14ac:dyDescent="0.15">
      <c r="A4" s="165"/>
      <c r="B4" s="166"/>
      <c r="C4" s="167"/>
      <c r="D4" s="168">
        <v>32346</v>
      </c>
      <c r="E4" s="169"/>
      <c r="F4" s="170">
        <v>62739</v>
      </c>
      <c r="G4" s="171"/>
      <c r="H4" s="172"/>
    </row>
    <row r="5" spans="1:8" x14ac:dyDescent="0.15">
      <c r="A5" s="153" t="s">
        <v>558</v>
      </c>
      <c r="B5" s="158"/>
      <c r="C5" s="159"/>
      <c r="D5" s="160">
        <v>86901</v>
      </c>
      <c r="E5" s="161"/>
      <c r="F5" s="162">
        <v>119882</v>
      </c>
      <c r="G5" s="163"/>
      <c r="H5" s="164"/>
    </row>
    <row r="6" spans="1:8" x14ac:dyDescent="0.15">
      <c r="A6" s="165"/>
      <c r="B6" s="166"/>
      <c r="C6" s="167"/>
      <c r="D6" s="168">
        <v>24073</v>
      </c>
      <c r="E6" s="169"/>
      <c r="F6" s="170">
        <v>66481</v>
      </c>
      <c r="G6" s="171"/>
      <c r="H6" s="172"/>
    </row>
    <row r="7" spans="1:8" x14ac:dyDescent="0.15">
      <c r="A7" s="153" t="s">
        <v>559</v>
      </c>
      <c r="B7" s="158"/>
      <c r="C7" s="159"/>
      <c r="D7" s="160">
        <v>91245</v>
      </c>
      <c r="E7" s="161"/>
      <c r="F7" s="162">
        <v>116162</v>
      </c>
      <c r="G7" s="163"/>
      <c r="H7" s="164"/>
    </row>
    <row r="8" spans="1:8" x14ac:dyDescent="0.15">
      <c r="A8" s="165"/>
      <c r="B8" s="166"/>
      <c r="C8" s="167"/>
      <c r="D8" s="168">
        <v>30057</v>
      </c>
      <c r="E8" s="169"/>
      <c r="F8" s="170">
        <v>61562</v>
      </c>
      <c r="G8" s="171"/>
      <c r="H8" s="172"/>
    </row>
    <row r="9" spans="1:8" x14ac:dyDescent="0.15">
      <c r="A9" s="153" t="s">
        <v>560</v>
      </c>
      <c r="B9" s="158"/>
      <c r="C9" s="159"/>
      <c r="D9" s="160">
        <v>80441</v>
      </c>
      <c r="E9" s="161"/>
      <c r="F9" s="162">
        <v>121449</v>
      </c>
      <c r="G9" s="163"/>
      <c r="H9" s="164"/>
    </row>
    <row r="10" spans="1:8" x14ac:dyDescent="0.15">
      <c r="A10" s="165"/>
      <c r="B10" s="166"/>
      <c r="C10" s="167"/>
      <c r="D10" s="168">
        <v>35709</v>
      </c>
      <c r="E10" s="169"/>
      <c r="F10" s="170">
        <v>62922</v>
      </c>
      <c r="G10" s="171"/>
      <c r="H10" s="172"/>
    </row>
    <row r="11" spans="1:8" x14ac:dyDescent="0.15">
      <c r="A11" s="153" t="s">
        <v>561</v>
      </c>
      <c r="B11" s="158"/>
      <c r="C11" s="159"/>
      <c r="D11" s="160">
        <v>233946</v>
      </c>
      <c r="E11" s="161"/>
      <c r="F11" s="162">
        <v>145139</v>
      </c>
      <c r="G11" s="163"/>
      <c r="H11" s="164"/>
    </row>
    <row r="12" spans="1:8" x14ac:dyDescent="0.15">
      <c r="A12" s="165"/>
      <c r="B12" s="166"/>
      <c r="C12" s="173"/>
      <c r="D12" s="168">
        <v>16413</v>
      </c>
      <c r="E12" s="169"/>
      <c r="F12" s="170">
        <v>83762</v>
      </c>
      <c r="G12" s="171"/>
      <c r="H12" s="172"/>
    </row>
    <row r="13" spans="1:8" x14ac:dyDescent="0.15">
      <c r="A13" s="153"/>
      <c r="B13" s="158"/>
      <c r="C13" s="174"/>
      <c r="D13" s="175">
        <v>111875</v>
      </c>
      <c r="E13" s="176"/>
      <c r="F13" s="177">
        <v>122510</v>
      </c>
      <c r="G13" s="178"/>
      <c r="H13" s="164"/>
    </row>
    <row r="14" spans="1:8" x14ac:dyDescent="0.15">
      <c r="A14" s="165"/>
      <c r="B14" s="166"/>
      <c r="C14" s="167"/>
      <c r="D14" s="168">
        <v>27720</v>
      </c>
      <c r="E14" s="169"/>
      <c r="F14" s="170">
        <v>67493</v>
      </c>
      <c r="G14" s="171"/>
      <c r="H14" s="172"/>
    </row>
    <row r="17" spans="1:11" x14ac:dyDescent="0.15">
      <c r="A17" s="149" t="s">
        <v>52</v>
      </c>
    </row>
    <row r="18" spans="1:11" x14ac:dyDescent="0.15">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15">
      <c r="A19" s="179" t="s">
        <v>53</v>
      </c>
      <c r="B19" s="179">
        <f>ROUND(VALUE(SUBSTITUTE(実質収支比率等に係る経年分析!F$48,"▲","-")),2)</f>
        <v>7.31</v>
      </c>
      <c r="C19" s="179">
        <f>ROUND(VALUE(SUBSTITUTE(実質収支比率等に係る経年分析!G$48,"▲","-")),2)</f>
        <v>6.04</v>
      </c>
      <c r="D19" s="179">
        <f>ROUND(VALUE(SUBSTITUTE(実質収支比率等に係る経年分析!H$48,"▲","-")),2)</f>
        <v>5.12</v>
      </c>
      <c r="E19" s="179">
        <f>ROUND(VALUE(SUBSTITUTE(実質収支比率等に係る経年分析!I$48,"▲","-")),2)</f>
        <v>0.65</v>
      </c>
      <c r="F19" s="179">
        <f>ROUND(VALUE(SUBSTITUTE(実質収支比率等に係る経年分析!J$48,"▲","-")),2)</f>
        <v>4.84</v>
      </c>
    </row>
    <row r="20" spans="1:11" x14ac:dyDescent="0.15">
      <c r="A20" s="179" t="s">
        <v>54</v>
      </c>
      <c r="B20" s="179">
        <f>ROUND(VALUE(SUBSTITUTE(実質収支比率等に係る経年分析!F$47,"▲","-")),2)</f>
        <v>43.08</v>
      </c>
      <c r="C20" s="179">
        <f>ROUND(VALUE(SUBSTITUTE(実質収支比率等に係る経年分析!G$47,"▲","-")),2)</f>
        <v>48.74</v>
      </c>
      <c r="D20" s="179">
        <f>ROUND(VALUE(SUBSTITUTE(実質収支比率等に係る経年分析!H$47,"▲","-")),2)</f>
        <v>51.55</v>
      </c>
      <c r="E20" s="179">
        <f>ROUND(VALUE(SUBSTITUTE(実質収支比率等に係る経年分析!I$47,"▲","-")),2)</f>
        <v>35.119999999999997</v>
      </c>
      <c r="F20" s="179">
        <f>ROUND(VALUE(SUBSTITUTE(実質収支比率等に係る経年分析!J$47,"▲","-")),2)</f>
        <v>31.78</v>
      </c>
    </row>
    <row r="21" spans="1:11" x14ac:dyDescent="0.15">
      <c r="A21" s="179" t="s">
        <v>55</v>
      </c>
      <c r="B21" s="179">
        <f>IF(ISNUMBER(VALUE(SUBSTITUTE(実質収支比率等に係る経年分析!F$49,"▲","-"))),ROUND(VALUE(SUBSTITUTE(実質収支比率等に係る経年分析!F$49,"▲","-")),2),NA())</f>
        <v>6.41</v>
      </c>
      <c r="C21" s="179">
        <f>IF(ISNUMBER(VALUE(SUBSTITUTE(実質収支比率等に係る経年分析!G$49,"▲","-"))),ROUND(VALUE(SUBSTITUTE(実質収支比率等に係る経年分析!G$49,"▲","-")),2),NA())</f>
        <v>3.96</v>
      </c>
      <c r="D21" s="179">
        <f>IF(ISNUMBER(VALUE(SUBSTITUTE(実質収支比率等に係る経年分析!H$49,"▲","-"))),ROUND(VALUE(SUBSTITUTE(実質収支比率等に係る経年分析!H$49,"▲","-")),2),NA())</f>
        <v>2.2999999999999998</v>
      </c>
      <c r="E21" s="179">
        <f>IF(ISNUMBER(VALUE(SUBSTITUTE(実質収支比率等に係る経年分析!I$49,"▲","-"))),ROUND(VALUE(SUBSTITUTE(実質収支比率等に係る経年分析!I$49,"▲","-")),2),NA())</f>
        <v>-16.260000000000002</v>
      </c>
      <c r="F21" s="179">
        <f>IF(ISNUMBER(VALUE(SUBSTITUTE(実質収支比率等に係る経年分析!J$49,"▲","-"))),ROUND(VALUE(SUBSTITUTE(実質収支比率等に係る経年分析!J$49,"▲","-")),2),NA())</f>
        <v>-2.85</v>
      </c>
    </row>
    <row r="24" spans="1:11" x14ac:dyDescent="0.15">
      <c r="A24" s="149" t="s">
        <v>56</v>
      </c>
    </row>
    <row r="25" spans="1:11" x14ac:dyDescent="0.15">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睦沢町後期高齢者医療特別会計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睦沢町農業集落排水事業特別会計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かずさ有機センター特別会計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x14ac:dyDescent="0.15">
      <c r="A34" s="180" t="str">
        <f>IF(連結実質赤字比率に係る赤字・黒字の構成分析!C$36="",NA(),連結実質赤字比率に係る赤字・黒字の構成分析!C$36)</f>
        <v>睦沢町介護保険特別会計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0.59</v>
      </c>
    </row>
    <row r="35" spans="1:16" x14ac:dyDescent="0.15">
      <c r="A35" s="180" t="str">
        <f>IF(連結実質赤字比率に係る赤字・黒字の構成分析!C$35="",NA(),連結実質赤字比率に係る赤字・黒字の構成分析!C$35)</f>
        <v>睦沢町国民健康保険特別会計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4.8899999999999997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0.55000000000000004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4.7300000000000004</v>
      </c>
    </row>
    <row r="39" spans="1:16" x14ac:dyDescent="0.15">
      <c r="A39" s="149" t="s">
        <v>59</v>
      </c>
    </row>
    <row r="40" spans="1:16" x14ac:dyDescent="0.15">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228</v>
      </c>
      <c r="E42" s="181"/>
      <c r="F42" s="181"/>
      <c r="G42" s="181">
        <f>'実質公債費比率（分子）の構造'!L$52</f>
        <v>233</v>
      </c>
      <c r="H42" s="181"/>
      <c r="I42" s="181"/>
      <c r="J42" s="181">
        <f>'実質公債費比率（分子）の構造'!M$52</f>
        <v>242</v>
      </c>
      <c r="K42" s="181"/>
      <c r="L42" s="181"/>
      <c r="M42" s="181">
        <f>'実質公債費比率（分子）の構造'!N$52</f>
        <v>243</v>
      </c>
      <c r="N42" s="181"/>
      <c r="O42" s="181"/>
      <c r="P42" s="181">
        <f>'実質公債費比率（分子）の構造'!O$52</f>
        <v>235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f>'実質公債費比率（分子）の構造'!O$50</f>
        <v>19</v>
      </c>
      <c r="O44" s="181"/>
      <c r="P44" s="181"/>
    </row>
    <row r="45" spans="1:16" x14ac:dyDescent="0.15">
      <c r="A45" s="181" t="s">
        <v>65</v>
      </c>
      <c r="B45" s="181">
        <f>'実質公債費比率（分子）の構造'!K$49</f>
        <v>27</v>
      </c>
      <c r="C45" s="181"/>
      <c r="D45" s="181"/>
      <c r="E45" s="181">
        <f>'実質公債費比率（分子）の構造'!L$49</f>
        <v>27</v>
      </c>
      <c r="F45" s="181"/>
      <c r="G45" s="181"/>
      <c r="H45" s="181">
        <f>'実質公債費比率（分子）の構造'!M$49</f>
        <v>29</v>
      </c>
      <c r="I45" s="181"/>
      <c r="J45" s="181"/>
      <c r="K45" s="181">
        <f>'実質公債費比率（分子）の構造'!N$49</f>
        <v>33</v>
      </c>
      <c r="L45" s="181"/>
      <c r="M45" s="181"/>
      <c r="N45" s="181">
        <f>'実質公債費比率（分子）の構造'!O$49</f>
        <v>33</v>
      </c>
      <c r="O45" s="181"/>
      <c r="P45" s="181"/>
    </row>
    <row r="46" spans="1:16" x14ac:dyDescent="0.15">
      <c r="A46" s="181" t="s">
        <v>66</v>
      </c>
      <c r="B46" s="181">
        <f>'実質公債費比率（分子）の構造'!K$48</f>
        <v>16</v>
      </c>
      <c r="C46" s="181"/>
      <c r="D46" s="181"/>
      <c r="E46" s="181">
        <f>'実質公債費比率（分子）の構造'!L$48</f>
        <v>15</v>
      </c>
      <c r="F46" s="181"/>
      <c r="G46" s="181"/>
      <c r="H46" s="181">
        <f>'実質公債費比率（分子）の構造'!M$48</f>
        <v>16</v>
      </c>
      <c r="I46" s="181"/>
      <c r="J46" s="181"/>
      <c r="K46" s="181">
        <f>'実質公債費比率（分子）の構造'!N$48</f>
        <v>16</v>
      </c>
      <c r="L46" s="181"/>
      <c r="M46" s="181"/>
      <c r="N46" s="181">
        <f>'実質公債費比率（分子）の構造'!O$48</f>
        <v>16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290</v>
      </c>
      <c r="C49" s="181"/>
      <c r="D49" s="181"/>
      <c r="E49" s="181">
        <f>'実質公債費比率（分子）の構造'!L$45</f>
        <v>294</v>
      </c>
      <c r="F49" s="181"/>
      <c r="G49" s="181"/>
      <c r="H49" s="181">
        <f>'実質公債費比率（分子）の構造'!M$45</f>
        <v>296</v>
      </c>
      <c r="I49" s="181"/>
      <c r="J49" s="181"/>
      <c r="K49" s="181">
        <f>'実質公債費比率（分子）の構造'!N$45</f>
        <v>288</v>
      </c>
      <c r="L49" s="181"/>
      <c r="M49" s="181"/>
      <c r="N49" s="181">
        <f>'実質公債費比率（分子）の構造'!O$45</f>
        <v>293</v>
      </c>
      <c r="O49" s="181"/>
      <c r="P49" s="181"/>
    </row>
    <row r="50" spans="1:16" x14ac:dyDescent="0.15">
      <c r="A50" s="181" t="s">
        <v>70</v>
      </c>
      <c r="B50" s="181" t="e">
        <f>NA()</f>
        <v>#N/A</v>
      </c>
      <c r="C50" s="181">
        <f>IF(ISNUMBER('実質公債費比率（分子）の構造'!K$53),'実質公債費比率（分子）の構造'!K$53,NA())</f>
        <v>105</v>
      </c>
      <c r="D50" s="181" t="e">
        <f>NA()</f>
        <v>#N/A</v>
      </c>
      <c r="E50" s="181" t="e">
        <f>NA()</f>
        <v>#N/A</v>
      </c>
      <c r="F50" s="181">
        <f>IF(ISNUMBER('実質公債費比率（分子）の構造'!L$53),'実質公債費比率（分子）の構造'!L$53,NA())</f>
        <v>103</v>
      </c>
      <c r="G50" s="181" t="e">
        <f>NA()</f>
        <v>#N/A</v>
      </c>
      <c r="H50" s="181" t="e">
        <f>NA()</f>
        <v>#N/A</v>
      </c>
      <c r="I50" s="181">
        <f>IF(ISNUMBER('実質公債費比率（分子）の構造'!M$53),'実質公債費比率（分子）の構造'!M$53,NA())</f>
        <v>99</v>
      </c>
      <c r="J50" s="181" t="e">
        <f>NA()</f>
        <v>#N/A</v>
      </c>
      <c r="K50" s="181" t="e">
        <f>NA()</f>
        <v>#N/A</v>
      </c>
      <c r="L50" s="181">
        <f>IF(ISNUMBER('実質公債費比率（分子）の構造'!N$53),'実質公債費比率（分子）の構造'!N$53,NA())</f>
        <v>94</v>
      </c>
      <c r="M50" s="181" t="e">
        <f>NA()</f>
        <v>#N/A</v>
      </c>
      <c r="N50" s="181" t="e">
        <f>NA()</f>
        <v>#N/A</v>
      </c>
      <c r="O50" s="181">
        <f>IF(ISNUMBER('実質公債費比率（分子）の構造'!O$53),'実質公債費比率（分子）の構造'!O$53,NA())</f>
        <v>126</v>
      </c>
      <c r="P50" s="181" t="e">
        <f>NA()</f>
        <v>#N/A</v>
      </c>
    </row>
    <row r="53" spans="1:16" x14ac:dyDescent="0.15">
      <c r="A53" s="149" t="s">
        <v>71</v>
      </c>
    </row>
    <row r="54" spans="1:16" x14ac:dyDescent="0.15">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2662</v>
      </c>
      <c r="E56" s="180"/>
      <c r="F56" s="180"/>
      <c r="G56" s="180">
        <f>'将来負担比率（分子）の構造'!J$52</f>
        <v>2655</v>
      </c>
      <c r="H56" s="180"/>
      <c r="I56" s="180"/>
      <c r="J56" s="180">
        <f>'将来負担比率（分子）の構造'!K$52</f>
        <v>2615</v>
      </c>
      <c r="K56" s="180"/>
      <c r="L56" s="180"/>
      <c r="M56" s="180">
        <f>'将来負担比率（分子）の構造'!L$52</f>
        <v>2615</v>
      </c>
      <c r="N56" s="180"/>
      <c r="O56" s="180"/>
      <c r="P56" s="180">
        <f>'将来負担比率（分子）の構造'!M$52</f>
        <v>2491</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1550</v>
      </c>
      <c r="E58" s="180"/>
      <c r="F58" s="180"/>
      <c r="G58" s="180">
        <f>'将来負担比率（分子）の構造'!J$50</f>
        <v>1742</v>
      </c>
      <c r="H58" s="180"/>
      <c r="I58" s="180"/>
      <c r="J58" s="180">
        <f>'将来負担比率（分子）の構造'!K$50</f>
        <v>2057</v>
      </c>
      <c r="K58" s="180"/>
      <c r="L58" s="180"/>
      <c r="M58" s="180">
        <f>'将来負担比率（分子）の構造'!L$50</f>
        <v>2109</v>
      </c>
      <c r="N58" s="180"/>
      <c r="O58" s="180"/>
      <c r="P58" s="180">
        <f>'将来負担比率（分子）の構造'!M$50</f>
        <v>1805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1057</v>
      </c>
      <c r="C62" s="180"/>
      <c r="D62" s="180"/>
      <c r="E62" s="180">
        <f>'将来負担比率（分子）の構造'!J$45</f>
        <v>1012</v>
      </c>
      <c r="F62" s="180"/>
      <c r="G62" s="180"/>
      <c r="H62" s="180">
        <f>'将来負担比率（分子）の構造'!K$45</f>
        <v>967</v>
      </c>
      <c r="I62" s="180"/>
      <c r="J62" s="180"/>
      <c r="K62" s="180">
        <f>'将来負担比率（分子）の構造'!L$45</f>
        <v>928</v>
      </c>
      <c r="L62" s="180"/>
      <c r="M62" s="180"/>
      <c r="N62" s="180">
        <f>'将来負担比率（分子）の構造'!M$45</f>
        <v>860</v>
      </c>
      <c r="O62" s="180"/>
      <c r="P62" s="180"/>
    </row>
    <row r="63" spans="1:16" x14ac:dyDescent="0.15">
      <c r="A63" s="180" t="s">
        <v>33</v>
      </c>
      <c r="B63" s="180">
        <f>'将来負担比率（分子）の構造'!I$44</f>
        <v>207</v>
      </c>
      <c r="C63" s="180"/>
      <c r="D63" s="180"/>
      <c r="E63" s="180">
        <f>'将来負担比率（分子）の構造'!J$44</f>
        <v>225</v>
      </c>
      <c r="F63" s="180"/>
      <c r="G63" s="180"/>
      <c r="H63" s="180">
        <f>'将来負担比率（分子）の構造'!K$44</f>
        <v>231</v>
      </c>
      <c r="I63" s="180"/>
      <c r="J63" s="180"/>
      <c r="K63" s="180">
        <f>'将来負担比率（分子）の構造'!L$44</f>
        <v>236</v>
      </c>
      <c r="L63" s="180"/>
      <c r="M63" s="180"/>
      <c r="N63" s="180">
        <f>'将来負担比率（分子）の構造'!M$44</f>
        <v>232</v>
      </c>
      <c r="O63" s="180"/>
      <c r="P63" s="180"/>
    </row>
    <row r="64" spans="1:16" x14ac:dyDescent="0.15">
      <c r="A64" s="180" t="s">
        <v>32</v>
      </c>
      <c r="B64" s="180">
        <f>'将来負担比率（分子）の構造'!I$43</f>
        <v>258</v>
      </c>
      <c r="C64" s="180"/>
      <c r="D64" s="180"/>
      <c r="E64" s="180">
        <f>'将来負担比率（分子）の構造'!J$43</f>
        <v>249</v>
      </c>
      <c r="F64" s="180"/>
      <c r="G64" s="180"/>
      <c r="H64" s="180">
        <f>'将来負担比率（分子）の構造'!K$43</f>
        <v>233</v>
      </c>
      <c r="I64" s="180"/>
      <c r="J64" s="180"/>
      <c r="K64" s="180">
        <f>'将来負担比率（分子）の構造'!L$43</f>
        <v>223</v>
      </c>
      <c r="L64" s="180"/>
      <c r="M64" s="180"/>
      <c r="N64" s="180">
        <f>'将来負担比率（分子）の構造'!M$43</f>
        <v>215</v>
      </c>
      <c r="O64" s="180"/>
      <c r="P64" s="180"/>
    </row>
    <row r="65" spans="1:16" x14ac:dyDescent="0.15">
      <c r="A65" s="180" t="s">
        <v>31</v>
      </c>
      <c r="B65" s="180">
        <f>'将来負担比率（分子）の構造'!I$42</f>
        <v>162</v>
      </c>
      <c r="C65" s="180"/>
      <c r="D65" s="180"/>
      <c r="E65" s="180">
        <f>'将来負担比率（分子）の構造'!J$42</f>
        <v>140</v>
      </c>
      <c r="F65" s="180"/>
      <c r="G65" s="180"/>
      <c r="H65" s="180">
        <f>'将来負担比率（分子）の構造'!K$42</f>
        <v>131</v>
      </c>
      <c r="I65" s="180"/>
      <c r="J65" s="180"/>
      <c r="K65" s="180">
        <f>'将来負担比率（分子）の構造'!L$42</f>
        <v>116</v>
      </c>
      <c r="L65" s="180"/>
      <c r="M65" s="180"/>
      <c r="N65" s="180">
        <f>'将来負担比率（分子）の構造'!M$42</f>
        <v>824</v>
      </c>
      <c r="O65" s="180"/>
      <c r="P65" s="180"/>
    </row>
    <row r="66" spans="1:16" x14ac:dyDescent="0.15">
      <c r="A66" s="180" t="s">
        <v>30</v>
      </c>
      <c r="B66" s="180">
        <f>'将来負担比率（分子）の構造'!I$41</f>
        <v>2888</v>
      </c>
      <c r="C66" s="180"/>
      <c r="D66" s="180"/>
      <c r="E66" s="180">
        <f>'将来負担比率（分子）の構造'!J$41</f>
        <v>2867</v>
      </c>
      <c r="F66" s="180"/>
      <c r="G66" s="180"/>
      <c r="H66" s="180">
        <f>'将来負担比率（分子）の構造'!K$41</f>
        <v>2876</v>
      </c>
      <c r="I66" s="180"/>
      <c r="J66" s="180"/>
      <c r="K66" s="180">
        <f>'将来負担比率（分子）の構造'!L$41</f>
        <v>2857</v>
      </c>
      <c r="L66" s="180"/>
      <c r="M66" s="180"/>
      <c r="N66" s="180">
        <f>'将来負担比率（分子）の構造'!M$41</f>
        <v>3199</v>
      </c>
      <c r="O66" s="180"/>
      <c r="P66" s="180"/>
    </row>
    <row r="67" spans="1:16" x14ac:dyDescent="0.15">
      <c r="A67" s="180" t="s">
        <v>74</v>
      </c>
      <c r="B67" s="180" t="e">
        <f>NA()</f>
        <v>#N/A</v>
      </c>
      <c r="C67" s="180">
        <f>IF(ISNUMBER('将来負担比率（分子）の構造'!I$53), IF('将来負担比率（分子）の構造'!I$53 &lt; 0, 0, '将来負担比率（分子）の構造'!I$53), NA())</f>
        <v>360</v>
      </c>
      <c r="D67" s="180" t="e">
        <f>NA()</f>
        <v>#N/A</v>
      </c>
      <c r="E67" s="180" t="e">
        <f>NA()</f>
        <v>#N/A</v>
      </c>
      <c r="F67" s="180">
        <f>IF(ISNUMBER('将来負担比率（分子）の構造'!J$53), IF('将来負担比率（分子）の構造'!J$53 &lt; 0, 0, '将来負担比率（分子）の構造'!J$53), NA())</f>
        <v>96</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1035</v>
      </c>
      <c r="P67" s="180" t="e">
        <f>NA()</f>
        <v>#N/A</v>
      </c>
    </row>
    <row r="70" spans="1:16" x14ac:dyDescent="0.15">
      <c r="A70" s="182" t="s">
        <v>75</v>
      </c>
      <c r="B70" s="182"/>
      <c r="C70" s="182"/>
      <c r="D70" s="182"/>
      <c r="E70" s="182"/>
      <c r="F70" s="182"/>
    </row>
    <row r="71" spans="1:16" x14ac:dyDescent="0.15">
      <c r="A71" s="183"/>
      <c r="B71" s="183" t="str">
        <f>基金残高に係る経年分析!F54</f>
        <v>H29</v>
      </c>
      <c r="C71" s="183" t="str">
        <f>基金残高に係る経年分析!G54</f>
        <v>H30</v>
      </c>
      <c r="D71" s="183" t="str">
        <f>基金残高に係る経年分析!H54</f>
        <v>R01</v>
      </c>
    </row>
    <row r="72" spans="1:16" x14ac:dyDescent="0.15">
      <c r="A72" s="183" t="s">
        <v>76</v>
      </c>
      <c r="B72" s="184">
        <f>基金残高に係る経年分析!F55</f>
        <v>1189</v>
      </c>
      <c r="C72" s="184">
        <f>基金残高に係る経年分析!G55</f>
        <v>882</v>
      </c>
      <c r="D72" s="184">
        <f>基金残高に係る経年分析!H55</f>
        <v>724</v>
      </c>
    </row>
    <row r="73" spans="1:16" x14ac:dyDescent="0.15">
      <c r="A73" s="183" t="s">
        <v>77</v>
      </c>
      <c r="B73" s="184">
        <f>基金残高に係る経年分析!F56</f>
        <v>53</v>
      </c>
      <c r="C73" s="184">
        <f>基金残高に係る経年分析!G56</f>
        <v>46</v>
      </c>
      <c r="D73" s="184">
        <f>基金残高に係る経年分析!H56</f>
        <v>38</v>
      </c>
    </row>
    <row r="74" spans="1:16" x14ac:dyDescent="0.15">
      <c r="A74" s="183" t="s">
        <v>78</v>
      </c>
      <c r="B74" s="184">
        <f>基金残高に係る経年分析!F57</f>
        <v>663</v>
      </c>
      <c r="C74" s="184">
        <f>基金残高に係る経年分析!G57</f>
        <v>963</v>
      </c>
      <c r="D74" s="184">
        <f>基金残高に係る経年分析!H57</f>
        <v>813</v>
      </c>
    </row>
  </sheetData>
  <sheetProtection algorithmName="SHA-512" hashValue="rWSjLlxrUSNueMkUZlGF/rYfRoem5jffG0XphsG+iaZbXsde+8ow1FqRHz60cjrY1YWfqaST9WHwgiSKpYAGhQ==" saltValue="UtYzj++gqrEDrL2yec74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6" t="s">
        <v>211</v>
      </c>
      <c r="DI1" s="797"/>
      <c r="DJ1" s="797"/>
      <c r="DK1" s="797"/>
      <c r="DL1" s="797"/>
      <c r="DM1" s="797"/>
      <c r="DN1" s="798"/>
      <c r="DO1" s="225"/>
      <c r="DP1" s="796" t="s">
        <v>212</v>
      </c>
      <c r="DQ1" s="797"/>
      <c r="DR1" s="797"/>
      <c r="DS1" s="797"/>
      <c r="DT1" s="797"/>
      <c r="DU1" s="797"/>
      <c r="DV1" s="797"/>
      <c r="DW1" s="797"/>
      <c r="DX1" s="797"/>
      <c r="DY1" s="797"/>
      <c r="DZ1" s="797"/>
      <c r="EA1" s="797"/>
      <c r="EB1" s="797"/>
      <c r="EC1" s="798"/>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8" t="s">
        <v>214</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8" t="s">
        <v>215</v>
      </c>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40"/>
      <c r="CD3" s="781" t="s">
        <v>216</v>
      </c>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3"/>
    </row>
    <row r="4" spans="2:143" ht="11.25" customHeight="1" x14ac:dyDescent="0.15">
      <c r="B4" s="738" t="s">
        <v>1</v>
      </c>
      <c r="C4" s="739"/>
      <c r="D4" s="739"/>
      <c r="E4" s="739"/>
      <c r="F4" s="739"/>
      <c r="G4" s="739"/>
      <c r="H4" s="739"/>
      <c r="I4" s="739"/>
      <c r="J4" s="739"/>
      <c r="K4" s="739"/>
      <c r="L4" s="739"/>
      <c r="M4" s="739"/>
      <c r="N4" s="739"/>
      <c r="O4" s="739"/>
      <c r="P4" s="739"/>
      <c r="Q4" s="740"/>
      <c r="R4" s="738" t="s">
        <v>217</v>
      </c>
      <c r="S4" s="739"/>
      <c r="T4" s="739"/>
      <c r="U4" s="739"/>
      <c r="V4" s="739"/>
      <c r="W4" s="739"/>
      <c r="X4" s="739"/>
      <c r="Y4" s="740"/>
      <c r="Z4" s="738" t="s">
        <v>218</v>
      </c>
      <c r="AA4" s="739"/>
      <c r="AB4" s="739"/>
      <c r="AC4" s="740"/>
      <c r="AD4" s="738" t="s">
        <v>219</v>
      </c>
      <c r="AE4" s="739"/>
      <c r="AF4" s="739"/>
      <c r="AG4" s="739"/>
      <c r="AH4" s="739"/>
      <c r="AI4" s="739"/>
      <c r="AJ4" s="739"/>
      <c r="AK4" s="740"/>
      <c r="AL4" s="738" t="s">
        <v>218</v>
      </c>
      <c r="AM4" s="739"/>
      <c r="AN4" s="739"/>
      <c r="AO4" s="740"/>
      <c r="AP4" s="799" t="s">
        <v>220</v>
      </c>
      <c r="AQ4" s="799"/>
      <c r="AR4" s="799"/>
      <c r="AS4" s="799"/>
      <c r="AT4" s="799"/>
      <c r="AU4" s="799"/>
      <c r="AV4" s="799"/>
      <c r="AW4" s="799"/>
      <c r="AX4" s="799"/>
      <c r="AY4" s="799"/>
      <c r="AZ4" s="799"/>
      <c r="BA4" s="799"/>
      <c r="BB4" s="799"/>
      <c r="BC4" s="799"/>
      <c r="BD4" s="799"/>
      <c r="BE4" s="799"/>
      <c r="BF4" s="799"/>
      <c r="BG4" s="799" t="s">
        <v>221</v>
      </c>
      <c r="BH4" s="799"/>
      <c r="BI4" s="799"/>
      <c r="BJ4" s="799"/>
      <c r="BK4" s="799"/>
      <c r="BL4" s="799"/>
      <c r="BM4" s="799"/>
      <c r="BN4" s="799"/>
      <c r="BO4" s="799" t="s">
        <v>218</v>
      </c>
      <c r="BP4" s="799"/>
      <c r="BQ4" s="799"/>
      <c r="BR4" s="799"/>
      <c r="BS4" s="799" t="s">
        <v>222</v>
      </c>
      <c r="BT4" s="799"/>
      <c r="BU4" s="799"/>
      <c r="BV4" s="799"/>
      <c r="BW4" s="799"/>
      <c r="BX4" s="799"/>
      <c r="BY4" s="799"/>
      <c r="BZ4" s="799"/>
      <c r="CA4" s="799"/>
      <c r="CB4" s="799"/>
      <c r="CD4" s="781" t="s">
        <v>223</v>
      </c>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3"/>
    </row>
    <row r="5" spans="2:143" s="229" customFormat="1" ht="11.25" customHeight="1" x14ac:dyDescent="0.15">
      <c r="B5" s="743" t="s">
        <v>224</v>
      </c>
      <c r="C5" s="744"/>
      <c r="D5" s="744"/>
      <c r="E5" s="744"/>
      <c r="F5" s="744"/>
      <c r="G5" s="744"/>
      <c r="H5" s="744"/>
      <c r="I5" s="744"/>
      <c r="J5" s="744"/>
      <c r="K5" s="744"/>
      <c r="L5" s="744"/>
      <c r="M5" s="744"/>
      <c r="N5" s="744"/>
      <c r="O5" s="744"/>
      <c r="P5" s="744"/>
      <c r="Q5" s="745"/>
      <c r="R5" s="732">
        <v>735664</v>
      </c>
      <c r="S5" s="733"/>
      <c r="T5" s="733"/>
      <c r="U5" s="733"/>
      <c r="V5" s="733"/>
      <c r="W5" s="733"/>
      <c r="X5" s="733"/>
      <c r="Y5" s="776"/>
      <c r="Z5" s="794">
        <v>15.1</v>
      </c>
      <c r="AA5" s="794"/>
      <c r="AB5" s="794"/>
      <c r="AC5" s="794"/>
      <c r="AD5" s="795">
        <v>735664</v>
      </c>
      <c r="AE5" s="795"/>
      <c r="AF5" s="795"/>
      <c r="AG5" s="795"/>
      <c r="AH5" s="795"/>
      <c r="AI5" s="795"/>
      <c r="AJ5" s="795"/>
      <c r="AK5" s="795"/>
      <c r="AL5" s="777">
        <v>33.1</v>
      </c>
      <c r="AM5" s="748"/>
      <c r="AN5" s="748"/>
      <c r="AO5" s="778"/>
      <c r="AP5" s="743" t="s">
        <v>225</v>
      </c>
      <c r="AQ5" s="744"/>
      <c r="AR5" s="744"/>
      <c r="AS5" s="744"/>
      <c r="AT5" s="744"/>
      <c r="AU5" s="744"/>
      <c r="AV5" s="744"/>
      <c r="AW5" s="744"/>
      <c r="AX5" s="744"/>
      <c r="AY5" s="744"/>
      <c r="AZ5" s="744"/>
      <c r="BA5" s="744"/>
      <c r="BB5" s="744"/>
      <c r="BC5" s="744"/>
      <c r="BD5" s="744"/>
      <c r="BE5" s="744"/>
      <c r="BF5" s="745"/>
      <c r="BG5" s="677">
        <v>735664</v>
      </c>
      <c r="BH5" s="678"/>
      <c r="BI5" s="678"/>
      <c r="BJ5" s="678"/>
      <c r="BK5" s="678"/>
      <c r="BL5" s="678"/>
      <c r="BM5" s="678"/>
      <c r="BN5" s="679"/>
      <c r="BO5" s="714">
        <v>100</v>
      </c>
      <c r="BP5" s="714"/>
      <c r="BQ5" s="714"/>
      <c r="BR5" s="714"/>
      <c r="BS5" s="715" t="s">
        <v>127</v>
      </c>
      <c r="BT5" s="715"/>
      <c r="BU5" s="715"/>
      <c r="BV5" s="715"/>
      <c r="BW5" s="715"/>
      <c r="BX5" s="715"/>
      <c r="BY5" s="715"/>
      <c r="BZ5" s="715"/>
      <c r="CA5" s="715"/>
      <c r="CB5" s="774"/>
      <c r="CD5" s="781" t="s">
        <v>220</v>
      </c>
      <c r="CE5" s="782"/>
      <c r="CF5" s="782"/>
      <c r="CG5" s="782"/>
      <c r="CH5" s="782"/>
      <c r="CI5" s="782"/>
      <c r="CJ5" s="782"/>
      <c r="CK5" s="782"/>
      <c r="CL5" s="782"/>
      <c r="CM5" s="782"/>
      <c r="CN5" s="782"/>
      <c r="CO5" s="782"/>
      <c r="CP5" s="782"/>
      <c r="CQ5" s="783"/>
      <c r="CR5" s="781" t="s">
        <v>226</v>
      </c>
      <c r="CS5" s="782"/>
      <c r="CT5" s="782"/>
      <c r="CU5" s="782"/>
      <c r="CV5" s="782"/>
      <c r="CW5" s="782"/>
      <c r="CX5" s="782"/>
      <c r="CY5" s="783"/>
      <c r="CZ5" s="781" t="s">
        <v>218</v>
      </c>
      <c r="DA5" s="782"/>
      <c r="DB5" s="782"/>
      <c r="DC5" s="783"/>
      <c r="DD5" s="781" t="s">
        <v>227</v>
      </c>
      <c r="DE5" s="782"/>
      <c r="DF5" s="782"/>
      <c r="DG5" s="782"/>
      <c r="DH5" s="782"/>
      <c r="DI5" s="782"/>
      <c r="DJ5" s="782"/>
      <c r="DK5" s="782"/>
      <c r="DL5" s="782"/>
      <c r="DM5" s="782"/>
      <c r="DN5" s="782"/>
      <c r="DO5" s="782"/>
      <c r="DP5" s="783"/>
      <c r="DQ5" s="781" t="s">
        <v>228</v>
      </c>
      <c r="DR5" s="782"/>
      <c r="DS5" s="782"/>
      <c r="DT5" s="782"/>
      <c r="DU5" s="782"/>
      <c r="DV5" s="782"/>
      <c r="DW5" s="782"/>
      <c r="DX5" s="782"/>
      <c r="DY5" s="782"/>
      <c r="DZ5" s="782"/>
      <c r="EA5" s="782"/>
      <c r="EB5" s="782"/>
      <c r="EC5" s="783"/>
    </row>
    <row r="6" spans="2:143" ht="11.25" customHeight="1" x14ac:dyDescent="0.15">
      <c r="B6" s="674" t="s">
        <v>229</v>
      </c>
      <c r="C6" s="675"/>
      <c r="D6" s="675"/>
      <c r="E6" s="675"/>
      <c r="F6" s="675"/>
      <c r="G6" s="675"/>
      <c r="H6" s="675"/>
      <c r="I6" s="675"/>
      <c r="J6" s="675"/>
      <c r="K6" s="675"/>
      <c r="L6" s="675"/>
      <c r="M6" s="675"/>
      <c r="N6" s="675"/>
      <c r="O6" s="675"/>
      <c r="P6" s="675"/>
      <c r="Q6" s="676"/>
      <c r="R6" s="677">
        <v>61326</v>
      </c>
      <c r="S6" s="678"/>
      <c r="T6" s="678"/>
      <c r="U6" s="678"/>
      <c r="V6" s="678"/>
      <c r="W6" s="678"/>
      <c r="X6" s="678"/>
      <c r="Y6" s="679"/>
      <c r="Z6" s="714">
        <v>1.3</v>
      </c>
      <c r="AA6" s="714"/>
      <c r="AB6" s="714"/>
      <c r="AC6" s="714"/>
      <c r="AD6" s="715">
        <v>61326</v>
      </c>
      <c r="AE6" s="715"/>
      <c r="AF6" s="715"/>
      <c r="AG6" s="715"/>
      <c r="AH6" s="715"/>
      <c r="AI6" s="715"/>
      <c r="AJ6" s="715"/>
      <c r="AK6" s="715"/>
      <c r="AL6" s="680">
        <v>2.8</v>
      </c>
      <c r="AM6" s="681"/>
      <c r="AN6" s="681"/>
      <c r="AO6" s="716"/>
      <c r="AP6" s="674" t="s">
        <v>230</v>
      </c>
      <c r="AQ6" s="675"/>
      <c r="AR6" s="675"/>
      <c r="AS6" s="675"/>
      <c r="AT6" s="675"/>
      <c r="AU6" s="675"/>
      <c r="AV6" s="675"/>
      <c r="AW6" s="675"/>
      <c r="AX6" s="675"/>
      <c r="AY6" s="675"/>
      <c r="AZ6" s="675"/>
      <c r="BA6" s="675"/>
      <c r="BB6" s="675"/>
      <c r="BC6" s="675"/>
      <c r="BD6" s="675"/>
      <c r="BE6" s="675"/>
      <c r="BF6" s="676"/>
      <c r="BG6" s="677">
        <v>735664</v>
      </c>
      <c r="BH6" s="678"/>
      <c r="BI6" s="678"/>
      <c r="BJ6" s="678"/>
      <c r="BK6" s="678"/>
      <c r="BL6" s="678"/>
      <c r="BM6" s="678"/>
      <c r="BN6" s="679"/>
      <c r="BO6" s="714">
        <v>100</v>
      </c>
      <c r="BP6" s="714"/>
      <c r="BQ6" s="714"/>
      <c r="BR6" s="714"/>
      <c r="BS6" s="715" t="s">
        <v>127</v>
      </c>
      <c r="BT6" s="715"/>
      <c r="BU6" s="715"/>
      <c r="BV6" s="715"/>
      <c r="BW6" s="715"/>
      <c r="BX6" s="715"/>
      <c r="BY6" s="715"/>
      <c r="BZ6" s="715"/>
      <c r="CA6" s="715"/>
      <c r="CB6" s="774"/>
      <c r="CD6" s="735" t="s">
        <v>231</v>
      </c>
      <c r="CE6" s="736"/>
      <c r="CF6" s="736"/>
      <c r="CG6" s="736"/>
      <c r="CH6" s="736"/>
      <c r="CI6" s="736"/>
      <c r="CJ6" s="736"/>
      <c r="CK6" s="736"/>
      <c r="CL6" s="736"/>
      <c r="CM6" s="736"/>
      <c r="CN6" s="736"/>
      <c r="CO6" s="736"/>
      <c r="CP6" s="736"/>
      <c r="CQ6" s="737"/>
      <c r="CR6" s="677">
        <v>87729</v>
      </c>
      <c r="CS6" s="678"/>
      <c r="CT6" s="678"/>
      <c r="CU6" s="678"/>
      <c r="CV6" s="678"/>
      <c r="CW6" s="678"/>
      <c r="CX6" s="678"/>
      <c r="CY6" s="679"/>
      <c r="CZ6" s="777">
        <v>1.9</v>
      </c>
      <c r="DA6" s="748"/>
      <c r="DB6" s="748"/>
      <c r="DC6" s="780"/>
      <c r="DD6" s="683" t="s">
        <v>135</v>
      </c>
      <c r="DE6" s="678"/>
      <c r="DF6" s="678"/>
      <c r="DG6" s="678"/>
      <c r="DH6" s="678"/>
      <c r="DI6" s="678"/>
      <c r="DJ6" s="678"/>
      <c r="DK6" s="678"/>
      <c r="DL6" s="678"/>
      <c r="DM6" s="678"/>
      <c r="DN6" s="678"/>
      <c r="DO6" s="678"/>
      <c r="DP6" s="679"/>
      <c r="DQ6" s="683">
        <v>87729</v>
      </c>
      <c r="DR6" s="678"/>
      <c r="DS6" s="678"/>
      <c r="DT6" s="678"/>
      <c r="DU6" s="678"/>
      <c r="DV6" s="678"/>
      <c r="DW6" s="678"/>
      <c r="DX6" s="678"/>
      <c r="DY6" s="678"/>
      <c r="DZ6" s="678"/>
      <c r="EA6" s="678"/>
      <c r="EB6" s="678"/>
      <c r="EC6" s="721"/>
    </row>
    <row r="7" spans="2:143" ht="11.25" customHeight="1" x14ac:dyDescent="0.15">
      <c r="B7" s="674" t="s">
        <v>232</v>
      </c>
      <c r="C7" s="675"/>
      <c r="D7" s="675"/>
      <c r="E7" s="675"/>
      <c r="F7" s="675"/>
      <c r="G7" s="675"/>
      <c r="H7" s="675"/>
      <c r="I7" s="675"/>
      <c r="J7" s="675"/>
      <c r="K7" s="675"/>
      <c r="L7" s="675"/>
      <c r="M7" s="675"/>
      <c r="N7" s="675"/>
      <c r="O7" s="675"/>
      <c r="P7" s="675"/>
      <c r="Q7" s="676"/>
      <c r="R7" s="677">
        <v>645</v>
      </c>
      <c r="S7" s="678"/>
      <c r="T7" s="678"/>
      <c r="U7" s="678"/>
      <c r="V7" s="678"/>
      <c r="W7" s="678"/>
      <c r="X7" s="678"/>
      <c r="Y7" s="679"/>
      <c r="Z7" s="714">
        <v>0</v>
      </c>
      <c r="AA7" s="714"/>
      <c r="AB7" s="714"/>
      <c r="AC7" s="714"/>
      <c r="AD7" s="715">
        <v>645</v>
      </c>
      <c r="AE7" s="715"/>
      <c r="AF7" s="715"/>
      <c r="AG7" s="715"/>
      <c r="AH7" s="715"/>
      <c r="AI7" s="715"/>
      <c r="AJ7" s="715"/>
      <c r="AK7" s="715"/>
      <c r="AL7" s="680">
        <v>0</v>
      </c>
      <c r="AM7" s="681"/>
      <c r="AN7" s="681"/>
      <c r="AO7" s="716"/>
      <c r="AP7" s="674" t="s">
        <v>233</v>
      </c>
      <c r="AQ7" s="675"/>
      <c r="AR7" s="675"/>
      <c r="AS7" s="675"/>
      <c r="AT7" s="675"/>
      <c r="AU7" s="675"/>
      <c r="AV7" s="675"/>
      <c r="AW7" s="675"/>
      <c r="AX7" s="675"/>
      <c r="AY7" s="675"/>
      <c r="AZ7" s="675"/>
      <c r="BA7" s="675"/>
      <c r="BB7" s="675"/>
      <c r="BC7" s="675"/>
      <c r="BD7" s="675"/>
      <c r="BE7" s="675"/>
      <c r="BF7" s="676"/>
      <c r="BG7" s="677">
        <v>296539</v>
      </c>
      <c r="BH7" s="678"/>
      <c r="BI7" s="678"/>
      <c r="BJ7" s="678"/>
      <c r="BK7" s="678"/>
      <c r="BL7" s="678"/>
      <c r="BM7" s="678"/>
      <c r="BN7" s="679"/>
      <c r="BO7" s="714">
        <v>40.299999999999997</v>
      </c>
      <c r="BP7" s="714"/>
      <c r="BQ7" s="714"/>
      <c r="BR7" s="714"/>
      <c r="BS7" s="715" t="s">
        <v>135</v>
      </c>
      <c r="BT7" s="715"/>
      <c r="BU7" s="715"/>
      <c r="BV7" s="715"/>
      <c r="BW7" s="715"/>
      <c r="BX7" s="715"/>
      <c r="BY7" s="715"/>
      <c r="BZ7" s="715"/>
      <c r="CA7" s="715"/>
      <c r="CB7" s="774"/>
      <c r="CD7" s="710" t="s">
        <v>234</v>
      </c>
      <c r="CE7" s="711"/>
      <c r="CF7" s="711"/>
      <c r="CG7" s="711"/>
      <c r="CH7" s="711"/>
      <c r="CI7" s="711"/>
      <c r="CJ7" s="711"/>
      <c r="CK7" s="711"/>
      <c r="CL7" s="711"/>
      <c r="CM7" s="711"/>
      <c r="CN7" s="711"/>
      <c r="CO7" s="711"/>
      <c r="CP7" s="711"/>
      <c r="CQ7" s="712"/>
      <c r="CR7" s="677">
        <v>2060893</v>
      </c>
      <c r="CS7" s="678"/>
      <c r="CT7" s="678"/>
      <c r="CU7" s="678"/>
      <c r="CV7" s="678"/>
      <c r="CW7" s="678"/>
      <c r="CX7" s="678"/>
      <c r="CY7" s="679"/>
      <c r="CZ7" s="714">
        <v>43.6</v>
      </c>
      <c r="DA7" s="714"/>
      <c r="DB7" s="714"/>
      <c r="DC7" s="714"/>
      <c r="DD7" s="683">
        <v>1351879</v>
      </c>
      <c r="DE7" s="678"/>
      <c r="DF7" s="678"/>
      <c r="DG7" s="678"/>
      <c r="DH7" s="678"/>
      <c r="DI7" s="678"/>
      <c r="DJ7" s="678"/>
      <c r="DK7" s="678"/>
      <c r="DL7" s="678"/>
      <c r="DM7" s="678"/>
      <c r="DN7" s="678"/>
      <c r="DO7" s="678"/>
      <c r="DP7" s="679"/>
      <c r="DQ7" s="683">
        <v>665919</v>
      </c>
      <c r="DR7" s="678"/>
      <c r="DS7" s="678"/>
      <c r="DT7" s="678"/>
      <c r="DU7" s="678"/>
      <c r="DV7" s="678"/>
      <c r="DW7" s="678"/>
      <c r="DX7" s="678"/>
      <c r="DY7" s="678"/>
      <c r="DZ7" s="678"/>
      <c r="EA7" s="678"/>
      <c r="EB7" s="678"/>
      <c r="EC7" s="721"/>
    </row>
    <row r="8" spans="2:143" ht="11.25" customHeight="1" x14ac:dyDescent="0.15">
      <c r="B8" s="674" t="s">
        <v>235</v>
      </c>
      <c r="C8" s="675"/>
      <c r="D8" s="675"/>
      <c r="E8" s="675"/>
      <c r="F8" s="675"/>
      <c r="G8" s="675"/>
      <c r="H8" s="675"/>
      <c r="I8" s="675"/>
      <c r="J8" s="675"/>
      <c r="K8" s="675"/>
      <c r="L8" s="675"/>
      <c r="M8" s="675"/>
      <c r="N8" s="675"/>
      <c r="O8" s="675"/>
      <c r="P8" s="675"/>
      <c r="Q8" s="676"/>
      <c r="R8" s="677">
        <v>4490</v>
      </c>
      <c r="S8" s="678"/>
      <c r="T8" s="678"/>
      <c r="U8" s="678"/>
      <c r="V8" s="678"/>
      <c r="W8" s="678"/>
      <c r="X8" s="678"/>
      <c r="Y8" s="679"/>
      <c r="Z8" s="714">
        <v>0.1</v>
      </c>
      <c r="AA8" s="714"/>
      <c r="AB8" s="714"/>
      <c r="AC8" s="714"/>
      <c r="AD8" s="715">
        <v>4490</v>
      </c>
      <c r="AE8" s="715"/>
      <c r="AF8" s="715"/>
      <c r="AG8" s="715"/>
      <c r="AH8" s="715"/>
      <c r="AI8" s="715"/>
      <c r="AJ8" s="715"/>
      <c r="AK8" s="715"/>
      <c r="AL8" s="680">
        <v>0.2</v>
      </c>
      <c r="AM8" s="681"/>
      <c r="AN8" s="681"/>
      <c r="AO8" s="716"/>
      <c r="AP8" s="674" t="s">
        <v>236</v>
      </c>
      <c r="AQ8" s="675"/>
      <c r="AR8" s="675"/>
      <c r="AS8" s="675"/>
      <c r="AT8" s="675"/>
      <c r="AU8" s="675"/>
      <c r="AV8" s="675"/>
      <c r="AW8" s="675"/>
      <c r="AX8" s="675"/>
      <c r="AY8" s="675"/>
      <c r="AZ8" s="675"/>
      <c r="BA8" s="675"/>
      <c r="BB8" s="675"/>
      <c r="BC8" s="675"/>
      <c r="BD8" s="675"/>
      <c r="BE8" s="675"/>
      <c r="BF8" s="676"/>
      <c r="BG8" s="677">
        <v>12761</v>
      </c>
      <c r="BH8" s="678"/>
      <c r="BI8" s="678"/>
      <c r="BJ8" s="678"/>
      <c r="BK8" s="678"/>
      <c r="BL8" s="678"/>
      <c r="BM8" s="678"/>
      <c r="BN8" s="679"/>
      <c r="BO8" s="714">
        <v>1.7</v>
      </c>
      <c r="BP8" s="714"/>
      <c r="BQ8" s="714"/>
      <c r="BR8" s="714"/>
      <c r="BS8" s="683" t="s">
        <v>135</v>
      </c>
      <c r="BT8" s="678"/>
      <c r="BU8" s="678"/>
      <c r="BV8" s="678"/>
      <c r="BW8" s="678"/>
      <c r="BX8" s="678"/>
      <c r="BY8" s="678"/>
      <c r="BZ8" s="678"/>
      <c r="CA8" s="678"/>
      <c r="CB8" s="721"/>
      <c r="CD8" s="710" t="s">
        <v>237</v>
      </c>
      <c r="CE8" s="711"/>
      <c r="CF8" s="711"/>
      <c r="CG8" s="711"/>
      <c r="CH8" s="711"/>
      <c r="CI8" s="711"/>
      <c r="CJ8" s="711"/>
      <c r="CK8" s="711"/>
      <c r="CL8" s="711"/>
      <c r="CM8" s="711"/>
      <c r="CN8" s="711"/>
      <c r="CO8" s="711"/>
      <c r="CP8" s="711"/>
      <c r="CQ8" s="712"/>
      <c r="CR8" s="677">
        <v>830087</v>
      </c>
      <c r="CS8" s="678"/>
      <c r="CT8" s="678"/>
      <c r="CU8" s="678"/>
      <c r="CV8" s="678"/>
      <c r="CW8" s="678"/>
      <c r="CX8" s="678"/>
      <c r="CY8" s="679"/>
      <c r="CZ8" s="714">
        <v>17.600000000000001</v>
      </c>
      <c r="DA8" s="714"/>
      <c r="DB8" s="714"/>
      <c r="DC8" s="714"/>
      <c r="DD8" s="683">
        <v>2194</v>
      </c>
      <c r="DE8" s="678"/>
      <c r="DF8" s="678"/>
      <c r="DG8" s="678"/>
      <c r="DH8" s="678"/>
      <c r="DI8" s="678"/>
      <c r="DJ8" s="678"/>
      <c r="DK8" s="678"/>
      <c r="DL8" s="678"/>
      <c r="DM8" s="678"/>
      <c r="DN8" s="678"/>
      <c r="DO8" s="678"/>
      <c r="DP8" s="679"/>
      <c r="DQ8" s="683">
        <v>558669</v>
      </c>
      <c r="DR8" s="678"/>
      <c r="DS8" s="678"/>
      <c r="DT8" s="678"/>
      <c r="DU8" s="678"/>
      <c r="DV8" s="678"/>
      <c r="DW8" s="678"/>
      <c r="DX8" s="678"/>
      <c r="DY8" s="678"/>
      <c r="DZ8" s="678"/>
      <c r="EA8" s="678"/>
      <c r="EB8" s="678"/>
      <c r="EC8" s="721"/>
    </row>
    <row r="9" spans="2:143" ht="11.25" customHeight="1" x14ac:dyDescent="0.15">
      <c r="B9" s="674" t="s">
        <v>238</v>
      </c>
      <c r="C9" s="675"/>
      <c r="D9" s="675"/>
      <c r="E9" s="675"/>
      <c r="F9" s="675"/>
      <c r="G9" s="675"/>
      <c r="H9" s="675"/>
      <c r="I9" s="675"/>
      <c r="J9" s="675"/>
      <c r="K9" s="675"/>
      <c r="L9" s="675"/>
      <c r="M9" s="675"/>
      <c r="N9" s="675"/>
      <c r="O9" s="675"/>
      <c r="P9" s="675"/>
      <c r="Q9" s="676"/>
      <c r="R9" s="677">
        <v>2945</v>
      </c>
      <c r="S9" s="678"/>
      <c r="T9" s="678"/>
      <c r="U9" s="678"/>
      <c r="V9" s="678"/>
      <c r="W9" s="678"/>
      <c r="X9" s="678"/>
      <c r="Y9" s="679"/>
      <c r="Z9" s="714">
        <v>0.1</v>
      </c>
      <c r="AA9" s="714"/>
      <c r="AB9" s="714"/>
      <c r="AC9" s="714"/>
      <c r="AD9" s="715">
        <v>2945</v>
      </c>
      <c r="AE9" s="715"/>
      <c r="AF9" s="715"/>
      <c r="AG9" s="715"/>
      <c r="AH9" s="715"/>
      <c r="AI9" s="715"/>
      <c r="AJ9" s="715"/>
      <c r="AK9" s="715"/>
      <c r="AL9" s="680">
        <v>0.1</v>
      </c>
      <c r="AM9" s="681"/>
      <c r="AN9" s="681"/>
      <c r="AO9" s="716"/>
      <c r="AP9" s="674" t="s">
        <v>239</v>
      </c>
      <c r="AQ9" s="675"/>
      <c r="AR9" s="675"/>
      <c r="AS9" s="675"/>
      <c r="AT9" s="675"/>
      <c r="AU9" s="675"/>
      <c r="AV9" s="675"/>
      <c r="AW9" s="675"/>
      <c r="AX9" s="675"/>
      <c r="AY9" s="675"/>
      <c r="AZ9" s="675"/>
      <c r="BA9" s="675"/>
      <c r="BB9" s="675"/>
      <c r="BC9" s="675"/>
      <c r="BD9" s="675"/>
      <c r="BE9" s="675"/>
      <c r="BF9" s="676"/>
      <c r="BG9" s="677">
        <v>262314</v>
      </c>
      <c r="BH9" s="678"/>
      <c r="BI9" s="678"/>
      <c r="BJ9" s="678"/>
      <c r="BK9" s="678"/>
      <c r="BL9" s="678"/>
      <c r="BM9" s="678"/>
      <c r="BN9" s="679"/>
      <c r="BO9" s="714">
        <v>35.700000000000003</v>
      </c>
      <c r="BP9" s="714"/>
      <c r="BQ9" s="714"/>
      <c r="BR9" s="714"/>
      <c r="BS9" s="683" t="s">
        <v>135</v>
      </c>
      <c r="BT9" s="678"/>
      <c r="BU9" s="678"/>
      <c r="BV9" s="678"/>
      <c r="BW9" s="678"/>
      <c r="BX9" s="678"/>
      <c r="BY9" s="678"/>
      <c r="BZ9" s="678"/>
      <c r="CA9" s="678"/>
      <c r="CB9" s="721"/>
      <c r="CD9" s="710" t="s">
        <v>240</v>
      </c>
      <c r="CE9" s="711"/>
      <c r="CF9" s="711"/>
      <c r="CG9" s="711"/>
      <c r="CH9" s="711"/>
      <c r="CI9" s="711"/>
      <c r="CJ9" s="711"/>
      <c r="CK9" s="711"/>
      <c r="CL9" s="711"/>
      <c r="CM9" s="711"/>
      <c r="CN9" s="711"/>
      <c r="CO9" s="711"/>
      <c r="CP9" s="711"/>
      <c r="CQ9" s="712"/>
      <c r="CR9" s="677">
        <v>346391</v>
      </c>
      <c r="CS9" s="678"/>
      <c r="CT9" s="678"/>
      <c r="CU9" s="678"/>
      <c r="CV9" s="678"/>
      <c r="CW9" s="678"/>
      <c r="CX9" s="678"/>
      <c r="CY9" s="679"/>
      <c r="CZ9" s="714">
        <v>7.3</v>
      </c>
      <c r="DA9" s="714"/>
      <c r="DB9" s="714"/>
      <c r="DC9" s="714"/>
      <c r="DD9" s="683">
        <v>38072</v>
      </c>
      <c r="DE9" s="678"/>
      <c r="DF9" s="678"/>
      <c r="DG9" s="678"/>
      <c r="DH9" s="678"/>
      <c r="DI9" s="678"/>
      <c r="DJ9" s="678"/>
      <c r="DK9" s="678"/>
      <c r="DL9" s="678"/>
      <c r="DM9" s="678"/>
      <c r="DN9" s="678"/>
      <c r="DO9" s="678"/>
      <c r="DP9" s="679"/>
      <c r="DQ9" s="683">
        <v>284656</v>
      </c>
      <c r="DR9" s="678"/>
      <c r="DS9" s="678"/>
      <c r="DT9" s="678"/>
      <c r="DU9" s="678"/>
      <c r="DV9" s="678"/>
      <c r="DW9" s="678"/>
      <c r="DX9" s="678"/>
      <c r="DY9" s="678"/>
      <c r="DZ9" s="678"/>
      <c r="EA9" s="678"/>
      <c r="EB9" s="678"/>
      <c r="EC9" s="721"/>
    </row>
    <row r="10" spans="2:143" ht="11.25" customHeight="1" x14ac:dyDescent="0.15">
      <c r="B10" s="674" t="s">
        <v>241</v>
      </c>
      <c r="C10" s="675"/>
      <c r="D10" s="675"/>
      <c r="E10" s="675"/>
      <c r="F10" s="675"/>
      <c r="G10" s="675"/>
      <c r="H10" s="675"/>
      <c r="I10" s="675"/>
      <c r="J10" s="675"/>
      <c r="K10" s="675"/>
      <c r="L10" s="675"/>
      <c r="M10" s="675"/>
      <c r="N10" s="675"/>
      <c r="O10" s="675"/>
      <c r="P10" s="675"/>
      <c r="Q10" s="676"/>
      <c r="R10" s="677" t="s">
        <v>135</v>
      </c>
      <c r="S10" s="678"/>
      <c r="T10" s="678"/>
      <c r="U10" s="678"/>
      <c r="V10" s="678"/>
      <c r="W10" s="678"/>
      <c r="X10" s="678"/>
      <c r="Y10" s="679"/>
      <c r="Z10" s="714" t="s">
        <v>127</v>
      </c>
      <c r="AA10" s="714"/>
      <c r="AB10" s="714"/>
      <c r="AC10" s="714"/>
      <c r="AD10" s="715" t="s">
        <v>135</v>
      </c>
      <c r="AE10" s="715"/>
      <c r="AF10" s="715"/>
      <c r="AG10" s="715"/>
      <c r="AH10" s="715"/>
      <c r="AI10" s="715"/>
      <c r="AJ10" s="715"/>
      <c r="AK10" s="715"/>
      <c r="AL10" s="680" t="s">
        <v>135</v>
      </c>
      <c r="AM10" s="681"/>
      <c r="AN10" s="681"/>
      <c r="AO10" s="716"/>
      <c r="AP10" s="674" t="s">
        <v>242</v>
      </c>
      <c r="AQ10" s="675"/>
      <c r="AR10" s="675"/>
      <c r="AS10" s="675"/>
      <c r="AT10" s="675"/>
      <c r="AU10" s="675"/>
      <c r="AV10" s="675"/>
      <c r="AW10" s="675"/>
      <c r="AX10" s="675"/>
      <c r="AY10" s="675"/>
      <c r="AZ10" s="675"/>
      <c r="BA10" s="675"/>
      <c r="BB10" s="675"/>
      <c r="BC10" s="675"/>
      <c r="BD10" s="675"/>
      <c r="BE10" s="675"/>
      <c r="BF10" s="676"/>
      <c r="BG10" s="677">
        <v>13248</v>
      </c>
      <c r="BH10" s="678"/>
      <c r="BI10" s="678"/>
      <c r="BJ10" s="678"/>
      <c r="BK10" s="678"/>
      <c r="BL10" s="678"/>
      <c r="BM10" s="678"/>
      <c r="BN10" s="679"/>
      <c r="BO10" s="714">
        <v>1.8</v>
      </c>
      <c r="BP10" s="714"/>
      <c r="BQ10" s="714"/>
      <c r="BR10" s="714"/>
      <c r="BS10" s="683" t="s">
        <v>135</v>
      </c>
      <c r="BT10" s="678"/>
      <c r="BU10" s="678"/>
      <c r="BV10" s="678"/>
      <c r="BW10" s="678"/>
      <c r="BX10" s="678"/>
      <c r="BY10" s="678"/>
      <c r="BZ10" s="678"/>
      <c r="CA10" s="678"/>
      <c r="CB10" s="721"/>
      <c r="CD10" s="710" t="s">
        <v>243</v>
      </c>
      <c r="CE10" s="711"/>
      <c r="CF10" s="711"/>
      <c r="CG10" s="711"/>
      <c r="CH10" s="711"/>
      <c r="CI10" s="711"/>
      <c r="CJ10" s="711"/>
      <c r="CK10" s="711"/>
      <c r="CL10" s="711"/>
      <c r="CM10" s="711"/>
      <c r="CN10" s="711"/>
      <c r="CO10" s="711"/>
      <c r="CP10" s="711"/>
      <c r="CQ10" s="712"/>
      <c r="CR10" s="677" t="s">
        <v>127</v>
      </c>
      <c r="CS10" s="678"/>
      <c r="CT10" s="678"/>
      <c r="CU10" s="678"/>
      <c r="CV10" s="678"/>
      <c r="CW10" s="678"/>
      <c r="CX10" s="678"/>
      <c r="CY10" s="679"/>
      <c r="CZ10" s="714" t="s">
        <v>135</v>
      </c>
      <c r="DA10" s="714"/>
      <c r="DB10" s="714"/>
      <c r="DC10" s="714"/>
      <c r="DD10" s="683" t="s">
        <v>244</v>
      </c>
      <c r="DE10" s="678"/>
      <c r="DF10" s="678"/>
      <c r="DG10" s="678"/>
      <c r="DH10" s="678"/>
      <c r="DI10" s="678"/>
      <c r="DJ10" s="678"/>
      <c r="DK10" s="678"/>
      <c r="DL10" s="678"/>
      <c r="DM10" s="678"/>
      <c r="DN10" s="678"/>
      <c r="DO10" s="678"/>
      <c r="DP10" s="679"/>
      <c r="DQ10" s="683" t="s">
        <v>127</v>
      </c>
      <c r="DR10" s="678"/>
      <c r="DS10" s="678"/>
      <c r="DT10" s="678"/>
      <c r="DU10" s="678"/>
      <c r="DV10" s="678"/>
      <c r="DW10" s="678"/>
      <c r="DX10" s="678"/>
      <c r="DY10" s="678"/>
      <c r="DZ10" s="678"/>
      <c r="EA10" s="678"/>
      <c r="EB10" s="678"/>
      <c r="EC10" s="721"/>
    </row>
    <row r="11" spans="2:143" ht="11.25" customHeight="1" x14ac:dyDescent="0.15">
      <c r="B11" s="674" t="s">
        <v>245</v>
      </c>
      <c r="C11" s="675"/>
      <c r="D11" s="675"/>
      <c r="E11" s="675"/>
      <c r="F11" s="675"/>
      <c r="G11" s="675"/>
      <c r="H11" s="675"/>
      <c r="I11" s="675"/>
      <c r="J11" s="675"/>
      <c r="K11" s="675"/>
      <c r="L11" s="675"/>
      <c r="M11" s="675"/>
      <c r="N11" s="675"/>
      <c r="O11" s="675"/>
      <c r="P11" s="675"/>
      <c r="Q11" s="676"/>
      <c r="R11" s="677">
        <v>117573</v>
      </c>
      <c r="S11" s="678"/>
      <c r="T11" s="678"/>
      <c r="U11" s="678"/>
      <c r="V11" s="678"/>
      <c r="W11" s="678"/>
      <c r="X11" s="678"/>
      <c r="Y11" s="679"/>
      <c r="Z11" s="680">
        <v>2.4</v>
      </c>
      <c r="AA11" s="681"/>
      <c r="AB11" s="681"/>
      <c r="AC11" s="682"/>
      <c r="AD11" s="683">
        <v>117573</v>
      </c>
      <c r="AE11" s="678"/>
      <c r="AF11" s="678"/>
      <c r="AG11" s="678"/>
      <c r="AH11" s="678"/>
      <c r="AI11" s="678"/>
      <c r="AJ11" s="678"/>
      <c r="AK11" s="679"/>
      <c r="AL11" s="680">
        <v>5.3</v>
      </c>
      <c r="AM11" s="681"/>
      <c r="AN11" s="681"/>
      <c r="AO11" s="716"/>
      <c r="AP11" s="674" t="s">
        <v>246</v>
      </c>
      <c r="AQ11" s="675"/>
      <c r="AR11" s="675"/>
      <c r="AS11" s="675"/>
      <c r="AT11" s="675"/>
      <c r="AU11" s="675"/>
      <c r="AV11" s="675"/>
      <c r="AW11" s="675"/>
      <c r="AX11" s="675"/>
      <c r="AY11" s="675"/>
      <c r="AZ11" s="675"/>
      <c r="BA11" s="675"/>
      <c r="BB11" s="675"/>
      <c r="BC11" s="675"/>
      <c r="BD11" s="675"/>
      <c r="BE11" s="675"/>
      <c r="BF11" s="676"/>
      <c r="BG11" s="677">
        <v>8216</v>
      </c>
      <c r="BH11" s="678"/>
      <c r="BI11" s="678"/>
      <c r="BJ11" s="678"/>
      <c r="BK11" s="678"/>
      <c r="BL11" s="678"/>
      <c r="BM11" s="678"/>
      <c r="BN11" s="679"/>
      <c r="BO11" s="714">
        <v>1.1000000000000001</v>
      </c>
      <c r="BP11" s="714"/>
      <c r="BQ11" s="714"/>
      <c r="BR11" s="714"/>
      <c r="BS11" s="683" t="s">
        <v>127</v>
      </c>
      <c r="BT11" s="678"/>
      <c r="BU11" s="678"/>
      <c r="BV11" s="678"/>
      <c r="BW11" s="678"/>
      <c r="BX11" s="678"/>
      <c r="BY11" s="678"/>
      <c r="BZ11" s="678"/>
      <c r="CA11" s="678"/>
      <c r="CB11" s="721"/>
      <c r="CD11" s="710" t="s">
        <v>247</v>
      </c>
      <c r="CE11" s="711"/>
      <c r="CF11" s="711"/>
      <c r="CG11" s="711"/>
      <c r="CH11" s="711"/>
      <c r="CI11" s="711"/>
      <c r="CJ11" s="711"/>
      <c r="CK11" s="711"/>
      <c r="CL11" s="711"/>
      <c r="CM11" s="711"/>
      <c r="CN11" s="711"/>
      <c r="CO11" s="711"/>
      <c r="CP11" s="711"/>
      <c r="CQ11" s="712"/>
      <c r="CR11" s="677">
        <v>203734</v>
      </c>
      <c r="CS11" s="678"/>
      <c r="CT11" s="678"/>
      <c r="CU11" s="678"/>
      <c r="CV11" s="678"/>
      <c r="CW11" s="678"/>
      <c r="CX11" s="678"/>
      <c r="CY11" s="679"/>
      <c r="CZ11" s="714">
        <v>4.3</v>
      </c>
      <c r="DA11" s="714"/>
      <c r="DB11" s="714"/>
      <c r="DC11" s="714"/>
      <c r="DD11" s="683">
        <v>5912</v>
      </c>
      <c r="DE11" s="678"/>
      <c r="DF11" s="678"/>
      <c r="DG11" s="678"/>
      <c r="DH11" s="678"/>
      <c r="DI11" s="678"/>
      <c r="DJ11" s="678"/>
      <c r="DK11" s="678"/>
      <c r="DL11" s="678"/>
      <c r="DM11" s="678"/>
      <c r="DN11" s="678"/>
      <c r="DO11" s="678"/>
      <c r="DP11" s="679"/>
      <c r="DQ11" s="683">
        <v>115503</v>
      </c>
      <c r="DR11" s="678"/>
      <c r="DS11" s="678"/>
      <c r="DT11" s="678"/>
      <c r="DU11" s="678"/>
      <c r="DV11" s="678"/>
      <c r="DW11" s="678"/>
      <c r="DX11" s="678"/>
      <c r="DY11" s="678"/>
      <c r="DZ11" s="678"/>
      <c r="EA11" s="678"/>
      <c r="EB11" s="678"/>
      <c r="EC11" s="721"/>
    </row>
    <row r="12" spans="2:143" ht="11.25" customHeight="1" x14ac:dyDescent="0.15">
      <c r="B12" s="674" t="s">
        <v>248</v>
      </c>
      <c r="C12" s="675"/>
      <c r="D12" s="675"/>
      <c r="E12" s="675"/>
      <c r="F12" s="675"/>
      <c r="G12" s="675"/>
      <c r="H12" s="675"/>
      <c r="I12" s="675"/>
      <c r="J12" s="675"/>
      <c r="K12" s="675"/>
      <c r="L12" s="675"/>
      <c r="M12" s="675"/>
      <c r="N12" s="675"/>
      <c r="O12" s="675"/>
      <c r="P12" s="675"/>
      <c r="Q12" s="676"/>
      <c r="R12" s="677">
        <v>65824</v>
      </c>
      <c r="S12" s="678"/>
      <c r="T12" s="678"/>
      <c r="U12" s="678"/>
      <c r="V12" s="678"/>
      <c r="W12" s="678"/>
      <c r="X12" s="678"/>
      <c r="Y12" s="679"/>
      <c r="Z12" s="714">
        <v>1.4</v>
      </c>
      <c r="AA12" s="714"/>
      <c r="AB12" s="714"/>
      <c r="AC12" s="714"/>
      <c r="AD12" s="715">
        <v>65824</v>
      </c>
      <c r="AE12" s="715"/>
      <c r="AF12" s="715"/>
      <c r="AG12" s="715"/>
      <c r="AH12" s="715"/>
      <c r="AI12" s="715"/>
      <c r="AJ12" s="715"/>
      <c r="AK12" s="715"/>
      <c r="AL12" s="680">
        <v>3</v>
      </c>
      <c r="AM12" s="681"/>
      <c r="AN12" s="681"/>
      <c r="AO12" s="716"/>
      <c r="AP12" s="674" t="s">
        <v>249</v>
      </c>
      <c r="AQ12" s="675"/>
      <c r="AR12" s="675"/>
      <c r="AS12" s="675"/>
      <c r="AT12" s="675"/>
      <c r="AU12" s="675"/>
      <c r="AV12" s="675"/>
      <c r="AW12" s="675"/>
      <c r="AX12" s="675"/>
      <c r="AY12" s="675"/>
      <c r="AZ12" s="675"/>
      <c r="BA12" s="675"/>
      <c r="BB12" s="675"/>
      <c r="BC12" s="675"/>
      <c r="BD12" s="675"/>
      <c r="BE12" s="675"/>
      <c r="BF12" s="676"/>
      <c r="BG12" s="677">
        <v>372639</v>
      </c>
      <c r="BH12" s="678"/>
      <c r="BI12" s="678"/>
      <c r="BJ12" s="678"/>
      <c r="BK12" s="678"/>
      <c r="BL12" s="678"/>
      <c r="BM12" s="678"/>
      <c r="BN12" s="679"/>
      <c r="BO12" s="714">
        <v>50.7</v>
      </c>
      <c r="BP12" s="714"/>
      <c r="BQ12" s="714"/>
      <c r="BR12" s="714"/>
      <c r="BS12" s="683" t="s">
        <v>135</v>
      </c>
      <c r="BT12" s="678"/>
      <c r="BU12" s="678"/>
      <c r="BV12" s="678"/>
      <c r="BW12" s="678"/>
      <c r="BX12" s="678"/>
      <c r="BY12" s="678"/>
      <c r="BZ12" s="678"/>
      <c r="CA12" s="678"/>
      <c r="CB12" s="721"/>
      <c r="CD12" s="710" t="s">
        <v>250</v>
      </c>
      <c r="CE12" s="711"/>
      <c r="CF12" s="711"/>
      <c r="CG12" s="711"/>
      <c r="CH12" s="711"/>
      <c r="CI12" s="711"/>
      <c r="CJ12" s="711"/>
      <c r="CK12" s="711"/>
      <c r="CL12" s="711"/>
      <c r="CM12" s="711"/>
      <c r="CN12" s="711"/>
      <c r="CO12" s="711"/>
      <c r="CP12" s="711"/>
      <c r="CQ12" s="712"/>
      <c r="CR12" s="677">
        <v>16822</v>
      </c>
      <c r="CS12" s="678"/>
      <c r="CT12" s="678"/>
      <c r="CU12" s="678"/>
      <c r="CV12" s="678"/>
      <c r="CW12" s="678"/>
      <c r="CX12" s="678"/>
      <c r="CY12" s="679"/>
      <c r="CZ12" s="714">
        <v>0.4</v>
      </c>
      <c r="DA12" s="714"/>
      <c r="DB12" s="714"/>
      <c r="DC12" s="714"/>
      <c r="DD12" s="683" t="s">
        <v>135</v>
      </c>
      <c r="DE12" s="678"/>
      <c r="DF12" s="678"/>
      <c r="DG12" s="678"/>
      <c r="DH12" s="678"/>
      <c r="DI12" s="678"/>
      <c r="DJ12" s="678"/>
      <c r="DK12" s="678"/>
      <c r="DL12" s="678"/>
      <c r="DM12" s="678"/>
      <c r="DN12" s="678"/>
      <c r="DO12" s="678"/>
      <c r="DP12" s="679"/>
      <c r="DQ12" s="683">
        <v>10722</v>
      </c>
      <c r="DR12" s="678"/>
      <c r="DS12" s="678"/>
      <c r="DT12" s="678"/>
      <c r="DU12" s="678"/>
      <c r="DV12" s="678"/>
      <c r="DW12" s="678"/>
      <c r="DX12" s="678"/>
      <c r="DY12" s="678"/>
      <c r="DZ12" s="678"/>
      <c r="EA12" s="678"/>
      <c r="EB12" s="678"/>
      <c r="EC12" s="721"/>
    </row>
    <row r="13" spans="2:143" ht="11.25" customHeight="1" x14ac:dyDescent="0.15">
      <c r="B13" s="674" t="s">
        <v>251</v>
      </c>
      <c r="C13" s="675"/>
      <c r="D13" s="675"/>
      <c r="E13" s="675"/>
      <c r="F13" s="675"/>
      <c r="G13" s="675"/>
      <c r="H13" s="675"/>
      <c r="I13" s="675"/>
      <c r="J13" s="675"/>
      <c r="K13" s="675"/>
      <c r="L13" s="675"/>
      <c r="M13" s="675"/>
      <c r="N13" s="675"/>
      <c r="O13" s="675"/>
      <c r="P13" s="675"/>
      <c r="Q13" s="676"/>
      <c r="R13" s="677" t="s">
        <v>135</v>
      </c>
      <c r="S13" s="678"/>
      <c r="T13" s="678"/>
      <c r="U13" s="678"/>
      <c r="V13" s="678"/>
      <c r="W13" s="678"/>
      <c r="X13" s="678"/>
      <c r="Y13" s="679"/>
      <c r="Z13" s="714" t="s">
        <v>127</v>
      </c>
      <c r="AA13" s="714"/>
      <c r="AB13" s="714"/>
      <c r="AC13" s="714"/>
      <c r="AD13" s="715" t="s">
        <v>127</v>
      </c>
      <c r="AE13" s="715"/>
      <c r="AF13" s="715"/>
      <c r="AG13" s="715"/>
      <c r="AH13" s="715"/>
      <c r="AI13" s="715"/>
      <c r="AJ13" s="715"/>
      <c r="AK13" s="715"/>
      <c r="AL13" s="680" t="s">
        <v>244</v>
      </c>
      <c r="AM13" s="681"/>
      <c r="AN13" s="681"/>
      <c r="AO13" s="716"/>
      <c r="AP13" s="674" t="s">
        <v>252</v>
      </c>
      <c r="AQ13" s="675"/>
      <c r="AR13" s="675"/>
      <c r="AS13" s="675"/>
      <c r="AT13" s="675"/>
      <c r="AU13" s="675"/>
      <c r="AV13" s="675"/>
      <c r="AW13" s="675"/>
      <c r="AX13" s="675"/>
      <c r="AY13" s="675"/>
      <c r="AZ13" s="675"/>
      <c r="BA13" s="675"/>
      <c r="BB13" s="675"/>
      <c r="BC13" s="675"/>
      <c r="BD13" s="675"/>
      <c r="BE13" s="675"/>
      <c r="BF13" s="676"/>
      <c r="BG13" s="677">
        <v>372639</v>
      </c>
      <c r="BH13" s="678"/>
      <c r="BI13" s="678"/>
      <c r="BJ13" s="678"/>
      <c r="BK13" s="678"/>
      <c r="BL13" s="678"/>
      <c r="BM13" s="678"/>
      <c r="BN13" s="679"/>
      <c r="BO13" s="714">
        <v>50.7</v>
      </c>
      <c r="BP13" s="714"/>
      <c r="BQ13" s="714"/>
      <c r="BR13" s="714"/>
      <c r="BS13" s="683" t="s">
        <v>135</v>
      </c>
      <c r="BT13" s="678"/>
      <c r="BU13" s="678"/>
      <c r="BV13" s="678"/>
      <c r="BW13" s="678"/>
      <c r="BX13" s="678"/>
      <c r="BY13" s="678"/>
      <c r="BZ13" s="678"/>
      <c r="CA13" s="678"/>
      <c r="CB13" s="721"/>
      <c r="CD13" s="710" t="s">
        <v>253</v>
      </c>
      <c r="CE13" s="711"/>
      <c r="CF13" s="711"/>
      <c r="CG13" s="711"/>
      <c r="CH13" s="711"/>
      <c r="CI13" s="711"/>
      <c r="CJ13" s="711"/>
      <c r="CK13" s="711"/>
      <c r="CL13" s="711"/>
      <c r="CM13" s="711"/>
      <c r="CN13" s="711"/>
      <c r="CO13" s="711"/>
      <c r="CP13" s="711"/>
      <c r="CQ13" s="712"/>
      <c r="CR13" s="677">
        <v>207309</v>
      </c>
      <c r="CS13" s="678"/>
      <c r="CT13" s="678"/>
      <c r="CU13" s="678"/>
      <c r="CV13" s="678"/>
      <c r="CW13" s="678"/>
      <c r="CX13" s="678"/>
      <c r="CY13" s="679"/>
      <c r="CZ13" s="714">
        <v>4.4000000000000004</v>
      </c>
      <c r="DA13" s="714"/>
      <c r="DB13" s="714"/>
      <c r="DC13" s="714"/>
      <c r="DD13" s="683">
        <v>173504</v>
      </c>
      <c r="DE13" s="678"/>
      <c r="DF13" s="678"/>
      <c r="DG13" s="678"/>
      <c r="DH13" s="678"/>
      <c r="DI13" s="678"/>
      <c r="DJ13" s="678"/>
      <c r="DK13" s="678"/>
      <c r="DL13" s="678"/>
      <c r="DM13" s="678"/>
      <c r="DN13" s="678"/>
      <c r="DO13" s="678"/>
      <c r="DP13" s="679"/>
      <c r="DQ13" s="683">
        <v>78715</v>
      </c>
      <c r="DR13" s="678"/>
      <c r="DS13" s="678"/>
      <c r="DT13" s="678"/>
      <c r="DU13" s="678"/>
      <c r="DV13" s="678"/>
      <c r="DW13" s="678"/>
      <c r="DX13" s="678"/>
      <c r="DY13" s="678"/>
      <c r="DZ13" s="678"/>
      <c r="EA13" s="678"/>
      <c r="EB13" s="678"/>
      <c r="EC13" s="721"/>
    </row>
    <row r="14" spans="2:143" ht="11.25" customHeight="1" x14ac:dyDescent="0.15">
      <c r="B14" s="674" t="s">
        <v>254</v>
      </c>
      <c r="C14" s="675"/>
      <c r="D14" s="675"/>
      <c r="E14" s="675"/>
      <c r="F14" s="675"/>
      <c r="G14" s="675"/>
      <c r="H14" s="675"/>
      <c r="I14" s="675"/>
      <c r="J14" s="675"/>
      <c r="K14" s="675"/>
      <c r="L14" s="675"/>
      <c r="M14" s="675"/>
      <c r="N14" s="675"/>
      <c r="O14" s="675"/>
      <c r="P14" s="675"/>
      <c r="Q14" s="676"/>
      <c r="R14" s="677">
        <v>12766</v>
      </c>
      <c r="S14" s="678"/>
      <c r="T14" s="678"/>
      <c r="U14" s="678"/>
      <c r="V14" s="678"/>
      <c r="W14" s="678"/>
      <c r="X14" s="678"/>
      <c r="Y14" s="679"/>
      <c r="Z14" s="714">
        <v>0.3</v>
      </c>
      <c r="AA14" s="714"/>
      <c r="AB14" s="714"/>
      <c r="AC14" s="714"/>
      <c r="AD14" s="715">
        <v>12766</v>
      </c>
      <c r="AE14" s="715"/>
      <c r="AF14" s="715"/>
      <c r="AG14" s="715"/>
      <c r="AH14" s="715"/>
      <c r="AI14" s="715"/>
      <c r="AJ14" s="715"/>
      <c r="AK14" s="715"/>
      <c r="AL14" s="680">
        <v>0.6</v>
      </c>
      <c r="AM14" s="681"/>
      <c r="AN14" s="681"/>
      <c r="AO14" s="716"/>
      <c r="AP14" s="674" t="s">
        <v>255</v>
      </c>
      <c r="AQ14" s="675"/>
      <c r="AR14" s="675"/>
      <c r="AS14" s="675"/>
      <c r="AT14" s="675"/>
      <c r="AU14" s="675"/>
      <c r="AV14" s="675"/>
      <c r="AW14" s="675"/>
      <c r="AX14" s="675"/>
      <c r="AY14" s="675"/>
      <c r="AZ14" s="675"/>
      <c r="BA14" s="675"/>
      <c r="BB14" s="675"/>
      <c r="BC14" s="675"/>
      <c r="BD14" s="675"/>
      <c r="BE14" s="675"/>
      <c r="BF14" s="676"/>
      <c r="BG14" s="677">
        <v>25543</v>
      </c>
      <c r="BH14" s="678"/>
      <c r="BI14" s="678"/>
      <c r="BJ14" s="678"/>
      <c r="BK14" s="678"/>
      <c r="BL14" s="678"/>
      <c r="BM14" s="678"/>
      <c r="BN14" s="679"/>
      <c r="BO14" s="714">
        <v>3.5</v>
      </c>
      <c r="BP14" s="714"/>
      <c r="BQ14" s="714"/>
      <c r="BR14" s="714"/>
      <c r="BS14" s="683" t="s">
        <v>244</v>
      </c>
      <c r="BT14" s="678"/>
      <c r="BU14" s="678"/>
      <c r="BV14" s="678"/>
      <c r="BW14" s="678"/>
      <c r="BX14" s="678"/>
      <c r="BY14" s="678"/>
      <c r="BZ14" s="678"/>
      <c r="CA14" s="678"/>
      <c r="CB14" s="721"/>
      <c r="CD14" s="710" t="s">
        <v>256</v>
      </c>
      <c r="CE14" s="711"/>
      <c r="CF14" s="711"/>
      <c r="CG14" s="711"/>
      <c r="CH14" s="711"/>
      <c r="CI14" s="711"/>
      <c r="CJ14" s="711"/>
      <c r="CK14" s="711"/>
      <c r="CL14" s="711"/>
      <c r="CM14" s="711"/>
      <c r="CN14" s="711"/>
      <c r="CO14" s="711"/>
      <c r="CP14" s="711"/>
      <c r="CQ14" s="712"/>
      <c r="CR14" s="677">
        <v>159310</v>
      </c>
      <c r="CS14" s="678"/>
      <c r="CT14" s="678"/>
      <c r="CU14" s="678"/>
      <c r="CV14" s="678"/>
      <c r="CW14" s="678"/>
      <c r="CX14" s="678"/>
      <c r="CY14" s="679"/>
      <c r="CZ14" s="714">
        <v>3.4</v>
      </c>
      <c r="DA14" s="714"/>
      <c r="DB14" s="714"/>
      <c r="DC14" s="714"/>
      <c r="DD14" s="683">
        <v>97</v>
      </c>
      <c r="DE14" s="678"/>
      <c r="DF14" s="678"/>
      <c r="DG14" s="678"/>
      <c r="DH14" s="678"/>
      <c r="DI14" s="678"/>
      <c r="DJ14" s="678"/>
      <c r="DK14" s="678"/>
      <c r="DL14" s="678"/>
      <c r="DM14" s="678"/>
      <c r="DN14" s="678"/>
      <c r="DO14" s="678"/>
      <c r="DP14" s="679"/>
      <c r="DQ14" s="683">
        <v>156138</v>
      </c>
      <c r="DR14" s="678"/>
      <c r="DS14" s="678"/>
      <c r="DT14" s="678"/>
      <c r="DU14" s="678"/>
      <c r="DV14" s="678"/>
      <c r="DW14" s="678"/>
      <c r="DX14" s="678"/>
      <c r="DY14" s="678"/>
      <c r="DZ14" s="678"/>
      <c r="EA14" s="678"/>
      <c r="EB14" s="678"/>
      <c r="EC14" s="721"/>
    </row>
    <row r="15" spans="2:143" ht="11.25" customHeight="1" x14ac:dyDescent="0.15">
      <c r="B15" s="674" t="s">
        <v>257</v>
      </c>
      <c r="C15" s="675"/>
      <c r="D15" s="675"/>
      <c r="E15" s="675"/>
      <c r="F15" s="675"/>
      <c r="G15" s="675"/>
      <c r="H15" s="675"/>
      <c r="I15" s="675"/>
      <c r="J15" s="675"/>
      <c r="K15" s="675"/>
      <c r="L15" s="675"/>
      <c r="M15" s="675"/>
      <c r="N15" s="675"/>
      <c r="O15" s="675"/>
      <c r="P15" s="675"/>
      <c r="Q15" s="676"/>
      <c r="R15" s="677" t="s">
        <v>127</v>
      </c>
      <c r="S15" s="678"/>
      <c r="T15" s="678"/>
      <c r="U15" s="678"/>
      <c r="V15" s="678"/>
      <c r="W15" s="678"/>
      <c r="X15" s="678"/>
      <c r="Y15" s="679"/>
      <c r="Z15" s="714" t="s">
        <v>127</v>
      </c>
      <c r="AA15" s="714"/>
      <c r="AB15" s="714"/>
      <c r="AC15" s="714"/>
      <c r="AD15" s="715" t="s">
        <v>135</v>
      </c>
      <c r="AE15" s="715"/>
      <c r="AF15" s="715"/>
      <c r="AG15" s="715"/>
      <c r="AH15" s="715"/>
      <c r="AI15" s="715"/>
      <c r="AJ15" s="715"/>
      <c r="AK15" s="715"/>
      <c r="AL15" s="680" t="s">
        <v>127</v>
      </c>
      <c r="AM15" s="681"/>
      <c r="AN15" s="681"/>
      <c r="AO15" s="716"/>
      <c r="AP15" s="674" t="s">
        <v>258</v>
      </c>
      <c r="AQ15" s="675"/>
      <c r="AR15" s="675"/>
      <c r="AS15" s="675"/>
      <c r="AT15" s="675"/>
      <c r="AU15" s="675"/>
      <c r="AV15" s="675"/>
      <c r="AW15" s="675"/>
      <c r="AX15" s="675"/>
      <c r="AY15" s="675"/>
      <c r="AZ15" s="675"/>
      <c r="BA15" s="675"/>
      <c r="BB15" s="675"/>
      <c r="BC15" s="675"/>
      <c r="BD15" s="675"/>
      <c r="BE15" s="675"/>
      <c r="BF15" s="676"/>
      <c r="BG15" s="677">
        <v>34228</v>
      </c>
      <c r="BH15" s="678"/>
      <c r="BI15" s="678"/>
      <c r="BJ15" s="678"/>
      <c r="BK15" s="678"/>
      <c r="BL15" s="678"/>
      <c r="BM15" s="678"/>
      <c r="BN15" s="679"/>
      <c r="BO15" s="714">
        <v>4.7</v>
      </c>
      <c r="BP15" s="714"/>
      <c r="BQ15" s="714"/>
      <c r="BR15" s="714"/>
      <c r="BS15" s="683" t="s">
        <v>127</v>
      </c>
      <c r="BT15" s="678"/>
      <c r="BU15" s="678"/>
      <c r="BV15" s="678"/>
      <c r="BW15" s="678"/>
      <c r="BX15" s="678"/>
      <c r="BY15" s="678"/>
      <c r="BZ15" s="678"/>
      <c r="CA15" s="678"/>
      <c r="CB15" s="721"/>
      <c r="CD15" s="710" t="s">
        <v>259</v>
      </c>
      <c r="CE15" s="711"/>
      <c r="CF15" s="711"/>
      <c r="CG15" s="711"/>
      <c r="CH15" s="711"/>
      <c r="CI15" s="711"/>
      <c r="CJ15" s="711"/>
      <c r="CK15" s="711"/>
      <c r="CL15" s="711"/>
      <c r="CM15" s="711"/>
      <c r="CN15" s="711"/>
      <c r="CO15" s="711"/>
      <c r="CP15" s="711"/>
      <c r="CQ15" s="712"/>
      <c r="CR15" s="677">
        <v>489666</v>
      </c>
      <c r="CS15" s="678"/>
      <c r="CT15" s="678"/>
      <c r="CU15" s="678"/>
      <c r="CV15" s="678"/>
      <c r="CW15" s="678"/>
      <c r="CX15" s="678"/>
      <c r="CY15" s="679"/>
      <c r="CZ15" s="714">
        <v>10.4</v>
      </c>
      <c r="DA15" s="714"/>
      <c r="DB15" s="714"/>
      <c r="DC15" s="714"/>
      <c r="DD15" s="683">
        <v>57542</v>
      </c>
      <c r="DE15" s="678"/>
      <c r="DF15" s="678"/>
      <c r="DG15" s="678"/>
      <c r="DH15" s="678"/>
      <c r="DI15" s="678"/>
      <c r="DJ15" s="678"/>
      <c r="DK15" s="678"/>
      <c r="DL15" s="678"/>
      <c r="DM15" s="678"/>
      <c r="DN15" s="678"/>
      <c r="DO15" s="678"/>
      <c r="DP15" s="679"/>
      <c r="DQ15" s="683">
        <v>384847</v>
      </c>
      <c r="DR15" s="678"/>
      <c r="DS15" s="678"/>
      <c r="DT15" s="678"/>
      <c r="DU15" s="678"/>
      <c r="DV15" s="678"/>
      <c r="DW15" s="678"/>
      <c r="DX15" s="678"/>
      <c r="DY15" s="678"/>
      <c r="DZ15" s="678"/>
      <c r="EA15" s="678"/>
      <c r="EB15" s="678"/>
      <c r="EC15" s="721"/>
    </row>
    <row r="16" spans="2:143" ht="11.25" customHeight="1" x14ac:dyDescent="0.15">
      <c r="B16" s="674" t="s">
        <v>260</v>
      </c>
      <c r="C16" s="675"/>
      <c r="D16" s="675"/>
      <c r="E16" s="675"/>
      <c r="F16" s="675"/>
      <c r="G16" s="675"/>
      <c r="H16" s="675"/>
      <c r="I16" s="675"/>
      <c r="J16" s="675"/>
      <c r="K16" s="675"/>
      <c r="L16" s="675"/>
      <c r="M16" s="675"/>
      <c r="N16" s="675"/>
      <c r="O16" s="675"/>
      <c r="P16" s="675"/>
      <c r="Q16" s="676"/>
      <c r="R16" s="677">
        <v>3728</v>
      </c>
      <c r="S16" s="678"/>
      <c r="T16" s="678"/>
      <c r="U16" s="678"/>
      <c r="V16" s="678"/>
      <c r="W16" s="678"/>
      <c r="X16" s="678"/>
      <c r="Y16" s="679"/>
      <c r="Z16" s="714">
        <v>0.1</v>
      </c>
      <c r="AA16" s="714"/>
      <c r="AB16" s="714"/>
      <c r="AC16" s="714"/>
      <c r="AD16" s="715">
        <v>3728</v>
      </c>
      <c r="AE16" s="715"/>
      <c r="AF16" s="715"/>
      <c r="AG16" s="715"/>
      <c r="AH16" s="715"/>
      <c r="AI16" s="715"/>
      <c r="AJ16" s="715"/>
      <c r="AK16" s="715"/>
      <c r="AL16" s="680">
        <v>0.2</v>
      </c>
      <c r="AM16" s="681"/>
      <c r="AN16" s="681"/>
      <c r="AO16" s="716"/>
      <c r="AP16" s="674" t="s">
        <v>261</v>
      </c>
      <c r="AQ16" s="675"/>
      <c r="AR16" s="675"/>
      <c r="AS16" s="675"/>
      <c r="AT16" s="675"/>
      <c r="AU16" s="675"/>
      <c r="AV16" s="675"/>
      <c r="AW16" s="675"/>
      <c r="AX16" s="675"/>
      <c r="AY16" s="675"/>
      <c r="AZ16" s="675"/>
      <c r="BA16" s="675"/>
      <c r="BB16" s="675"/>
      <c r="BC16" s="675"/>
      <c r="BD16" s="675"/>
      <c r="BE16" s="675"/>
      <c r="BF16" s="676"/>
      <c r="BG16" s="677">
        <v>6715</v>
      </c>
      <c r="BH16" s="678"/>
      <c r="BI16" s="678"/>
      <c r="BJ16" s="678"/>
      <c r="BK16" s="678"/>
      <c r="BL16" s="678"/>
      <c r="BM16" s="678"/>
      <c r="BN16" s="679"/>
      <c r="BO16" s="714">
        <v>0.9</v>
      </c>
      <c r="BP16" s="714"/>
      <c r="BQ16" s="714"/>
      <c r="BR16" s="714"/>
      <c r="BS16" s="683" t="s">
        <v>244</v>
      </c>
      <c r="BT16" s="678"/>
      <c r="BU16" s="678"/>
      <c r="BV16" s="678"/>
      <c r="BW16" s="678"/>
      <c r="BX16" s="678"/>
      <c r="BY16" s="678"/>
      <c r="BZ16" s="678"/>
      <c r="CA16" s="678"/>
      <c r="CB16" s="721"/>
      <c r="CD16" s="710" t="s">
        <v>262</v>
      </c>
      <c r="CE16" s="711"/>
      <c r="CF16" s="711"/>
      <c r="CG16" s="711"/>
      <c r="CH16" s="711"/>
      <c r="CI16" s="711"/>
      <c r="CJ16" s="711"/>
      <c r="CK16" s="711"/>
      <c r="CL16" s="711"/>
      <c r="CM16" s="711"/>
      <c r="CN16" s="711"/>
      <c r="CO16" s="711"/>
      <c r="CP16" s="711"/>
      <c r="CQ16" s="712"/>
      <c r="CR16" s="677">
        <v>31435</v>
      </c>
      <c r="CS16" s="678"/>
      <c r="CT16" s="678"/>
      <c r="CU16" s="678"/>
      <c r="CV16" s="678"/>
      <c r="CW16" s="678"/>
      <c r="CX16" s="678"/>
      <c r="CY16" s="679"/>
      <c r="CZ16" s="714">
        <v>0.7</v>
      </c>
      <c r="DA16" s="714"/>
      <c r="DB16" s="714"/>
      <c r="DC16" s="714"/>
      <c r="DD16" s="683" t="s">
        <v>135</v>
      </c>
      <c r="DE16" s="678"/>
      <c r="DF16" s="678"/>
      <c r="DG16" s="678"/>
      <c r="DH16" s="678"/>
      <c r="DI16" s="678"/>
      <c r="DJ16" s="678"/>
      <c r="DK16" s="678"/>
      <c r="DL16" s="678"/>
      <c r="DM16" s="678"/>
      <c r="DN16" s="678"/>
      <c r="DO16" s="678"/>
      <c r="DP16" s="679"/>
      <c r="DQ16" s="683">
        <v>24377</v>
      </c>
      <c r="DR16" s="678"/>
      <c r="DS16" s="678"/>
      <c r="DT16" s="678"/>
      <c r="DU16" s="678"/>
      <c r="DV16" s="678"/>
      <c r="DW16" s="678"/>
      <c r="DX16" s="678"/>
      <c r="DY16" s="678"/>
      <c r="DZ16" s="678"/>
      <c r="EA16" s="678"/>
      <c r="EB16" s="678"/>
      <c r="EC16" s="721"/>
    </row>
    <row r="17" spans="2:133" ht="11.25" customHeight="1" x14ac:dyDescent="0.15">
      <c r="B17" s="674" t="s">
        <v>263</v>
      </c>
      <c r="C17" s="675"/>
      <c r="D17" s="675"/>
      <c r="E17" s="675"/>
      <c r="F17" s="675"/>
      <c r="G17" s="675"/>
      <c r="H17" s="675"/>
      <c r="I17" s="675"/>
      <c r="J17" s="675"/>
      <c r="K17" s="675"/>
      <c r="L17" s="675"/>
      <c r="M17" s="675"/>
      <c r="N17" s="675"/>
      <c r="O17" s="675"/>
      <c r="P17" s="675"/>
      <c r="Q17" s="676"/>
      <c r="R17" s="677">
        <v>24517</v>
      </c>
      <c r="S17" s="678"/>
      <c r="T17" s="678"/>
      <c r="U17" s="678"/>
      <c r="V17" s="678"/>
      <c r="W17" s="678"/>
      <c r="X17" s="678"/>
      <c r="Y17" s="679"/>
      <c r="Z17" s="714">
        <v>0.5</v>
      </c>
      <c r="AA17" s="714"/>
      <c r="AB17" s="714"/>
      <c r="AC17" s="714"/>
      <c r="AD17" s="715">
        <v>24517</v>
      </c>
      <c r="AE17" s="715"/>
      <c r="AF17" s="715"/>
      <c r="AG17" s="715"/>
      <c r="AH17" s="715"/>
      <c r="AI17" s="715"/>
      <c r="AJ17" s="715"/>
      <c r="AK17" s="715"/>
      <c r="AL17" s="680">
        <v>1.1000000000000001</v>
      </c>
      <c r="AM17" s="681"/>
      <c r="AN17" s="681"/>
      <c r="AO17" s="716"/>
      <c r="AP17" s="674" t="s">
        <v>264</v>
      </c>
      <c r="AQ17" s="675"/>
      <c r="AR17" s="675"/>
      <c r="AS17" s="675"/>
      <c r="AT17" s="675"/>
      <c r="AU17" s="675"/>
      <c r="AV17" s="675"/>
      <c r="AW17" s="675"/>
      <c r="AX17" s="675"/>
      <c r="AY17" s="675"/>
      <c r="AZ17" s="675"/>
      <c r="BA17" s="675"/>
      <c r="BB17" s="675"/>
      <c r="BC17" s="675"/>
      <c r="BD17" s="675"/>
      <c r="BE17" s="675"/>
      <c r="BF17" s="676"/>
      <c r="BG17" s="677" t="s">
        <v>135</v>
      </c>
      <c r="BH17" s="678"/>
      <c r="BI17" s="678"/>
      <c r="BJ17" s="678"/>
      <c r="BK17" s="678"/>
      <c r="BL17" s="678"/>
      <c r="BM17" s="678"/>
      <c r="BN17" s="679"/>
      <c r="BO17" s="714" t="s">
        <v>135</v>
      </c>
      <c r="BP17" s="714"/>
      <c r="BQ17" s="714"/>
      <c r="BR17" s="714"/>
      <c r="BS17" s="683" t="s">
        <v>135</v>
      </c>
      <c r="BT17" s="678"/>
      <c r="BU17" s="678"/>
      <c r="BV17" s="678"/>
      <c r="BW17" s="678"/>
      <c r="BX17" s="678"/>
      <c r="BY17" s="678"/>
      <c r="BZ17" s="678"/>
      <c r="CA17" s="678"/>
      <c r="CB17" s="721"/>
      <c r="CD17" s="710" t="s">
        <v>265</v>
      </c>
      <c r="CE17" s="711"/>
      <c r="CF17" s="711"/>
      <c r="CG17" s="711"/>
      <c r="CH17" s="711"/>
      <c r="CI17" s="711"/>
      <c r="CJ17" s="711"/>
      <c r="CK17" s="711"/>
      <c r="CL17" s="711"/>
      <c r="CM17" s="711"/>
      <c r="CN17" s="711"/>
      <c r="CO17" s="711"/>
      <c r="CP17" s="711"/>
      <c r="CQ17" s="712"/>
      <c r="CR17" s="677">
        <v>292548</v>
      </c>
      <c r="CS17" s="678"/>
      <c r="CT17" s="678"/>
      <c r="CU17" s="678"/>
      <c r="CV17" s="678"/>
      <c r="CW17" s="678"/>
      <c r="CX17" s="678"/>
      <c r="CY17" s="679"/>
      <c r="CZ17" s="714">
        <v>6.2</v>
      </c>
      <c r="DA17" s="714"/>
      <c r="DB17" s="714"/>
      <c r="DC17" s="714"/>
      <c r="DD17" s="683" t="s">
        <v>244</v>
      </c>
      <c r="DE17" s="678"/>
      <c r="DF17" s="678"/>
      <c r="DG17" s="678"/>
      <c r="DH17" s="678"/>
      <c r="DI17" s="678"/>
      <c r="DJ17" s="678"/>
      <c r="DK17" s="678"/>
      <c r="DL17" s="678"/>
      <c r="DM17" s="678"/>
      <c r="DN17" s="678"/>
      <c r="DO17" s="678"/>
      <c r="DP17" s="679"/>
      <c r="DQ17" s="683">
        <v>292548</v>
      </c>
      <c r="DR17" s="678"/>
      <c r="DS17" s="678"/>
      <c r="DT17" s="678"/>
      <c r="DU17" s="678"/>
      <c r="DV17" s="678"/>
      <c r="DW17" s="678"/>
      <c r="DX17" s="678"/>
      <c r="DY17" s="678"/>
      <c r="DZ17" s="678"/>
      <c r="EA17" s="678"/>
      <c r="EB17" s="678"/>
      <c r="EC17" s="721"/>
    </row>
    <row r="18" spans="2:133" ht="11.25" customHeight="1" x14ac:dyDescent="0.15">
      <c r="B18" s="674" t="s">
        <v>266</v>
      </c>
      <c r="C18" s="675"/>
      <c r="D18" s="675"/>
      <c r="E18" s="675"/>
      <c r="F18" s="675"/>
      <c r="G18" s="675"/>
      <c r="H18" s="675"/>
      <c r="I18" s="675"/>
      <c r="J18" s="675"/>
      <c r="K18" s="675"/>
      <c r="L18" s="675"/>
      <c r="M18" s="675"/>
      <c r="N18" s="675"/>
      <c r="O18" s="675"/>
      <c r="P18" s="675"/>
      <c r="Q18" s="676"/>
      <c r="R18" s="677">
        <v>4625</v>
      </c>
      <c r="S18" s="678"/>
      <c r="T18" s="678"/>
      <c r="U18" s="678"/>
      <c r="V18" s="678"/>
      <c r="W18" s="678"/>
      <c r="X18" s="678"/>
      <c r="Y18" s="679"/>
      <c r="Z18" s="714">
        <v>0.1</v>
      </c>
      <c r="AA18" s="714"/>
      <c r="AB18" s="714"/>
      <c r="AC18" s="714"/>
      <c r="AD18" s="715">
        <v>4625</v>
      </c>
      <c r="AE18" s="715"/>
      <c r="AF18" s="715"/>
      <c r="AG18" s="715"/>
      <c r="AH18" s="715"/>
      <c r="AI18" s="715"/>
      <c r="AJ18" s="715"/>
      <c r="AK18" s="715"/>
      <c r="AL18" s="680">
        <v>0.2</v>
      </c>
      <c r="AM18" s="681"/>
      <c r="AN18" s="681"/>
      <c r="AO18" s="716"/>
      <c r="AP18" s="674" t="s">
        <v>267</v>
      </c>
      <c r="AQ18" s="675"/>
      <c r="AR18" s="675"/>
      <c r="AS18" s="675"/>
      <c r="AT18" s="675"/>
      <c r="AU18" s="675"/>
      <c r="AV18" s="675"/>
      <c r="AW18" s="675"/>
      <c r="AX18" s="675"/>
      <c r="AY18" s="675"/>
      <c r="AZ18" s="675"/>
      <c r="BA18" s="675"/>
      <c r="BB18" s="675"/>
      <c r="BC18" s="675"/>
      <c r="BD18" s="675"/>
      <c r="BE18" s="675"/>
      <c r="BF18" s="676"/>
      <c r="BG18" s="677" t="s">
        <v>127</v>
      </c>
      <c r="BH18" s="678"/>
      <c r="BI18" s="678"/>
      <c r="BJ18" s="678"/>
      <c r="BK18" s="678"/>
      <c r="BL18" s="678"/>
      <c r="BM18" s="678"/>
      <c r="BN18" s="679"/>
      <c r="BO18" s="714" t="s">
        <v>135</v>
      </c>
      <c r="BP18" s="714"/>
      <c r="BQ18" s="714"/>
      <c r="BR18" s="714"/>
      <c r="BS18" s="683" t="s">
        <v>244</v>
      </c>
      <c r="BT18" s="678"/>
      <c r="BU18" s="678"/>
      <c r="BV18" s="678"/>
      <c r="BW18" s="678"/>
      <c r="BX18" s="678"/>
      <c r="BY18" s="678"/>
      <c r="BZ18" s="678"/>
      <c r="CA18" s="678"/>
      <c r="CB18" s="721"/>
      <c r="CD18" s="710" t="s">
        <v>268</v>
      </c>
      <c r="CE18" s="711"/>
      <c r="CF18" s="711"/>
      <c r="CG18" s="711"/>
      <c r="CH18" s="711"/>
      <c r="CI18" s="711"/>
      <c r="CJ18" s="711"/>
      <c r="CK18" s="711"/>
      <c r="CL18" s="711"/>
      <c r="CM18" s="711"/>
      <c r="CN18" s="711"/>
      <c r="CO18" s="711"/>
      <c r="CP18" s="711"/>
      <c r="CQ18" s="712"/>
      <c r="CR18" s="677" t="s">
        <v>127</v>
      </c>
      <c r="CS18" s="678"/>
      <c r="CT18" s="678"/>
      <c r="CU18" s="678"/>
      <c r="CV18" s="678"/>
      <c r="CW18" s="678"/>
      <c r="CX18" s="678"/>
      <c r="CY18" s="679"/>
      <c r="CZ18" s="714" t="s">
        <v>127</v>
      </c>
      <c r="DA18" s="714"/>
      <c r="DB18" s="714"/>
      <c r="DC18" s="714"/>
      <c r="DD18" s="683" t="s">
        <v>135</v>
      </c>
      <c r="DE18" s="678"/>
      <c r="DF18" s="678"/>
      <c r="DG18" s="678"/>
      <c r="DH18" s="678"/>
      <c r="DI18" s="678"/>
      <c r="DJ18" s="678"/>
      <c r="DK18" s="678"/>
      <c r="DL18" s="678"/>
      <c r="DM18" s="678"/>
      <c r="DN18" s="678"/>
      <c r="DO18" s="678"/>
      <c r="DP18" s="679"/>
      <c r="DQ18" s="683" t="s">
        <v>135</v>
      </c>
      <c r="DR18" s="678"/>
      <c r="DS18" s="678"/>
      <c r="DT18" s="678"/>
      <c r="DU18" s="678"/>
      <c r="DV18" s="678"/>
      <c r="DW18" s="678"/>
      <c r="DX18" s="678"/>
      <c r="DY18" s="678"/>
      <c r="DZ18" s="678"/>
      <c r="EA18" s="678"/>
      <c r="EB18" s="678"/>
      <c r="EC18" s="721"/>
    </row>
    <row r="19" spans="2:133" ht="11.25" customHeight="1" x14ac:dyDescent="0.15">
      <c r="B19" s="674" t="s">
        <v>269</v>
      </c>
      <c r="C19" s="675"/>
      <c r="D19" s="675"/>
      <c r="E19" s="675"/>
      <c r="F19" s="675"/>
      <c r="G19" s="675"/>
      <c r="H19" s="675"/>
      <c r="I19" s="675"/>
      <c r="J19" s="675"/>
      <c r="K19" s="675"/>
      <c r="L19" s="675"/>
      <c r="M19" s="675"/>
      <c r="N19" s="675"/>
      <c r="O19" s="675"/>
      <c r="P19" s="675"/>
      <c r="Q19" s="676"/>
      <c r="R19" s="677">
        <v>1765</v>
      </c>
      <c r="S19" s="678"/>
      <c r="T19" s="678"/>
      <c r="U19" s="678"/>
      <c r="V19" s="678"/>
      <c r="W19" s="678"/>
      <c r="X19" s="678"/>
      <c r="Y19" s="679"/>
      <c r="Z19" s="714">
        <v>0</v>
      </c>
      <c r="AA19" s="714"/>
      <c r="AB19" s="714"/>
      <c r="AC19" s="714"/>
      <c r="AD19" s="715">
        <v>1765</v>
      </c>
      <c r="AE19" s="715"/>
      <c r="AF19" s="715"/>
      <c r="AG19" s="715"/>
      <c r="AH19" s="715"/>
      <c r="AI19" s="715"/>
      <c r="AJ19" s="715"/>
      <c r="AK19" s="715"/>
      <c r="AL19" s="680">
        <v>0.1</v>
      </c>
      <c r="AM19" s="681"/>
      <c r="AN19" s="681"/>
      <c r="AO19" s="716"/>
      <c r="AP19" s="674" t="s">
        <v>270</v>
      </c>
      <c r="AQ19" s="675"/>
      <c r="AR19" s="675"/>
      <c r="AS19" s="675"/>
      <c r="AT19" s="675"/>
      <c r="AU19" s="675"/>
      <c r="AV19" s="675"/>
      <c r="AW19" s="675"/>
      <c r="AX19" s="675"/>
      <c r="AY19" s="675"/>
      <c r="AZ19" s="675"/>
      <c r="BA19" s="675"/>
      <c r="BB19" s="675"/>
      <c r="BC19" s="675"/>
      <c r="BD19" s="675"/>
      <c r="BE19" s="675"/>
      <c r="BF19" s="676"/>
      <c r="BG19" s="677" t="s">
        <v>135</v>
      </c>
      <c r="BH19" s="678"/>
      <c r="BI19" s="678"/>
      <c r="BJ19" s="678"/>
      <c r="BK19" s="678"/>
      <c r="BL19" s="678"/>
      <c r="BM19" s="678"/>
      <c r="BN19" s="679"/>
      <c r="BO19" s="714" t="s">
        <v>127</v>
      </c>
      <c r="BP19" s="714"/>
      <c r="BQ19" s="714"/>
      <c r="BR19" s="714"/>
      <c r="BS19" s="683" t="s">
        <v>135</v>
      </c>
      <c r="BT19" s="678"/>
      <c r="BU19" s="678"/>
      <c r="BV19" s="678"/>
      <c r="BW19" s="678"/>
      <c r="BX19" s="678"/>
      <c r="BY19" s="678"/>
      <c r="BZ19" s="678"/>
      <c r="CA19" s="678"/>
      <c r="CB19" s="721"/>
      <c r="CD19" s="710" t="s">
        <v>271</v>
      </c>
      <c r="CE19" s="711"/>
      <c r="CF19" s="711"/>
      <c r="CG19" s="711"/>
      <c r="CH19" s="711"/>
      <c r="CI19" s="711"/>
      <c r="CJ19" s="711"/>
      <c r="CK19" s="711"/>
      <c r="CL19" s="711"/>
      <c r="CM19" s="711"/>
      <c r="CN19" s="711"/>
      <c r="CO19" s="711"/>
      <c r="CP19" s="711"/>
      <c r="CQ19" s="712"/>
      <c r="CR19" s="677" t="s">
        <v>244</v>
      </c>
      <c r="CS19" s="678"/>
      <c r="CT19" s="678"/>
      <c r="CU19" s="678"/>
      <c r="CV19" s="678"/>
      <c r="CW19" s="678"/>
      <c r="CX19" s="678"/>
      <c r="CY19" s="679"/>
      <c r="CZ19" s="714" t="s">
        <v>127</v>
      </c>
      <c r="DA19" s="714"/>
      <c r="DB19" s="714"/>
      <c r="DC19" s="714"/>
      <c r="DD19" s="683" t="s">
        <v>135</v>
      </c>
      <c r="DE19" s="678"/>
      <c r="DF19" s="678"/>
      <c r="DG19" s="678"/>
      <c r="DH19" s="678"/>
      <c r="DI19" s="678"/>
      <c r="DJ19" s="678"/>
      <c r="DK19" s="678"/>
      <c r="DL19" s="678"/>
      <c r="DM19" s="678"/>
      <c r="DN19" s="678"/>
      <c r="DO19" s="678"/>
      <c r="DP19" s="679"/>
      <c r="DQ19" s="683" t="s">
        <v>127</v>
      </c>
      <c r="DR19" s="678"/>
      <c r="DS19" s="678"/>
      <c r="DT19" s="678"/>
      <c r="DU19" s="678"/>
      <c r="DV19" s="678"/>
      <c r="DW19" s="678"/>
      <c r="DX19" s="678"/>
      <c r="DY19" s="678"/>
      <c r="DZ19" s="678"/>
      <c r="EA19" s="678"/>
      <c r="EB19" s="678"/>
      <c r="EC19" s="721"/>
    </row>
    <row r="20" spans="2:133" ht="11.25" customHeight="1" x14ac:dyDescent="0.15">
      <c r="B20" s="674" t="s">
        <v>272</v>
      </c>
      <c r="C20" s="675"/>
      <c r="D20" s="675"/>
      <c r="E20" s="675"/>
      <c r="F20" s="675"/>
      <c r="G20" s="675"/>
      <c r="H20" s="675"/>
      <c r="I20" s="675"/>
      <c r="J20" s="675"/>
      <c r="K20" s="675"/>
      <c r="L20" s="675"/>
      <c r="M20" s="675"/>
      <c r="N20" s="675"/>
      <c r="O20" s="675"/>
      <c r="P20" s="675"/>
      <c r="Q20" s="676"/>
      <c r="R20" s="677">
        <v>248</v>
      </c>
      <c r="S20" s="678"/>
      <c r="T20" s="678"/>
      <c r="U20" s="678"/>
      <c r="V20" s="678"/>
      <c r="W20" s="678"/>
      <c r="X20" s="678"/>
      <c r="Y20" s="679"/>
      <c r="Z20" s="714">
        <v>0</v>
      </c>
      <c r="AA20" s="714"/>
      <c r="AB20" s="714"/>
      <c r="AC20" s="714"/>
      <c r="AD20" s="715">
        <v>248</v>
      </c>
      <c r="AE20" s="715"/>
      <c r="AF20" s="715"/>
      <c r="AG20" s="715"/>
      <c r="AH20" s="715"/>
      <c r="AI20" s="715"/>
      <c r="AJ20" s="715"/>
      <c r="AK20" s="715"/>
      <c r="AL20" s="680">
        <v>0</v>
      </c>
      <c r="AM20" s="681"/>
      <c r="AN20" s="681"/>
      <c r="AO20" s="716"/>
      <c r="AP20" s="674" t="s">
        <v>273</v>
      </c>
      <c r="AQ20" s="675"/>
      <c r="AR20" s="675"/>
      <c r="AS20" s="675"/>
      <c r="AT20" s="675"/>
      <c r="AU20" s="675"/>
      <c r="AV20" s="675"/>
      <c r="AW20" s="675"/>
      <c r="AX20" s="675"/>
      <c r="AY20" s="675"/>
      <c r="AZ20" s="675"/>
      <c r="BA20" s="675"/>
      <c r="BB20" s="675"/>
      <c r="BC20" s="675"/>
      <c r="BD20" s="675"/>
      <c r="BE20" s="675"/>
      <c r="BF20" s="676"/>
      <c r="BG20" s="677" t="s">
        <v>127</v>
      </c>
      <c r="BH20" s="678"/>
      <c r="BI20" s="678"/>
      <c r="BJ20" s="678"/>
      <c r="BK20" s="678"/>
      <c r="BL20" s="678"/>
      <c r="BM20" s="678"/>
      <c r="BN20" s="679"/>
      <c r="BO20" s="714" t="s">
        <v>244</v>
      </c>
      <c r="BP20" s="714"/>
      <c r="BQ20" s="714"/>
      <c r="BR20" s="714"/>
      <c r="BS20" s="683" t="s">
        <v>244</v>
      </c>
      <c r="BT20" s="678"/>
      <c r="BU20" s="678"/>
      <c r="BV20" s="678"/>
      <c r="BW20" s="678"/>
      <c r="BX20" s="678"/>
      <c r="BY20" s="678"/>
      <c r="BZ20" s="678"/>
      <c r="CA20" s="678"/>
      <c r="CB20" s="721"/>
      <c r="CD20" s="710" t="s">
        <v>274</v>
      </c>
      <c r="CE20" s="711"/>
      <c r="CF20" s="711"/>
      <c r="CG20" s="711"/>
      <c r="CH20" s="711"/>
      <c r="CI20" s="711"/>
      <c r="CJ20" s="711"/>
      <c r="CK20" s="711"/>
      <c r="CL20" s="711"/>
      <c r="CM20" s="711"/>
      <c r="CN20" s="711"/>
      <c r="CO20" s="711"/>
      <c r="CP20" s="711"/>
      <c r="CQ20" s="712"/>
      <c r="CR20" s="677">
        <v>4725924</v>
      </c>
      <c r="CS20" s="678"/>
      <c r="CT20" s="678"/>
      <c r="CU20" s="678"/>
      <c r="CV20" s="678"/>
      <c r="CW20" s="678"/>
      <c r="CX20" s="678"/>
      <c r="CY20" s="679"/>
      <c r="CZ20" s="714">
        <v>100</v>
      </c>
      <c r="DA20" s="714"/>
      <c r="DB20" s="714"/>
      <c r="DC20" s="714"/>
      <c r="DD20" s="683">
        <v>1629200</v>
      </c>
      <c r="DE20" s="678"/>
      <c r="DF20" s="678"/>
      <c r="DG20" s="678"/>
      <c r="DH20" s="678"/>
      <c r="DI20" s="678"/>
      <c r="DJ20" s="678"/>
      <c r="DK20" s="678"/>
      <c r="DL20" s="678"/>
      <c r="DM20" s="678"/>
      <c r="DN20" s="678"/>
      <c r="DO20" s="678"/>
      <c r="DP20" s="679"/>
      <c r="DQ20" s="683">
        <v>2659823</v>
      </c>
      <c r="DR20" s="678"/>
      <c r="DS20" s="678"/>
      <c r="DT20" s="678"/>
      <c r="DU20" s="678"/>
      <c r="DV20" s="678"/>
      <c r="DW20" s="678"/>
      <c r="DX20" s="678"/>
      <c r="DY20" s="678"/>
      <c r="DZ20" s="678"/>
      <c r="EA20" s="678"/>
      <c r="EB20" s="678"/>
      <c r="EC20" s="721"/>
    </row>
    <row r="21" spans="2:133" ht="11.25" customHeight="1" x14ac:dyDescent="0.15">
      <c r="B21" s="674" t="s">
        <v>275</v>
      </c>
      <c r="C21" s="675"/>
      <c r="D21" s="675"/>
      <c r="E21" s="675"/>
      <c r="F21" s="675"/>
      <c r="G21" s="675"/>
      <c r="H21" s="675"/>
      <c r="I21" s="675"/>
      <c r="J21" s="675"/>
      <c r="K21" s="675"/>
      <c r="L21" s="675"/>
      <c r="M21" s="675"/>
      <c r="N21" s="675"/>
      <c r="O21" s="675"/>
      <c r="P21" s="675"/>
      <c r="Q21" s="676"/>
      <c r="R21" s="677">
        <v>17879</v>
      </c>
      <c r="S21" s="678"/>
      <c r="T21" s="678"/>
      <c r="U21" s="678"/>
      <c r="V21" s="678"/>
      <c r="W21" s="678"/>
      <c r="X21" s="678"/>
      <c r="Y21" s="679"/>
      <c r="Z21" s="714">
        <v>0.4</v>
      </c>
      <c r="AA21" s="714"/>
      <c r="AB21" s="714"/>
      <c r="AC21" s="714"/>
      <c r="AD21" s="715">
        <v>17879</v>
      </c>
      <c r="AE21" s="715"/>
      <c r="AF21" s="715"/>
      <c r="AG21" s="715"/>
      <c r="AH21" s="715"/>
      <c r="AI21" s="715"/>
      <c r="AJ21" s="715"/>
      <c r="AK21" s="715"/>
      <c r="AL21" s="680">
        <v>0.8</v>
      </c>
      <c r="AM21" s="681"/>
      <c r="AN21" s="681"/>
      <c r="AO21" s="716"/>
      <c r="AP21" s="771" t="s">
        <v>276</v>
      </c>
      <c r="AQ21" s="779"/>
      <c r="AR21" s="779"/>
      <c r="AS21" s="779"/>
      <c r="AT21" s="779"/>
      <c r="AU21" s="779"/>
      <c r="AV21" s="779"/>
      <c r="AW21" s="779"/>
      <c r="AX21" s="779"/>
      <c r="AY21" s="779"/>
      <c r="AZ21" s="779"/>
      <c r="BA21" s="779"/>
      <c r="BB21" s="779"/>
      <c r="BC21" s="779"/>
      <c r="BD21" s="779"/>
      <c r="BE21" s="779"/>
      <c r="BF21" s="773"/>
      <c r="BG21" s="677" t="s">
        <v>135</v>
      </c>
      <c r="BH21" s="678"/>
      <c r="BI21" s="678"/>
      <c r="BJ21" s="678"/>
      <c r="BK21" s="678"/>
      <c r="BL21" s="678"/>
      <c r="BM21" s="678"/>
      <c r="BN21" s="679"/>
      <c r="BO21" s="714" t="s">
        <v>244</v>
      </c>
      <c r="BP21" s="714"/>
      <c r="BQ21" s="714"/>
      <c r="BR21" s="714"/>
      <c r="BS21" s="683" t="s">
        <v>127</v>
      </c>
      <c r="BT21" s="678"/>
      <c r="BU21" s="678"/>
      <c r="BV21" s="678"/>
      <c r="BW21" s="678"/>
      <c r="BX21" s="678"/>
      <c r="BY21" s="678"/>
      <c r="BZ21" s="678"/>
      <c r="CA21" s="678"/>
      <c r="CB21" s="721"/>
      <c r="CD21" s="784"/>
      <c r="CE21" s="727"/>
      <c r="CF21" s="727"/>
      <c r="CG21" s="727"/>
      <c r="CH21" s="727"/>
      <c r="CI21" s="727"/>
      <c r="CJ21" s="727"/>
      <c r="CK21" s="727"/>
      <c r="CL21" s="727"/>
      <c r="CM21" s="727"/>
      <c r="CN21" s="727"/>
      <c r="CO21" s="727"/>
      <c r="CP21" s="727"/>
      <c r="CQ21" s="728"/>
      <c r="CR21" s="785"/>
      <c r="CS21" s="786"/>
      <c r="CT21" s="786"/>
      <c r="CU21" s="786"/>
      <c r="CV21" s="786"/>
      <c r="CW21" s="786"/>
      <c r="CX21" s="786"/>
      <c r="CY21" s="787"/>
      <c r="CZ21" s="788"/>
      <c r="DA21" s="788"/>
      <c r="DB21" s="788"/>
      <c r="DC21" s="788"/>
      <c r="DD21" s="789"/>
      <c r="DE21" s="786"/>
      <c r="DF21" s="786"/>
      <c r="DG21" s="786"/>
      <c r="DH21" s="786"/>
      <c r="DI21" s="786"/>
      <c r="DJ21" s="786"/>
      <c r="DK21" s="786"/>
      <c r="DL21" s="786"/>
      <c r="DM21" s="786"/>
      <c r="DN21" s="786"/>
      <c r="DO21" s="786"/>
      <c r="DP21" s="787"/>
      <c r="DQ21" s="789"/>
      <c r="DR21" s="786"/>
      <c r="DS21" s="786"/>
      <c r="DT21" s="786"/>
      <c r="DU21" s="786"/>
      <c r="DV21" s="786"/>
      <c r="DW21" s="786"/>
      <c r="DX21" s="786"/>
      <c r="DY21" s="786"/>
      <c r="DZ21" s="786"/>
      <c r="EA21" s="786"/>
      <c r="EB21" s="786"/>
      <c r="EC21" s="793"/>
    </row>
    <row r="22" spans="2:133" ht="11.25" customHeight="1" x14ac:dyDescent="0.15">
      <c r="B22" s="674" t="s">
        <v>277</v>
      </c>
      <c r="C22" s="675"/>
      <c r="D22" s="675"/>
      <c r="E22" s="675"/>
      <c r="F22" s="675"/>
      <c r="G22" s="675"/>
      <c r="H22" s="675"/>
      <c r="I22" s="675"/>
      <c r="J22" s="675"/>
      <c r="K22" s="675"/>
      <c r="L22" s="675"/>
      <c r="M22" s="675"/>
      <c r="N22" s="675"/>
      <c r="O22" s="675"/>
      <c r="P22" s="675"/>
      <c r="Q22" s="676"/>
      <c r="R22" s="677">
        <v>1227151</v>
      </c>
      <c r="S22" s="678"/>
      <c r="T22" s="678"/>
      <c r="U22" s="678"/>
      <c r="V22" s="678"/>
      <c r="W22" s="678"/>
      <c r="X22" s="678"/>
      <c r="Y22" s="679"/>
      <c r="Z22" s="714">
        <v>25.3</v>
      </c>
      <c r="AA22" s="714"/>
      <c r="AB22" s="714"/>
      <c r="AC22" s="714"/>
      <c r="AD22" s="715">
        <v>1137561</v>
      </c>
      <c r="AE22" s="715"/>
      <c r="AF22" s="715"/>
      <c r="AG22" s="715"/>
      <c r="AH22" s="715"/>
      <c r="AI22" s="715"/>
      <c r="AJ22" s="715"/>
      <c r="AK22" s="715"/>
      <c r="AL22" s="680">
        <v>51.1</v>
      </c>
      <c r="AM22" s="681"/>
      <c r="AN22" s="681"/>
      <c r="AO22" s="716"/>
      <c r="AP22" s="771" t="s">
        <v>278</v>
      </c>
      <c r="AQ22" s="779"/>
      <c r="AR22" s="779"/>
      <c r="AS22" s="779"/>
      <c r="AT22" s="779"/>
      <c r="AU22" s="779"/>
      <c r="AV22" s="779"/>
      <c r="AW22" s="779"/>
      <c r="AX22" s="779"/>
      <c r="AY22" s="779"/>
      <c r="AZ22" s="779"/>
      <c r="BA22" s="779"/>
      <c r="BB22" s="779"/>
      <c r="BC22" s="779"/>
      <c r="BD22" s="779"/>
      <c r="BE22" s="779"/>
      <c r="BF22" s="773"/>
      <c r="BG22" s="677" t="s">
        <v>127</v>
      </c>
      <c r="BH22" s="678"/>
      <c r="BI22" s="678"/>
      <c r="BJ22" s="678"/>
      <c r="BK22" s="678"/>
      <c r="BL22" s="678"/>
      <c r="BM22" s="678"/>
      <c r="BN22" s="679"/>
      <c r="BO22" s="714" t="s">
        <v>127</v>
      </c>
      <c r="BP22" s="714"/>
      <c r="BQ22" s="714"/>
      <c r="BR22" s="714"/>
      <c r="BS22" s="683" t="s">
        <v>135</v>
      </c>
      <c r="BT22" s="678"/>
      <c r="BU22" s="678"/>
      <c r="BV22" s="678"/>
      <c r="BW22" s="678"/>
      <c r="BX22" s="678"/>
      <c r="BY22" s="678"/>
      <c r="BZ22" s="678"/>
      <c r="CA22" s="678"/>
      <c r="CB22" s="721"/>
      <c r="CD22" s="781" t="s">
        <v>279</v>
      </c>
      <c r="CE22" s="782"/>
      <c r="CF22" s="782"/>
      <c r="CG22" s="782"/>
      <c r="CH22" s="782"/>
      <c r="CI22" s="782"/>
      <c r="CJ22" s="782"/>
      <c r="CK22" s="782"/>
      <c r="CL22" s="782"/>
      <c r="CM22" s="782"/>
      <c r="CN22" s="782"/>
      <c r="CO22" s="782"/>
      <c r="CP22" s="782"/>
      <c r="CQ22" s="782"/>
      <c r="CR22" s="782"/>
      <c r="CS22" s="782"/>
      <c r="CT22" s="782"/>
      <c r="CU22" s="782"/>
      <c r="CV22" s="782"/>
      <c r="CW22" s="782"/>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3"/>
    </row>
    <row r="23" spans="2:133" ht="11.25" customHeight="1" x14ac:dyDescent="0.15">
      <c r="B23" s="674" t="s">
        <v>280</v>
      </c>
      <c r="C23" s="675"/>
      <c r="D23" s="675"/>
      <c r="E23" s="675"/>
      <c r="F23" s="675"/>
      <c r="G23" s="675"/>
      <c r="H23" s="675"/>
      <c r="I23" s="675"/>
      <c r="J23" s="675"/>
      <c r="K23" s="675"/>
      <c r="L23" s="675"/>
      <c r="M23" s="675"/>
      <c r="N23" s="675"/>
      <c r="O23" s="675"/>
      <c r="P23" s="675"/>
      <c r="Q23" s="676"/>
      <c r="R23" s="677">
        <v>1137561</v>
      </c>
      <c r="S23" s="678"/>
      <c r="T23" s="678"/>
      <c r="U23" s="678"/>
      <c r="V23" s="678"/>
      <c r="W23" s="678"/>
      <c r="X23" s="678"/>
      <c r="Y23" s="679"/>
      <c r="Z23" s="714">
        <v>23.4</v>
      </c>
      <c r="AA23" s="714"/>
      <c r="AB23" s="714"/>
      <c r="AC23" s="714"/>
      <c r="AD23" s="715">
        <v>1137561</v>
      </c>
      <c r="AE23" s="715"/>
      <c r="AF23" s="715"/>
      <c r="AG23" s="715"/>
      <c r="AH23" s="715"/>
      <c r="AI23" s="715"/>
      <c r="AJ23" s="715"/>
      <c r="AK23" s="715"/>
      <c r="AL23" s="680">
        <v>51.1</v>
      </c>
      <c r="AM23" s="681"/>
      <c r="AN23" s="681"/>
      <c r="AO23" s="716"/>
      <c r="AP23" s="771" t="s">
        <v>281</v>
      </c>
      <c r="AQ23" s="779"/>
      <c r="AR23" s="779"/>
      <c r="AS23" s="779"/>
      <c r="AT23" s="779"/>
      <c r="AU23" s="779"/>
      <c r="AV23" s="779"/>
      <c r="AW23" s="779"/>
      <c r="AX23" s="779"/>
      <c r="AY23" s="779"/>
      <c r="AZ23" s="779"/>
      <c r="BA23" s="779"/>
      <c r="BB23" s="779"/>
      <c r="BC23" s="779"/>
      <c r="BD23" s="779"/>
      <c r="BE23" s="779"/>
      <c r="BF23" s="773"/>
      <c r="BG23" s="677" t="s">
        <v>127</v>
      </c>
      <c r="BH23" s="678"/>
      <c r="BI23" s="678"/>
      <c r="BJ23" s="678"/>
      <c r="BK23" s="678"/>
      <c r="BL23" s="678"/>
      <c r="BM23" s="678"/>
      <c r="BN23" s="679"/>
      <c r="BO23" s="714" t="s">
        <v>127</v>
      </c>
      <c r="BP23" s="714"/>
      <c r="BQ23" s="714"/>
      <c r="BR23" s="714"/>
      <c r="BS23" s="683" t="s">
        <v>135</v>
      </c>
      <c r="BT23" s="678"/>
      <c r="BU23" s="678"/>
      <c r="BV23" s="678"/>
      <c r="BW23" s="678"/>
      <c r="BX23" s="678"/>
      <c r="BY23" s="678"/>
      <c r="BZ23" s="678"/>
      <c r="CA23" s="678"/>
      <c r="CB23" s="721"/>
      <c r="CD23" s="781" t="s">
        <v>220</v>
      </c>
      <c r="CE23" s="782"/>
      <c r="CF23" s="782"/>
      <c r="CG23" s="782"/>
      <c r="CH23" s="782"/>
      <c r="CI23" s="782"/>
      <c r="CJ23" s="782"/>
      <c r="CK23" s="782"/>
      <c r="CL23" s="782"/>
      <c r="CM23" s="782"/>
      <c r="CN23" s="782"/>
      <c r="CO23" s="782"/>
      <c r="CP23" s="782"/>
      <c r="CQ23" s="783"/>
      <c r="CR23" s="781" t="s">
        <v>282</v>
      </c>
      <c r="CS23" s="782"/>
      <c r="CT23" s="782"/>
      <c r="CU23" s="782"/>
      <c r="CV23" s="782"/>
      <c r="CW23" s="782"/>
      <c r="CX23" s="782"/>
      <c r="CY23" s="783"/>
      <c r="CZ23" s="781" t="s">
        <v>283</v>
      </c>
      <c r="DA23" s="782"/>
      <c r="DB23" s="782"/>
      <c r="DC23" s="783"/>
      <c r="DD23" s="781" t="s">
        <v>284</v>
      </c>
      <c r="DE23" s="782"/>
      <c r="DF23" s="782"/>
      <c r="DG23" s="782"/>
      <c r="DH23" s="782"/>
      <c r="DI23" s="782"/>
      <c r="DJ23" s="782"/>
      <c r="DK23" s="783"/>
      <c r="DL23" s="790" t="s">
        <v>285</v>
      </c>
      <c r="DM23" s="791"/>
      <c r="DN23" s="791"/>
      <c r="DO23" s="791"/>
      <c r="DP23" s="791"/>
      <c r="DQ23" s="791"/>
      <c r="DR23" s="791"/>
      <c r="DS23" s="791"/>
      <c r="DT23" s="791"/>
      <c r="DU23" s="791"/>
      <c r="DV23" s="792"/>
      <c r="DW23" s="781" t="s">
        <v>286</v>
      </c>
      <c r="DX23" s="782"/>
      <c r="DY23" s="782"/>
      <c r="DZ23" s="782"/>
      <c r="EA23" s="782"/>
      <c r="EB23" s="782"/>
      <c r="EC23" s="783"/>
    </row>
    <row r="24" spans="2:133" ht="11.25" customHeight="1" x14ac:dyDescent="0.15">
      <c r="B24" s="674" t="s">
        <v>287</v>
      </c>
      <c r="C24" s="675"/>
      <c r="D24" s="675"/>
      <c r="E24" s="675"/>
      <c r="F24" s="675"/>
      <c r="G24" s="675"/>
      <c r="H24" s="675"/>
      <c r="I24" s="675"/>
      <c r="J24" s="675"/>
      <c r="K24" s="675"/>
      <c r="L24" s="675"/>
      <c r="M24" s="675"/>
      <c r="N24" s="675"/>
      <c r="O24" s="675"/>
      <c r="P24" s="675"/>
      <c r="Q24" s="676"/>
      <c r="R24" s="677">
        <v>89590</v>
      </c>
      <c r="S24" s="678"/>
      <c r="T24" s="678"/>
      <c r="U24" s="678"/>
      <c r="V24" s="678"/>
      <c r="W24" s="678"/>
      <c r="X24" s="678"/>
      <c r="Y24" s="679"/>
      <c r="Z24" s="714">
        <v>1.8</v>
      </c>
      <c r="AA24" s="714"/>
      <c r="AB24" s="714"/>
      <c r="AC24" s="714"/>
      <c r="AD24" s="715" t="s">
        <v>135</v>
      </c>
      <c r="AE24" s="715"/>
      <c r="AF24" s="715"/>
      <c r="AG24" s="715"/>
      <c r="AH24" s="715"/>
      <c r="AI24" s="715"/>
      <c r="AJ24" s="715"/>
      <c r="AK24" s="715"/>
      <c r="AL24" s="680" t="s">
        <v>127</v>
      </c>
      <c r="AM24" s="681"/>
      <c r="AN24" s="681"/>
      <c r="AO24" s="716"/>
      <c r="AP24" s="771" t="s">
        <v>288</v>
      </c>
      <c r="AQ24" s="779"/>
      <c r="AR24" s="779"/>
      <c r="AS24" s="779"/>
      <c r="AT24" s="779"/>
      <c r="AU24" s="779"/>
      <c r="AV24" s="779"/>
      <c r="AW24" s="779"/>
      <c r="AX24" s="779"/>
      <c r="AY24" s="779"/>
      <c r="AZ24" s="779"/>
      <c r="BA24" s="779"/>
      <c r="BB24" s="779"/>
      <c r="BC24" s="779"/>
      <c r="BD24" s="779"/>
      <c r="BE24" s="779"/>
      <c r="BF24" s="773"/>
      <c r="BG24" s="677" t="s">
        <v>244</v>
      </c>
      <c r="BH24" s="678"/>
      <c r="BI24" s="678"/>
      <c r="BJ24" s="678"/>
      <c r="BK24" s="678"/>
      <c r="BL24" s="678"/>
      <c r="BM24" s="678"/>
      <c r="BN24" s="679"/>
      <c r="BO24" s="714" t="s">
        <v>135</v>
      </c>
      <c r="BP24" s="714"/>
      <c r="BQ24" s="714"/>
      <c r="BR24" s="714"/>
      <c r="BS24" s="683" t="s">
        <v>135</v>
      </c>
      <c r="BT24" s="678"/>
      <c r="BU24" s="678"/>
      <c r="BV24" s="678"/>
      <c r="BW24" s="678"/>
      <c r="BX24" s="678"/>
      <c r="BY24" s="678"/>
      <c r="BZ24" s="678"/>
      <c r="CA24" s="678"/>
      <c r="CB24" s="721"/>
      <c r="CD24" s="735" t="s">
        <v>289</v>
      </c>
      <c r="CE24" s="736"/>
      <c r="CF24" s="736"/>
      <c r="CG24" s="736"/>
      <c r="CH24" s="736"/>
      <c r="CI24" s="736"/>
      <c r="CJ24" s="736"/>
      <c r="CK24" s="736"/>
      <c r="CL24" s="736"/>
      <c r="CM24" s="736"/>
      <c r="CN24" s="736"/>
      <c r="CO24" s="736"/>
      <c r="CP24" s="736"/>
      <c r="CQ24" s="737"/>
      <c r="CR24" s="732">
        <v>1435755</v>
      </c>
      <c r="CS24" s="733"/>
      <c r="CT24" s="733"/>
      <c r="CU24" s="733"/>
      <c r="CV24" s="733"/>
      <c r="CW24" s="733"/>
      <c r="CX24" s="733"/>
      <c r="CY24" s="776"/>
      <c r="CZ24" s="777">
        <v>30.4</v>
      </c>
      <c r="DA24" s="748"/>
      <c r="DB24" s="748"/>
      <c r="DC24" s="780"/>
      <c r="DD24" s="775">
        <v>1189018</v>
      </c>
      <c r="DE24" s="733"/>
      <c r="DF24" s="733"/>
      <c r="DG24" s="733"/>
      <c r="DH24" s="733"/>
      <c r="DI24" s="733"/>
      <c r="DJ24" s="733"/>
      <c r="DK24" s="776"/>
      <c r="DL24" s="775">
        <v>1150735</v>
      </c>
      <c r="DM24" s="733"/>
      <c r="DN24" s="733"/>
      <c r="DO24" s="733"/>
      <c r="DP24" s="733"/>
      <c r="DQ24" s="733"/>
      <c r="DR24" s="733"/>
      <c r="DS24" s="733"/>
      <c r="DT24" s="733"/>
      <c r="DU24" s="733"/>
      <c r="DV24" s="776"/>
      <c r="DW24" s="777">
        <v>49.8</v>
      </c>
      <c r="DX24" s="748"/>
      <c r="DY24" s="748"/>
      <c r="DZ24" s="748"/>
      <c r="EA24" s="748"/>
      <c r="EB24" s="748"/>
      <c r="EC24" s="778"/>
    </row>
    <row r="25" spans="2:133" ht="11.25" customHeight="1" x14ac:dyDescent="0.15">
      <c r="B25" s="674" t="s">
        <v>290</v>
      </c>
      <c r="C25" s="675"/>
      <c r="D25" s="675"/>
      <c r="E25" s="675"/>
      <c r="F25" s="675"/>
      <c r="G25" s="675"/>
      <c r="H25" s="675"/>
      <c r="I25" s="675"/>
      <c r="J25" s="675"/>
      <c r="K25" s="675"/>
      <c r="L25" s="675"/>
      <c r="M25" s="675"/>
      <c r="N25" s="675"/>
      <c r="O25" s="675"/>
      <c r="P25" s="675"/>
      <c r="Q25" s="676"/>
      <c r="R25" s="677" t="s">
        <v>127</v>
      </c>
      <c r="S25" s="678"/>
      <c r="T25" s="678"/>
      <c r="U25" s="678"/>
      <c r="V25" s="678"/>
      <c r="W25" s="678"/>
      <c r="X25" s="678"/>
      <c r="Y25" s="679"/>
      <c r="Z25" s="714" t="s">
        <v>135</v>
      </c>
      <c r="AA25" s="714"/>
      <c r="AB25" s="714"/>
      <c r="AC25" s="714"/>
      <c r="AD25" s="715" t="s">
        <v>135</v>
      </c>
      <c r="AE25" s="715"/>
      <c r="AF25" s="715"/>
      <c r="AG25" s="715"/>
      <c r="AH25" s="715"/>
      <c r="AI25" s="715"/>
      <c r="AJ25" s="715"/>
      <c r="AK25" s="715"/>
      <c r="AL25" s="680" t="s">
        <v>135</v>
      </c>
      <c r="AM25" s="681"/>
      <c r="AN25" s="681"/>
      <c r="AO25" s="716"/>
      <c r="AP25" s="771" t="s">
        <v>291</v>
      </c>
      <c r="AQ25" s="779"/>
      <c r="AR25" s="779"/>
      <c r="AS25" s="779"/>
      <c r="AT25" s="779"/>
      <c r="AU25" s="779"/>
      <c r="AV25" s="779"/>
      <c r="AW25" s="779"/>
      <c r="AX25" s="779"/>
      <c r="AY25" s="779"/>
      <c r="AZ25" s="779"/>
      <c r="BA25" s="779"/>
      <c r="BB25" s="779"/>
      <c r="BC25" s="779"/>
      <c r="BD25" s="779"/>
      <c r="BE25" s="779"/>
      <c r="BF25" s="773"/>
      <c r="BG25" s="677" t="s">
        <v>127</v>
      </c>
      <c r="BH25" s="678"/>
      <c r="BI25" s="678"/>
      <c r="BJ25" s="678"/>
      <c r="BK25" s="678"/>
      <c r="BL25" s="678"/>
      <c r="BM25" s="678"/>
      <c r="BN25" s="679"/>
      <c r="BO25" s="714" t="s">
        <v>127</v>
      </c>
      <c r="BP25" s="714"/>
      <c r="BQ25" s="714"/>
      <c r="BR25" s="714"/>
      <c r="BS25" s="683" t="s">
        <v>127</v>
      </c>
      <c r="BT25" s="678"/>
      <c r="BU25" s="678"/>
      <c r="BV25" s="678"/>
      <c r="BW25" s="678"/>
      <c r="BX25" s="678"/>
      <c r="BY25" s="678"/>
      <c r="BZ25" s="678"/>
      <c r="CA25" s="678"/>
      <c r="CB25" s="721"/>
      <c r="CD25" s="710" t="s">
        <v>292</v>
      </c>
      <c r="CE25" s="711"/>
      <c r="CF25" s="711"/>
      <c r="CG25" s="711"/>
      <c r="CH25" s="711"/>
      <c r="CI25" s="711"/>
      <c r="CJ25" s="711"/>
      <c r="CK25" s="711"/>
      <c r="CL25" s="711"/>
      <c r="CM25" s="711"/>
      <c r="CN25" s="711"/>
      <c r="CO25" s="711"/>
      <c r="CP25" s="711"/>
      <c r="CQ25" s="712"/>
      <c r="CR25" s="677">
        <v>793637</v>
      </c>
      <c r="CS25" s="696"/>
      <c r="CT25" s="696"/>
      <c r="CU25" s="696"/>
      <c r="CV25" s="696"/>
      <c r="CW25" s="696"/>
      <c r="CX25" s="696"/>
      <c r="CY25" s="697"/>
      <c r="CZ25" s="680">
        <v>16.8</v>
      </c>
      <c r="DA25" s="698"/>
      <c r="DB25" s="698"/>
      <c r="DC25" s="699"/>
      <c r="DD25" s="683">
        <v>758216</v>
      </c>
      <c r="DE25" s="696"/>
      <c r="DF25" s="696"/>
      <c r="DG25" s="696"/>
      <c r="DH25" s="696"/>
      <c r="DI25" s="696"/>
      <c r="DJ25" s="696"/>
      <c r="DK25" s="697"/>
      <c r="DL25" s="683">
        <v>745694</v>
      </c>
      <c r="DM25" s="696"/>
      <c r="DN25" s="696"/>
      <c r="DO25" s="696"/>
      <c r="DP25" s="696"/>
      <c r="DQ25" s="696"/>
      <c r="DR25" s="696"/>
      <c r="DS25" s="696"/>
      <c r="DT25" s="696"/>
      <c r="DU25" s="696"/>
      <c r="DV25" s="697"/>
      <c r="DW25" s="680">
        <v>32.200000000000003</v>
      </c>
      <c r="DX25" s="698"/>
      <c r="DY25" s="698"/>
      <c r="DZ25" s="698"/>
      <c r="EA25" s="698"/>
      <c r="EB25" s="698"/>
      <c r="EC25" s="713"/>
    </row>
    <row r="26" spans="2:133" ht="11.25" customHeight="1" x14ac:dyDescent="0.15">
      <c r="B26" s="674" t="s">
        <v>293</v>
      </c>
      <c r="C26" s="675"/>
      <c r="D26" s="675"/>
      <c r="E26" s="675"/>
      <c r="F26" s="675"/>
      <c r="G26" s="675"/>
      <c r="H26" s="675"/>
      <c r="I26" s="675"/>
      <c r="J26" s="675"/>
      <c r="K26" s="675"/>
      <c r="L26" s="675"/>
      <c r="M26" s="675"/>
      <c r="N26" s="675"/>
      <c r="O26" s="675"/>
      <c r="P26" s="675"/>
      <c r="Q26" s="676"/>
      <c r="R26" s="677">
        <v>2256629</v>
      </c>
      <c r="S26" s="678"/>
      <c r="T26" s="678"/>
      <c r="U26" s="678"/>
      <c r="V26" s="678"/>
      <c r="W26" s="678"/>
      <c r="X26" s="678"/>
      <c r="Y26" s="679"/>
      <c r="Z26" s="714">
        <v>46.4</v>
      </c>
      <c r="AA26" s="714"/>
      <c r="AB26" s="714"/>
      <c r="AC26" s="714"/>
      <c r="AD26" s="715">
        <v>2167039</v>
      </c>
      <c r="AE26" s="715"/>
      <c r="AF26" s="715"/>
      <c r="AG26" s="715"/>
      <c r="AH26" s="715"/>
      <c r="AI26" s="715"/>
      <c r="AJ26" s="715"/>
      <c r="AK26" s="715"/>
      <c r="AL26" s="680">
        <v>97.4</v>
      </c>
      <c r="AM26" s="681"/>
      <c r="AN26" s="681"/>
      <c r="AO26" s="716"/>
      <c r="AP26" s="771" t="s">
        <v>294</v>
      </c>
      <c r="AQ26" s="772"/>
      <c r="AR26" s="772"/>
      <c r="AS26" s="772"/>
      <c r="AT26" s="772"/>
      <c r="AU26" s="772"/>
      <c r="AV26" s="772"/>
      <c r="AW26" s="772"/>
      <c r="AX26" s="772"/>
      <c r="AY26" s="772"/>
      <c r="AZ26" s="772"/>
      <c r="BA26" s="772"/>
      <c r="BB26" s="772"/>
      <c r="BC26" s="772"/>
      <c r="BD26" s="772"/>
      <c r="BE26" s="772"/>
      <c r="BF26" s="773"/>
      <c r="BG26" s="677" t="s">
        <v>127</v>
      </c>
      <c r="BH26" s="678"/>
      <c r="BI26" s="678"/>
      <c r="BJ26" s="678"/>
      <c r="BK26" s="678"/>
      <c r="BL26" s="678"/>
      <c r="BM26" s="678"/>
      <c r="BN26" s="679"/>
      <c r="BO26" s="714" t="s">
        <v>244</v>
      </c>
      <c r="BP26" s="714"/>
      <c r="BQ26" s="714"/>
      <c r="BR26" s="714"/>
      <c r="BS26" s="683" t="s">
        <v>135</v>
      </c>
      <c r="BT26" s="678"/>
      <c r="BU26" s="678"/>
      <c r="BV26" s="678"/>
      <c r="BW26" s="678"/>
      <c r="BX26" s="678"/>
      <c r="BY26" s="678"/>
      <c r="BZ26" s="678"/>
      <c r="CA26" s="678"/>
      <c r="CB26" s="721"/>
      <c r="CD26" s="710" t="s">
        <v>295</v>
      </c>
      <c r="CE26" s="711"/>
      <c r="CF26" s="711"/>
      <c r="CG26" s="711"/>
      <c r="CH26" s="711"/>
      <c r="CI26" s="711"/>
      <c r="CJ26" s="711"/>
      <c r="CK26" s="711"/>
      <c r="CL26" s="711"/>
      <c r="CM26" s="711"/>
      <c r="CN26" s="711"/>
      <c r="CO26" s="711"/>
      <c r="CP26" s="711"/>
      <c r="CQ26" s="712"/>
      <c r="CR26" s="677">
        <v>480821</v>
      </c>
      <c r="CS26" s="678"/>
      <c r="CT26" s="678"/>
      <c r="CU26" s="678"/>
      <c r="CV26" s="678"/>
      <c r="CW26" s="678"/>
      <c r="CX26" s="678"/>
      <c r="CY26" s="679"/>
      <c r="CZ26" s="680">
        <v>10.199999999999999</v>
      </c>
      <c r="DA26" s="698"/>
      <c r="DB26" s="698"/>
      <c r="DC26" s="699"/>
      <c r="DD26" s="683">
        <v>447157</v>
      </c>
      <c r="DE26" s="678"/>
      <c r="DF26" s="678"/>
      <c r="DG26" s="678"/>
      <c r="DH26" s="678"/>
      <c r="DI26" s="678"/>
      <c r="DJ26" s="678"/>
      <c r="DK26" s="679"/>
      <c r="DL26" s="683" t="s">
        <v>127</v>
      </c>
      <c r="DM26" s="678"/>
      <c r="DN26" s="678"/>
      <c r="DO26" s="678"/>
      <c r="DP26" s="678"/>
      <c r="DQ26" s="678"/>
      <c r="DR26" s="678"/>
      <c r="DS26" s="678"/>
      <c r="DT26" s="678"/>
      <c r="DU26" s="678"/>
      <c r="DV26" s="679"/>
      <c r="DW26" s="680" t="s">
        <v>127</v>
      </c>
      <c r="DX26" s="698"/>
      <c r="DY26" s="698"/>
      <c r="DZ26" s="698"/>
      <c r="EA26" s="698"/>
      <c r="EB26" s="698"/>
      <c r="EC26" s="713"/>
    </row>
    <row r="27" spans="2:133" ht="11.25" customHeight="1" x14ac:dyDescent="0.15">
      <c r="B27" s="674" t="s">
        <v>296</v>
      </c>
      <c r="C27" s="675"/>
      <c r="D27" s="675"/>
      <c r="E27" s="675"/>
      <c r="F27" s="675"/>
      <c r="G27" s="675"/>
      <c r="H27" s="675"/>
      <c r="I27" s="675"/>
      <c r="J27" s="675"/>
      <c r="K27" s="675"/>
      <c r="L27" s="675"/>
      <c r="M27" s="675"/>
      <c r="N27" s="675"/>
      <c r="O27" s="675"/>
      <c r="P27" s="675"/>
      <c r="Q27" s="676"/>
      <c r="R27" s="677">
        <v>1490</v>
      </c>
      <c r="S27" s="678"/>
      <c r="T27" s="678"/>
      <c r="U27" s="678"/>
      <c r="V27" s="678"/>
      <c r="W27" s="678"/>
      <c r="X27" s="678"/>
      <c r="Y27" s="679"/>
      <c r="Z27" s="714">
        <v>0</v>
      </c>
      <c r="AA27" s="714"/>
      <c r="AB27" s="714"/>
      <c r="AC27" s="714"/>
      <c r="AD27" s="715">
        <v>1490</v>
      </c>
      <c r="AE27" s="715"/>
      <c r="AF27" s="715"/>
      <c r="AG27" s="715"/>
      <c r="AH27" s="715"/>
      <c r="AI27" s="715"/>
      <c r="AJ27" s="715"/>
      <c r="AK27" s="715"/>
      <c r="AL27" s="680">
        <v>0.1</v>
      </c>
      <c r="AM27" s="681"/>
      <c r="AN27" s="681"/>
      <c r="AO27" s="716"/>
      <c r="AP27" s="674" t="s">
        <v>297</v>
      </c>
      <c r="AQ27" s="675"/>
      <c r="AR27" s="675"/>
      <c r="AS27" s="675"/>
      <c r="AT27" s="675"/>
      <c r="AU27" s="675"/>
      <c r="AV27" s="675"/>
      <c r="AW27" s="675"/>
      <c r="AX27" s="675"/>
      <c r="AY27" s="675"/>
      <c r="AZ27" s="675"/>
      <c r="BA27" s="675"/>
      <c r="BB27" s="675"/>
      <c r="BC27" s="675"/>
      <c r="BD27" s="675"/>
      <c r="BE27" s="675"/>
      <c r="BF27" s="676"/>
      <c r="BG27" s="677">
        <v>735664</v>
      </c>
      <c r="BH27" s="678"/>
      <c r="BI27" s="678"/>
      <c r="BJ27" s="678"/>
      <c r="BK27" s="678"/>
      <c r="BL27" s="678"/>
      <c r="BM27" s="678"/>
      <c r="BN27" s="679"/>
      <c r="BO27" s="714">
        <v>100</v>
      </c>
      <c r="BP27" s="714"/>
      <c r="BQ27" s="714"/>
      <c r="BR27" s="714"/>
      <c r="BS27" s="683" t="s">
        <v>127</v>
      </c>
      <c r="BT27" s="678"/>
      <c r="BU27" s="678"/>
      <c r="BV27" s="678"/>
      <c r="BW27" s="678"/>
      <c r="BX27" s="678"/>
      <c r="BY27" s="678"/>
      <c r="BZ27" s="678"/>
      <c r="CA27" s="678"/>
      <c r="CB27" s="721"/>
      <c r="CD27" s="710" t="s">
        <v>298</v>
      </c>
      <c r="CE27" s="711"/>
      <c r="CF27" s="711"/>
      <c r="CG27" s="711"/>
      <c r="CH27" s="711"/>
      <c r="CI27" s="711"/>
      <c r="CJ27" s="711"/>
      <c r="CK27" s="711"/>
      <c r="CL27" s="711"/>
      <c r="CM27" s="711"/>
      <c r="CN27" s="711"/>
      <c r="CO27" s="711"/>
      <c r="CP27" s="711"/>
      <c r="CQ27" s="712"/>
      <c r="CR27" s="677">
        <v>349570</v>
      </c>
      <c r="CS27" s="696"/>
      <c r="CT27" s="696"/>
      <c r="CU27" s="696"/>
      <c r="CV27" s="696"/>
      <c r="CW27" s="696"/>
      <c r="CX27" s="696"/>
      <c r="CY27" s="697"/>
      <c r="CZ27" s="680">
        <v>7.4</v>
      </c>
      <c r="DA27" s="698"/>
      <c r="DB27" s="698"/>
      <c r="DC27" s="699"/>
      <c r="DD27" s="683">
        <v>138254</v>
      </c>
      <c r="DE27" s="696"/>
      <c r="DF27" s="696"/>
      <c r="DG27" s="696"/>
      <c r="DH27" s="696"/>
      <c r="DI27" s="696"/>
      <c r="DJ27" s="696"/>
      <c r="DK27" s="697"/>
      <c r="DL27" s="683">
        <v>112493</v>
      </c>
      <c r="DM27" s="696"/>
      <c r="DN27" s="696"/>
      <c r="DO27" s="696"/>
      <c r="DP27" s="696"/>
      <c r="DQ27" s="696"/>
      <c r="DR27" s="696"/>
      <c r="DS27" s="696"/>
      <c r="DT27" s="696"/>
      <c r="DU27" s="696"/>
      <c r="DV27" s="697"/>
      <c r="DW27" s="680">
        <v>4.9000000000000004</v>
      </c>
      <c r="DX27" s="698"/>
      <c r="DY27" s="698"/>
      <c r="DZ27" s="698"/>
      <c r="EA27" s="698"/>
      <c r="EB27" s="698"/>
      <c r="EC27" s="713"/>
    </row>
    <row r="28" spans="2:133" ht="11.25" customHeight="1" x14ac:dyDescent="0.15">
      <c r="B28" s="674" t="s">
        <v>299</v>
      </c>
      <c r="C28" s="675"/>
      <c r="D28" s="675"/>
      <c r="E28" s="675"/>
      <c r="F28" s="675"/>
      <c r="G28" s="675"/>
      <c r="H28" s="675"/>
      <c r="I28" s="675"/>
      <c r="J28" s="675"/>
      <c r="K28" s="675"/>
      <c r="L28" s="675"/>
      <c r="M28" s="675"/>
      <c r="N28" s="675"/>
      <c r="O28" s="675"/>
      <c r="P28" s="675"/>
      <c r="Q28" s="676"/>
      <c r="R28" s="677">
        <v>21011</v>
      </c>
      <c r="S28" s="678"/>
      <c r="T28" s="678"/>
      <c r="U28" s="678"/>
      <c r="V28" s="678"/>
      <c r="W28" s="678"/>
      <c r="X28" s="678"/>
      <c r="Y28" s="679"/>
      <c r="Z28" s="714">
        <v>0.4</v>
      </c>
      <c r="AA28" s="714"/>
      <c r="AB28" s="714"/>
      <c r="AC28" s="714"/>
      <c r="AD28" s="715" t="s">
        <v>135</v>
      </c>
      <c r="AE28" s="715"/>
      <c r="AF28" s="715"/>
      <c r="AG28" s="715"/>
      <c r="AH28" s="715"/>
      <c r="AI28" s="715"/>
      <c r="AJ28" s="715"/>
      <c r="AK28" s="715"/>
      <c r="AL28" s="680" t="s">
        <v>127</v>
      </c>
      <c r="AM28" s="681"/>
      <c r="AN28" s="681"/>
      <c r="AO28" s="716"/>
      <c r="AP28" s="674"/>
      <c r="AQ28" s="675"/>
      <c r="AR28" s="675"/>
      <c r="AS28" s="675"/>
      <c r="AT28" s="675"/>
      <c r="AU28" s="675"/>
      <c r="AV28" s="675"/>
      <c r="AW28" s="675"/>
      <c r="AX28" s="675"/>
      <c r="AY28" s="675"/>
      <c r="AZ28" s="675"/>
      <c r="BA28" s="675"/>
      <c r="BB28" s="675"/>
      <c r="BC28" s="675"/>
      <c r="BD28" s="675"/>
      <c r="BE28" s="675"/>
      <c r="BF28" s="676"/>
      <c r="BG28" s="677"/>
      <c r="BH28" s="678"/>
      <c r="BI28" s="678"/>
      <c r="BJ28" s="678"/>
      <c r="BK28" s="678"/>
      <c r="BL28" s="678"/>
      <c r="BM28" s="678"/>
      <c r="BN28" s="679"/>
      <c r="BO28" s="714"/>
      <c r="BP28" s="714"/>
      <c r="BQ28" s="714"/>
      <c r="BR28" s="714"/>
      <c r="BS28" s="683"/>
      <c r="BT28" s="678"/>
      <c r="BU28" s="678"/>
      <c r="BV28" s="678"/>
      <c r="BW28" s="678"/>
      <c r="BX28" s="678"/>
      <c r="BY28" s="678"/>
      <c r="BZ28" s="678"/>
      <c r="CA28" s="678"/>
      <c r="CB28" s="721"/>
      <c r="CD28" s="710" t="s">
        <v>300</v>
      </c>
      <c r="CE28" s="711"/>
      <c r="CF28" s="711"/>
      <c r="CG28" s="711"/>
      <c r="CH28" s="711"/>
      <c r="CI28" s="711"/>
      <c r="CJ28" s="711"/>
      <c r="CK28" s="711"/>
      <c r="CL28" s="711"/>
      <c r="CM28" s="711"/>
      <c r="CN28" s="711"/>
      <c r="CO28" s="711"/>
      <c r="CP28" s="711"/>
      <c r="CQ28" s="712"/>
      <c r="CR28" s="677">
        <v>292548</v>
      </c>
      <c r="CS28" s="678"/>
      <c r="CT28" s="678"/>
      <c r="CU28" s="678"/>
      <c r="CV28" s="678"/>
      <c r="CW28" s="678"/>
      <c r="CX28" s="678"/>
      <c r="CY28" s="679"/>
      <c r="CZ28" s="680">
        <v>6.2</v>
      </c>
      <c r="DA28" s="698"/>
      <c r="DB28" s="698"/>
      <c r="DC28" s="699"/>
      <c r="DD28" s="683">
        <v>292548</v>
      </c>
      <c r="DE28" s="678"/>
      <c r="DF28" s="678"/>
      <c r="DG28" s="678"/>
      <c r="DH28" s="678"/>
      <c r="DI28" s="678"/>
      <c r="DJ28" s="678"/>
      <c r="DK28" s="679"/>
      <c r="DL28" s="683">
        <v>292548</v>
      </c>
      <c r="DM28" s="678"/>
      <c r="DN28" s="678"/>
      <c r="DO28" s="678"/>
      <c r="DP28" s="678"/>
      <c r="DQ28" s="678"/>
      <c r="DR28" s="678"/>
      <c r="DS28" s="678"/>
      <c r="DT28" s="678"/>
      <c r="DU28" s="678"/>
      <c r="DV28" s="679"/>
      <c r="DW28" s="680">
        <v>12.7</v>
      </c>
      <c r="DX28" s="698"/>
      <c r="DY28" s="698"/>
      <c r="DZ28" s="698"/>
      <c r="EA28" s="698"/>
      <c r="EB28" s="698"/>
      <c r="EC28" s="713"/>
    </row>
    <row r="29" spans="2:133" ht="11.25" customHeight="1" x14ac:dyDescent="0.15">
      <c r="B29" s="674" t="s">
        <v>301</v>
      </c>
      <c r="C29" s="675"/>
      <c r="D29" s="675"/>
      <c r="E29" s="675"/>
      <c r="F29" s="675"/>
      <c r="G29" s="675"/>
      <c r="H29" s="675"/>
      <c r="I29" s="675"/>
      <c r="J29" s="675"/>
      <c r="K29" s="675"/>
      <c r="L29" s="675"/>
      <c r="M29" s="675"/>
      <c r="N29" s="675"/>
      <c r="O29" s="675"/>
      <c r="P29" s="675"/>
      <c r="Q29" s="676"/>
      <c r="R29" s="677">
        <v>115375</v>
      </c>
      <c r="S29" s="678"/>
      <c r="T29" s="678"/>
      <c r="U29" s="678"/>
      <c r="V29" s="678"/>
      <c r="W29" s="678"/>
      <c r="X29" s="678"/>
      <c r="Y29" s="679"/>
      <c r="Z29" s="714">
        <v>2.4</v>
      </c>
      <c r="AA29" s="714"/>
      <c r="AB29" s="714"/>
      <c r="AC29" s="714"/>
      <c r="AD29" s="715">
        <v>51953</v>
      </c>
      <c r="AE29" s="715"/>
      <c r="AF29" s="715"/>
      <c r="AG29" s="715"/>
      <c r="AH29" s="715"/>
      <c r="AI29" s="715"/>
      <c r="AJ29" s="715"/>
      <c r="AK29" s="715"/>
      <c r="AL29" s="680">
        <v>2.2999999999999998</v>
      </c>
      <c r="AM29" s="681"/>
      <c r="AN29" s="681"/>
      <c r="AO29" s="716"/>
      <c r="AP29" s="658"/>
      <c r="AQ29" s="659"/>
      <c r="AR29" s="659"/>
      <c r="AS29" s="659"/>
      <c r="AT29" s="659"/>
      <c r="AU29" s="659"/>
      <c r="AV29" s="659"/>
      <c r="AW29" s="659"/>
      <c r="AX29" s="659"/>
      <c r="AY29" s="659"/>
      <c r="AZ29" s="659"/>
      <c r="BA29" s="659"/>
      <c r="BB29" s="659"/>
      <c r="BC29" s="659"/>
      <c r="BD29" s="659"/>
      <c r="BE29" s="659"/>
      <c r="BF29" s="660"/>
      <c r="BG29" s="677"/>
      <c r="BH29" s="678"/>
      <c r="BI29" s="678"/>
      <c r="BJ29" s="678"/>
      <c r="BK29" s="678"/>
      <c r="BL29" s="678"/>
      <c r="BM29" s="678"/>
      <c r="BN29" s="679"/>
      <c r="BO29" s="714"/>
      <c r="BP29" s="714"/>
      <c r="BQ29" s="714"/>
      <c r="BR29" s="714"/>
      <c r="BS29" s="715"/>
      <c r="BT29" s="715"/>
      <c r="BU29" s="715"/>
      <c r="BV29" s="715"/>
      <c r="BW29" s="715"/>
      <c r="BX29" s="715"/>
      <c r="BY29" s="715"/>
      <c r="BZ29" s="715"/>
      <c r="CA29" s="715"/>
      <c r="CB29" s="774"/>
      <c r="CD29" s="765" t="s">
        <v>302</v>
      </c>
      <c r="CE29" s="766"/>
      <c r="CF29" s="710" t="s">
        <v>303</v>
      </c>
      <c r="CG29" s="711"/>
      <c r="CH29" s="711"/>
      <c r="CI29" s="711"/>
      <c r="CJ29" s="711"/>
      <c r="CK29" s="711"/>
      <c r="CL29" s="711"/>
      <c r="CM29" s="711"/>
      <c r="CN29" s="711"/>
      <c r="CO29" s="711"/>
      <c r="CP29" s="711"/>
      <c r="CQ29" s="712"/>
      <c r="CR29" s="677">
        <v>292548</v>
      </c>
      <c r="CS29" s="696"/>
      <c r="CT29" s="696"/>
      <c r="CU29" s="696"/>
      <c r="CV29" s="696"/>
      <c r="CW29" s="696"/>
      <c r="CX29" s="696"/>
      <c r="CY29" s="697"/>
      <c r="CZ29" s="680">
        <v>6.2</v>
      </c>
      <c r="DA29" s="698"/>
      <c r="DB29" s="698"/>
      <c r="DC29" s="699"/>
      <c r="DD29" s="683">
        <v>292548</v>
      </c>
      <c r="DE29" s="696"/>
      <c r="DF29" s="696"/>
      <c r="DG29" s="696"/>
      <c r="DH29" s="696"/>
      <c r="DI29" s="696"/>
      <c r="DJ29" s="696"/>
      <c r="DK29" s="697"/>
      <c r="DL29" s="683">
        <v>292548</v>
      </c>
      <c r="DM29" s="696"/>
      <c r="DN29" s="696"/>
      <c r="DO29" s="696"/>
      <c r="DP29" s="696"/>
      <c r="DQ29" s="696"/>
      <c r="DR29" s="696"/>
      <c r="DS29" s="696"/>
      <c r="DT29" s="696"/>
      <c r="DU29" s="696"/>
      <c r="DV29" s="697"/>
      <c r="DW29" s="680">
        <v>12.7</v>
      </c>
      <c r="DX29" s="698"/>
      <c r="DY29" s="698"/>
      <c r="DZ29" s="698"/>
      <c r="EA29" s="698"/>
      <c r="EB29" s="698"/>
      <c r="EC29" s="713"/>
    </row>
    <row r="30" spans="2:133" ht="11.25" customHeight="1" x14ac:dyDescent="0.15">
      <c r="B30" s="674" t="s">
        <v>304</v>
      </c>
      <c r="C30" s="675"/>
      <c r="D30" s="675"/>
      <c r="E30" s="675"/>
      <c r="F30" s="675"/>
      <c r="G30" s="675"/>
      <c r="H30" s="675"/>
      <c r="I30" s="675"/>
      <c r="J30" s="675"/>
      <c r="K30" s="675"/>
      <c r="L30" s="675"/>
      <c r="M30" s="675"/>
      <c r="N30" s="675"/>
      <c r="O30" s="675"/>
      <c r="P30" s="675"/>
      <c r="Q30" s="676"/>
      <c r="R30" s="677">
        <v>3723</v>
      </c>
      <c r="S30" s="678"/>
      <c r="T30" s="678"/>
      <c r="U30" s="678"/>
      <c r="V30" s="678"/>
      <c r="W30" s="678"/>
      <c r="X30" s="678"/>
      <c r="Y30" s="679"/>
      <c r="Z30" s="714">
        <v>0.1</v>
      </c>
      <c r="AA30" s="714"/>
      <c r="AB30" s="714"/>
      <c r="AC30" s="714"/>
      <c r="AD30" s="715">
        <v>18</v>
      </c>
      <c r="AE30" s="715"/>
      <c r="AF30" s="715"/>
      <c r="AG30" s="715"/>
      <c r="AH30" s="715"/>
      <c r="AI30" s="715"/>
      <c r="AJ30" s="715"/>
      <c r="AK30" s="715"/>
      <c r="AL30" s="680">
        <v>0</v>
      </c>
      <c r="AM30" s="681"/>
      <c r="AN30" s="681"/>
      <c r="AO30" s="716"/>
      <c r="AP30" s="738" t="s">
        <v>220</v>
      </c>
      <c r="AQ30" s="739"/>
      <c r="AR30" s="739"/>
      <c r="AS30" s="739"/>
      <c r="AT30" s="739"/>
      <c r="AU30" s="739"/>
      <c r="AV30" s="739"/>
      <c r="AW30" s="739"/>
      <c r="AX30" s="739"/>
      <c r="AY30" s="739"/>
      <c r="AZ30" s="739"/>
      <c r="BA30" s="739"/>
      <c r="BB30" s="739"/>
      <c r="BC30" s="739"/>
      <c r="BD30" s="739"/>
      <c r="BE30" s="739"/>
      <c r="BF30" s="740"/>
      <c r="BG30" s="738" t="s">
        <v>305</v>
      </c>
      <c r="BH30" s="763"/>
      <c r="BI30" s="763"/>
      <c r="BJ30" s="763"/>
      <c r="BK30" s="763"/>
      <c r="BL30" s="763"/>
      <c r="BM30" s="763"/>
      <c r="BN30" s="763"/>
      <c r="BO30" s="763"/>
      <c r="BP30" s="763"/>
      <c r="BQ30" s="764"/>
      <c r="BR30" s="738" t="s">
        <v>306</v>
      </c>
      <c r="BS30" s="763"/>
      <c r="BT30" s="763"/>
      <c r="BU30" s="763"/>
      <c r="BV30" s="763"/>
      <c r="BW30" s="763"/>
      <c r="BX30" s="763"/>
      <c r="BY30" s="763"/>
      <c r="BZ30" s="763"/>
      <c r="CA30" s="763"/>
      <c r="CB30" s="764"/>
      <c r="CD30" s="767"/>
      <c r="CE30" s="768"/>
      <c r="CF30" s="710" t="s">
        <v>307</v>
      </c>
      <c r="CG30" s="711"/>
      <c r="CH30" s="711"/>
      <c r="CI30" s="711"/>
      <c r="CJ30" s="711"/>
      <c r="CK30" s="711"/>
      <c r="CL30" s="711"/>
      <c r="CM30" s="711"/>
      <c r="CN30" s="711"/>
      <c r="CO30" s="711"/>
      <c r="CP30" s="711"/>
      <c r="CQ30" s="712"/>
      <c r="CR30" s="677">
        <v>276180</v>
      </c>
      <c r="CS30" s="678"/>
      <c r="CT30" s="678"/>
      <c r="CU30" s="678"/>
      <c r="CV30" s="678"/>
      <c r="CW30" s="678"/>
      <c r="CX30" s="678"/>
      <c r="CY30" s="679"/>
      <c r="CZ30" s="680">
        <v>5.8</v>
      </c>
      <c r="DA30" s="698"/>
      <c r="DB30" s="698"/>
      <c r="DC30" s="699"/>
      <c r="DD30" s="683">
        <v>276180</v>
      </c>
      <c r="DE30" s="678"/>
      <c r="DF30" s="678"/>
      <c r="DG30" s="678"/>
      <c r="DH30" s="678"/>
      <c r="DI30" s="678"/>
      <c r="DJ30" s="678"/>
      <c r="DK30" s="679"/>
      <c r="DL30" s="683">
        <v>276180</v>
      </c>
      <c r="DM30" s="678"/>
      <c r="DN30" s="678"/>
      <c r="DO30" s="678"/>
      <c r="DP30" s="678"/>
      <c r="DQ30" s="678"/>
      <c r="DR30" s="678"/>
      <c r="DS30" s="678"/>
      <c r="DT30" s="678"/>
      <c r="DU30" s="678"/>
      <c r="DV30" s="679"/>
      <c r="DW30" s="680">
        <v>11.9</v>
      </c>
      <c r="DX30" s="698"/>
      <c r="DY30" s="698"/>
      <c r="DZ30" s="698"/>
      <c r="EA30" s="698"/>
      <c r="EB30" s="698"/>
      <c r="EC30" s="713"/>
    </row>
    <row r="31" spans="2:133" ht="11.25" customHeight="1" x14ac:dyDescent="0.15">
      <c r="B31" s="674" t="s">
        <v>308</v>
      </c>
      <c r="C31" s="675"/>
      <c r="D31" s="675"/>
      <c r="E31" s="675"/>
      <c r="F31" s="675"/>
      <c r="G31" s="675"/>
      <c r="H31" s="675"/>
      <c r="I31" s="675"/>
      <c r="J31" s="675"/>
      <c r="K31" s="675"/>
      <c r="L31" s="675"/>
      <c r="M31" s="675"/>
      <c r="N31" s="675"/>
      <c r="O31" s="675"/>
      <c r="P31" s="675"/>
      <c r="Q31" s="676"/>
      <c r="R31" s="677">
        <v>816994</v>
      </c>
      <c r="S31" s="678"/>
      <c r="T31" s="678"/>
      <c r="U31" s="678"/>
      <c r="V31" s="678"/>
      <c r="W31" s="678"/>
      <c r="X31" s="678"/>
      <c r="Y31" s="679"/>
      <c r="Z31" s="714">
        <v>16.8</v>
      </c>
      <c r="AA31" s="714"/>
      <c r="AB31" s="714"/>
      <c r="AC31" s="714"/>
      <c r="AD31" s="715" t="s">
        <v>135</v>
      </c>
      <c r="AE31" s="715"/>
      <c r="AF31" s="715"/>
      <c r="AG31" s="715"/>
      <c r="AH31" s="715"/>
      <c r="AI31" s="715"/>
      <c r="AJ31" s="715"/>
      <c r="AK31" s="715"/>
      <c r="AL31" s="680" t="s">
        <v>135</v>
      </c>
      <c r="AM31" s="681"/>
      <c r="AN31" s="681"/>
      <c r="AO31" s="716"/>
      <c r="AP31" s="751" t="s">
        <v>309</v>
      </c>
      <c r="AQ31" s="752"/>
      <c r="AR31" s="752"/>
      <c r="AS31" s="752"/>
      <c r="AT31" s="757" t="s">
        <v>310</v>
      </c>
      <c r="AU31" s="230"/>
      <c r="AV31" s="230"/>
      <c r="AW31" s="230"/>
      <c r="AX31" s="743" t="s">
        <v>185</v>
      </c>
      <c r="AY31" s="744"/>
      <c r="AZ31" s="744"/>
      <c r="BA31" s="744"/>
      <c r="BB31" s="744"/>
      <c r="BC31" s="744"/>
      <c r="BD31" s="744"/>
      <c r="BE31" s="744"/>
      <c r="BF31" s="745"/>
      <c r="BG31" s="746">
        <v>98.3</v>
      </c>
      <c r="BH31" s="747"/>
      <c r="BI31" s="747"/>
      <c r="BJ31" s="747"/>
      <c r="BK31" s="747"/>
      <c r="BL31" s="747"/>
      <c r="BM31" s="748">
        <v>93.8</v>
      </c>
      <c r="BN31" s="747"/>
      <c r="BO31" s="747"/>
      <c r="BP31" s="747"/>
      <c r="BQ31" s="749"/>
      <c r="BR31" s="746">
        <v>98.8</v>
      </c>
      <c r="BS31" s="747"/>
      <c r="BT31" s="747"/>
      <c r="BU31" s="747"/>
      <c r="BV31" s="747"/>
      <c r="BW31" s="747"/>
      <c r="BX31" s="748">
        <v>94</v>
      </c>
      <c r="BY31" s="747"/>
      <c r="BZ31" s="747"/>
      <c r="CA31" s="747"/>
      <c r="CB31" s="749"/>
      <c r="CD31" s="767"/>
      <c r="CE31" s="768"/>
      <c r="CF31" s="710" t="s">
        <v>311</v>
      </c>
      <c r="CG31" s="711"/>
      <c r="CH31" s="711"/>
      <c r="CI31" s="711"/>
      <c r="CJ31" s="711"/>
      <c r="CK31" s="711"/>
      <c r="CL31" s="711"/>
      <c r="CM31" s="711"/>
      <c r="CN31" s="711"/>
      <c r="CO31" s="711"/>
      <c r="CP31" s="711"/>
      <c r="CQ31" s="712"/>
      <c r="CR31" s="677">
        <v>16368</v>
      </c>
      <c r="CS31" s="696"/>
      <c r="CT31" s="696"/>
      <c r="CU31" s="696"/>
      <c r="CV31" s="696"/>
      <c r="CW31" s="696"/>
      <c r="CX31" s="696"/>
      <c r="CY31" s="697"/>
      <c r="CZ31" s="680">
        <v>0.3</v>
      </c>
      <c r="DA31" s="698"/>
      <c r="DB31" s="698"/>
      <c r="DC31" s="699"/>
      <c r="DD31" s="683">
        <v>16368</v>
      </c>
      <c r="DE31" s="696"/>
      <c r="DF31" s="696"/>
      <c r="DG31" s="696"/>
      <c r="DH31" s="696"/>
      <c r="DI31" s="696"/>
      <c r="DJ31" s="696"/>
      <c r="DK31" s="697"/>
      <c r="DL31" s="683">
        <v>16368</v>
      </c>
      <c r="DM31" s="696"/>
      <c r="DN31" s="696"/>
      <c r="DO31" s="696"/>
      <c r="DP31" s="696"/>
      <c r="DQ31" s="696"/>
      <c r="DR31" s="696"/>
      <c r="DS31" s="696"/>
      <c r="DT31" s="696"/>
      <c r="DU31" s="696"/>
      <c r="DV31" s="697"/>
      <c r="DW31" s="680">
        <v>0.7</v>
      </c>
      <c r="DX31" s="698"/>
      <c r="DY31" s="698"/>
      <c r="DZ31" s="698"/>
      <c r="EA31" s="698"/>
      <c r="EB31" s="698"/>
      <c r="EC31" s="713"/>
    </row>
    <row r="32" spans="2:133" ht="11.25" customHeight="1" x14ac:dyDescent="0.15">
      <c r="B32" s="760" t="s">
        <v>312</v>
      </c>
      <c r="C32" s="761"/>
      <c r="D32" s="761"/>
      <c r="E32" s="761"/>
      <c r="F32" s="761"/>
      <c r="G32" s="761"/>
      <c r="H32" s="761"/>
      <c r="I32" s="761"/>
      <c r="J32" s="761"/>
      <c r="K32" s="761"/>
      <c r="L32" s="761"/>
      <c r="M32" s="761"/>
      <c r="N32" s="761"/>
      <c r="O32" s="761"/>
      <c r="P32" s="761"/>
      <c r="Q32" s="762"/>
      <c r="R32" s="677" t="s">
        <v>127</v>
      </c>
      <c r="S32" s="678"/>
      <c r="T32" s="678"/>
      <c r="U32" s="678"/>
      <c r="V32" s="678"/>
      <c r="W32" s="678"/>
      <c r="X32" s="678"/>
      <c r="Y32" s="679"/>
      <c r="Z32" s="714" t="s">
        <v>135</v>
      </c>
      <c r="AA32" s="714"/>
      <c r="AB32" s="714"/>
      <c r="AC32" s="714"/>
      <c r="AD32" s="715" t="s">
        <v>244</v>
      </c>
      <c r="AE32" s="715"/>
      <c r="AF32" s="715"/>
      <c r="AG32" s="715"/>
      <c r="AH32" s="715"/>
      <c r="AI32" s="715"/>
      <c r="AJ32" s="715"/>
      <c r="AK32" s="715"/>
      <c r="AL32" s="680" t="s">
        <v>135</v>
      </c>
      <c r="AM32" s="681"/>
      <c r="AN32" s="681"/>
      <c r="AO32" s="716"/>
      <c r="AP32" s="753"/>
      <c r="AQ32" s="754"/>
      <c r="AR32" s="754"/>
      <c r="AS32" s="754"/>
      <c r="AT32" s="758"/>
      <c r="AU32" s="229" t="s">
        <v>313</v>
      </c>
      <c r="AV32" s="229"/>
      <c r="AW32" s="229"/>
      <c r="AX32" s="674" t="s">
        <v>314</v>
      </c>
      <c r="AY32" s="675"/>
      <c r="AZ32" s="675"/>
      <c r="BA32" s="675"/>
      <c r="BB32" s="675"/>
      <c r="BC32" s="675"/>
      <c r="BD32" s="675"/>
      <c r="BE32" s="675"/>
      <c r="BF32" s="676"/>
      <c r="BG32" s="750">
        <v>98.5</v>
      </c>
      <c r="BH32" s="696"/>
      <c r="BI32" s="696"/>
      <c r="BJ32" s="696"/>
      <c r="BK32" s="696"/>
      <c r="BL32" s="696"/>
      <c r="BM32" s="681">
        <v>94.6</v>
      </c>
      <c r="BN32" s="742"/>
      <c r="BO32" s="742"/>
      <c r="BP32" s="742"/>
      <c r="BQ32" s="720"/>
      <c r="BR32" s="750">
        <v>98.9</v>
      </c>
      <c r="BS32" s="696"/>
      <c r="BT32" s="696"/>
      <c r="BU32" s="696"/>
      <c r="BV32" s="696"/>
      <c r="BW32" s="696"/>
      <c r="BX32" s="681">
        <v>94.8</v>
      </c>
      <c r="BY32" s="742"/>
      <c r="BZ32" s="742"/>
      <c r="CA32" s="742"/>
      <c r="CB32" s="720"/>
      <c r="CD32" s="769"/>
      <c r="CE32" s="770"/>
      <c r="CF32" s="710" t="s">
        <v>315</v>
      </c>
      <c r="CG32" s="711"/>
      <c r="CH32" s="711"/>
      <c r="CI32" s="711"/>
      <c r="CJ32" s="711"/>
      <c r="CK32" s="711"/>
      <c r="CL32" s="711"/>
      <c r="CM32" s="711"/>
      <c r="CN32" s="711"/>
      <c r="CO32" s="711"/>
      <c r="CP32" s="711"/>
      <c r="CQ32" s="712"/>
      <c r="CR32" s="677" t="s">
        <v>135</v>
      </c>
      <c r="CS32" s="678"/>
      <c r="CT32" s="678"/>
      <c r="CU32" s="678"/>
      <c r="CV32" s="678"/>
      <c r="CW32" s="678"/>
      <c r="CX32" s="678"/>
      <c r="CY32" s="679"/>
      <c r="CZ32" s="680" t="s">
        <v>135</v>
      </c>
      <c r="DA32" s="698"/>
      <c r="DB32" s="698"/>
      <c r="DC32" s="699"/>
      <c r="DD32" s="683" t="s">
        <v>135</v>
      </c>
      <c r="DE32" s="678"/>
      <c r="DF32" s="678"/>
      <c r="DG32" s="678"/>
      <c r="DH32" s="678"/>
      <c r="DI32" s="678"/>
      <c r="DJ32" s="678"/>
      <c r="DK32" s="679"/>
      <c r="DL32" s="683" t="s">
        <v>135</v>
      </c>
      <c r="DM32" s="678"/>
      <c r="DN32" s="678"/>
      <c r="DO32" s="678"/>
      <c r="DP32" s="678"/>
      <c r="DQ32" s="678"/>
      <c r="DR32" s="678"/>
      <c r="DS32" s="678"/>
      <c r="DT32" s="678"/>
      <c r="DU32" s="678"/>
      <c r="DV32" s="679"/>
      <c r="DW32" s="680" t="s">
        <v>244</v>
      </c>
      <c r="DX32" s="698"/>
      <c r="DY32" s="698"/>
      <c r="DZ32" s="698"/>
      <c r="EA32" s="698"/>
      <c r="EB32" s="698"/>
      <c r="EC32" s="713"/>
    </row>
    <row r="33" spans="2:133" ht="11.25" customHeight="1" x14ac:dyDescent="0.15">
      <c r="B33" s="674" t="s">
        <v>316</v>
      </c>
      <c r="C33" s="675"/>
      <c r="D33" s="675"/>
      <c r="E33" s="675"/>
      <c r="F33" s="675"/>
      <c r="G33" s="675"/>
      <c r="H33" s="675"/>
      <c r="I33" s="675"/>
      <c r="J33" s="675"/>
      <c r="K33" s="675"/>
      <c r="L33" s="675"/>
      <c r="M33" s="675"/>
      <c r="N33" s="675"/>
      <c r="O33" s="675"/>
      <c r="P33" s="675"/>
      <c r="Q33" s="676"/>
      <c r="R33" s="677">
        <v>277034</v>
      </c>
      <c r="S33" s="678"/>
      <c r="T33" s="678"/>
      <c r="U33" s="678"/>
      <c r="V33" s="678"/>
      <c r="W33" s="678"/>
      <c r="X33" s="678"/>
      <c r="Y33" s="679"/>
      <c r="Z33" s="714">
        <v>5.7</v>
      </c>
      <c r="AA33" s="714"/>
      <c r="AB33" s="714"/>
      <c r="AC33" s="714"/>
      <c r="AD33" s="715" t="s">
        <v>135</v>
      </c>
      <c r="AE33" s="715"/>
      <c r="AF33" s="715"/>
      <c r="AG33" s="715"/>
      <c r="AH33" s="715"/>
      <c r="AI33" s="715"/>
      <c r="AJ33" s="715"/>
      <c r="AK33" s="715"/>
      <c r="AL33" s="680" t="s">
        <v>135</v>
      </c>
      <c r="AM33" s="681"/>
      <c r="AN33" s="681"/>
      <c r="AO33" s="716"/>
      <c r="AP33" s="755"/>
      <c r="AQ33" s="756"/>
      <c r="AR33" s="756"/>
      <c r="AS33" s="756"/>
      <c r="AT33" s="759"/>
      <c r="AU33" s="231"/>
      <c r="AV33" s="231"/>
      <c r="AW33" s="231"/>
      <c r="AX33" s="658" t="s">
        <v>317</v>
      </c>
      <c r="AY33" s="659"/>
      <c r="AZ33" s="659"/>
      <c r="BA33" s="659"/>
      <c r="BB33" s="659"/>
      <c r="BC33" s="659"/>
      <c r="BD33" s="659"/>
      <c r="BE33" s="659"/>
      <c r="BF33" s="660"/>
      <c r="BG33" s="741">
        <v>98.1</v>
      </c>
      <c r="BH33" s="662"/>
      <c r="BI33" s="662"/>
      <c r="BJ33" s="662"/>
      <c r="BK33" s="662"/>
      <c r="BL33" s="662"/>
      <c r="BM33" s="705">
        <v>92.6</v>
      </c>
      <c r="BN33" s="662"/>
      <c r="BO33" s="662"/>
      <c r="BP33" s="662"/>
      <c r="BQ33" s="726"/>
      <c r="BR33" s="741">
        <v>98.6</v>
      </c>
      <c r="BS33" s="662"/>
      <c r="BT33" s="662"/>
      <c r="BU33" s="662"/>
      <c r="BV33" s="662"/>
      <c r="BW33" s="662"/>
      <c r="BX33" s="705">
        <v>92.7</v>
      </c>
      <c r="BY33" s="662"/>
      <c r="BZ33" s="662"/>
      <c r="CA33" s="662"/>
      <c r="CB33" s="726"/>
      <c r="CD33" s="710" t="s">
        <v>318</v>
      </c>
      <c r="CE33" s="711"/>
      <c r="CF33" s="711"/>
      <c r="CG33" s="711"/>
      <c r="CH33" s="711"/>
      <c r="CI33" s="711"/>
      <c r="CJ33" s="711"/>
      <c r="CK33" s="711"/>
      <c r="CL33" s="711"/>
      <c r="CM33" s="711"/>
      <c r="CN33" s="711"/>
      <c r="CO33" s="711"/>
      <c r="CP33" s="711"/>
      <c r="CQ33" s="712"/>
      <c r="CR33" s="677">
        <v>1629534</v>
      </c>
      <c r="CS33" s="696"/>
      <c r="CT33" s="696"/>
      <c r="CU33" s="696"/>
      <c r="CV33" s="696"/>
      <c r="CW33" s="696"/>
      <c r="CX33" s="696"/>
      <c r="CY33" s="697"/>
      <c r="CZ33" s="680">
        <v>34.5</v>
      </c>
      <c r="DA33" s="698"/>
      <c r="DB33" s="698"/>
      <c r="DC33" s="699"/>
      <c r="DD33" s="683">
        <v>1244708</v>
      </c>
      <c r="DE33" s="696"/>
      <c r="DF33" s="696"/>
      <c r="DG33" s="696"/>
      <c r="DH33" s="696"/>
      <c r="DI33" s="696"/>
      <c r="DJ33" s="696"/>
      <c r="DK33" s="697"/>
      <c r="DL33" s="683">
        <v>977967</v>
      </c>
      <c r="DM33" s="696"/>
      <c r="DN33" s="696"/>
      <c r="DO33" s="696"/>
      <c r="DP33" s="696"/>
      <c r="DQ33" s="696"/>
      <c r="DR33" s="696"/>
      <c r="DS33" s="696"/>
      <c r="DT33" s="696"/>
      <c r="DU33" s="696"/>
      <c r="DV33" s="697"/>
      <c r="DW33" s="680">
        <v>42.3</v>
      </c>
      <c r="DX33" s="698"/>
      <c r="DY33" s="698"/>
      <c r="DZ33" s="698"/>
      <c r="EA33" s="698"/>
      <c r="EB33" s="698"/>
      <c r="EC33" s="713"/>
    </row>
    <row r="34" spans="2:133" ht="11.25" customHeight="1" x14ac:dyDescent="0.15">
      <c r="B34" s="674" t="s">
        <v>319</v>
      </c>
      <c r="C34" s="675"/>
      <c r="D34" s="675"/>
      <c r="E34" s="675"/>
      <c r="F34" s="675"/>
      <c r="G34" s="675"/>
      <c r="H34" s="675"/>
      <c r="I34" s="675"/>
      <c r="J34" s="675"/>
      <c r="K34" s="675"/>
      <c r="L34" s="675"/>
      <c r="M34" s="675"/>
      <c r="N34" s="675"/>
      <c r="O34" s="675"/>
      <c r="P34" s="675"/>
      <c r="Q34" s="676"/>
      <c r="R34" s="677">
        <v>24365</v>
      </c>
      <c r="S34" s="678"/>
      <c r="T34" s="678"/>
      <c r="U34" s="678"/>
      <c r="V34" s="678"/>
      <c r="W34" s="678"/>
      <c r="X34" s="678"/>
      <c r="Y34" s="679"/>
      <c r="Z34" s="714">
        <v>0.5</v>
      </c>
      <c r="AA34" s="714"/>
      <c r="AB34" s="714"/>
      <c r="AC34" s="714"/>
      <c r="AD34" s="715">
        <v>1105</v>
      </c>
      <c r="AE34" s="715"/>
      <c r="AF34" s="715"/>
      <c r="AG34" s="715"/>
      <c r="AH34" s="715"/>
      <c r="AI34" s="715"/>
      <c r="AJ34" s="715"/>
      <c r="AK34" s="715"/>
      <c r="AL34" s="680">
        <v>0</v>
      </c>
      <c r="AM34" s="681"/>
      <c r="AN34" s="681"/>
      <c r="AO34" s="716"/>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0" t="s">
        <v>320</v>
      </c>
      <c r="CE34" s="711"/>
      <c r="CF34" s="711"/>
      <c r="CG34" s="711"/>
      <c r="CH34" s="711"/>
      <c r="CI34" s="711"/>
      <c r="CJ34" s="711"/>
      <c r="CK34" s="711"/>
      <c r="CL34" s="711"/>
      <c r="CM34" s="711"/>
      <c r="CN34" s="711"/>
      <c r="CO34" s="711"/>
      <c r="CP34" s="711"/>
      <c r="CQ34" s="712"/>
      <c r="CR34" s="677">
        <v>696372</v>
      </c>
      <c r="CS34" s="678"/>
      <c r="CT34" s="678"/>
      <c r="CU34" s="678"/>
      <c r="CV34" s="678"/>
      <c r="CW34" s="678"/>
      <c r="CX34" s="678"/>
      <c r="CY34" s="679"/>
      <c r="CZ34" s="680">
        <v>14.7</v>
      </c>
      <c r="DA34" s="698"/>
      <c r="DB34" s="698"/>
      <c r="DC34" s="699"/>
      <c r="DD34" s="683">
        <v>465419</v>
      </c>
      <c r="DE34" s="678"/>
      <c r="DF34" s="678"/>
      <c r="DG34" s="678"/>
      <c r="DH34" s="678"/>
      <c r="DI34" s="678"/>
      <c r="DJ34" s="678"/>
      <c r="DK34" s="679"/>
      <c r="DL34" s="683">
        <v>362313</v>
      </c>
      <c r="DM34" s="678"/>
      <c r="DN34" s="678"/>
      <c r="DO34" s="678"/>
      <c r="DP34" s="678"/>
      <c r="DQ34" s="678"/>
      <c r="DR34" s="678"/>
      <c r="DS34" s="678"/>
      <c r="DT34" s="678"/>
      <c r="DU34" s="678"/>
      <c r="DV34" s="679"/>
      <c r="DW34" s="680">
        <v>15.7</v>
      </c>
      <c r="DX34" s="698"/>
      <c r="DY34" s="698"/>
      <c r="DZ34" s="698"/>
      <c r="EA34" s="698"/>
      <c r="EB34" s="698"/>
      <c r="EC34" s="713"/>
    </row>
    <row r="35" spans="2:133" ht="11.25" customHeight="1" x14ac:dyDescent="0.15">
      <c r="B35" s="674" t="s">
        <v>321</v>
      </c>
      <c r="C35" s="675"/>
      <c r="D35" s="675"/>
      <c r="E35" s="675"/>
      <c r="F35" s="675"/>
      <c r="G35" s="675"/>
      <c r="H35" s="675"/>
      <c r="I35" s="675"/>
      <c r="J35" s="675"/>
      <c r="K35" s="675"/>
      <c r="L35" s="675"/>
      <c r="M35" s="675"/>
      <c r="N35" s="675"/>
      <c r="O35" s="675"/>
      <c r="P35" s="675"/>
      <c r="Q35" s="676"/>
      <c r="R35" s="677">
        <v>13050</v>
      </c>
      <c r="S35" s="678"/>
      <c r="T35" s="678"/>
      <c r="U35" s="678"/>
      <c r="V35" s="678"/>
      <c r="W35" s="678"/>
      <c r="X35" s="678"/>
      <c r="Y35" s="679"/>
      <c r="Z35" s="714">
        <v>0.3</v>
      </c>
      <c r="AA35" s="714"/>
      <c r="AB35" s="714"/>
      <c r="AC35" s="714"/>
      <c r="AD35" s="715" t="s">
        <v>127</v>
      </c>
      <c r="AE35" s="715"/>
      <c r="AF35" s="715"/>
      <c r="AG35" s="715"/>
      <c r="AH35" s="715"/>
      <c r="AI35" s="715"/>
      <c r="AJ35" s="715"/>
      <c r="AK35" s="715"/>
      <c r="AL35" s="680" t="s">
        <v>127</v>
      </c>
      <c r="AM35" s="681"/>
      <c r="AN35" s="681"/>
      <c r="AO35" s="716"/>
      <c r="AP35" s="234"/>
      <c r="AQ35" s="738" t="s">
        <v>322</v>
      </c>
      <c r="AR35" s="739"/>
      <c r="AS35" s="739"/>
      <c r="AT35" s="739"/>
      <c r="AU35" s="739"/>
      <c r="AV35" s="739"/>
      <c r="AW35" s="739"/>
      <c r="AX35" s="739"/>
      <c r="AY35" s="739"/>
      <c r="AZ35" s="739"/>
      <c r="BA35" s="739"/>
      <c r="BB35" s="739"/>
      <c r="BC35" s="739"/>
      <c r="BD35" s="739"/>
      <c r="BE35" s="739"/>
      <c r="BF35" s="740"/>
      <c r="BG35" s="738" t="s">
        <v>323</v>
      </c>
      <c r="BH35" s="739"/>
      <c r="BI35" s="739"/>
      <c r="BJ35" s="739"/>
      <c r="BK35" s="739"/>
      <c r="BL35" s="739"/>
      <c r="BM35" s="739"/>
      <c r="BN35" s="739"/>
      <c r="BO35" s="739"/>
      <c r="BP35" s="739"/>
      <c r="BQ35" s="739"/>
      <c r="BR35" s="739"/>
      <c r="BS35" s="739"/>
      <c r="BT35" s="739"/>
      <c r="BU35" s="739"/>
      <c r="BV35" s="739"/>
      <c r="BW35" s="739"/>
      <c r="BX35" s="739"/>
      <c r="BY35" s="739"/>
      <c r="BZ35" s="739"/>
      <c r="CA35" s="739"/>
      <c r="CB35" s="740"/>
      <c r="CD35" s="710" t="s">
        <v>324</v>
      </c>
      <c r="CE35" s="711"/>
      <c r="CF35" s="711"/>
      <c r="CG35" s="711"/>
      <c r="CH35" s="711"/>
      <c r="CI35" s="711"/>
      <c r="CJ35" s="711"/>
      <c r="CK35" s="711"/>
      <c r="CL35" s="711"/>
      <c r="CM35" s="711"/>
      <c r="CN35" s="711"/>
      <c r="CO35" s="711"/>
      <c r="CP35" s="711"/>
      <c r="CQ35" s="712"/>
      <c r="CR35" s="677">
        <v>6699</v>
      </c>
      <c r="CS35" s="696"/>
      <c r="CT35" s="696"/>
      <c r="CU35" s="696"/>
      <c r="CV35" s="696"/>
      <c r="CW35" s="696"/>
      <c r="CX35" s="696"/>
      <c r="CY35" s="697"/>
      <c r="CZ35" s="680">
        <v>0.1</v>
      </c>
      <c r="DA35" s="698"/>
      <c r="DB35" s="698"/>
      <c r="DC35" s="699"/>
      <c r="DD35" s="683">
        <v>6600</v>
      </c>
      <c r="DE35" s="696"/>
      <c r="DF35" s="696"/>
      <c r="DG35" s="696"/>
      <c r="DH35" s="696"/>
      <c r="DI35" s="696"/>
      <c r="DJ35" s="696"/>
      <c r="DK35" s="697"/>
      <c r="DL35" s="683">
        <v>6600</v>
      </c>
      <c r="DM35" s="696"/>
      <c r="DN35" s="696"/>
      <c r="DO35" s="696"/>
      <c r="DP35" s="696"/>
      <c r="DQ35" s="696"/>
      <c r="DR35" s="696"/>
      <c r="DS35" s="696"/>
      <c r="DT35" s="696"/>
      <c r="DU35" s="696"/>
      <c r="DV35" s="697"/>
      <c r="DW35" s="680">
        <v>0.3</v>
      </c>
      <c r="DX35" s="698"/>
      <c r="DY35" s="698"/>
      <c r="DZ35" s="698"/>
      <c r="EA35" s="698"/>
      <c r="EB35" s="698"/>
      <c r="EC35" s="713"/>
    </row>
    <row r="36" spans="2:133" ht="11.25" customHeight="1" x14ac:dyDescent="0.15">
      <c r="B36" s="674" t="s">
        <v>325</v>
      </c>
      <c r="C36" s="675"/>
      <c r="D36" s="675"/>
      <c r="E36" s="675"/>
      <c r="F36" s="675"/>
      <c r="G36" s="675"/>
      <c r="H36" s="675"/>
      <c r="I36" s="675"/>
      <c r="J36" s="675"/>
      <c r="K36" s="675"/>
      <c r="L36" s="675"/>
      <c r="M36" s="675"/>
      <c r="N36" s="675"/>
      <c r="O36" s="675"/>
      <c r="P36" s="675"/>
      <c r="Q36" s="676"/>
      <c r="R36" s="677">
        <v>397490</v>
      </c>
      <c r="S36" s="678"/>
      <c r="T36" s="678"/>
      <c r="U36" s="678"/>
      <c r="V36" s="678"/>
      <c r="W36" s="678"/>
      <c r="X36" s="678"/>
      <c r="Y36" s="679"/>
      <c r="Z36" s="714">
        <v>8.1999999999999993</v>
      </c>
      <c r="AA36" s="714"/>
      <c r="AB36" s="714"/>
      <c r="AC36" s="714"/>
      <c r="AD36" s="715" t="s">
        <v>127</v>
      </c>
      <c r="AE36" s="715"/>
      <c r="AF36" s="715"/>
      <c r="AG36" s="715"/>
      <c r="AH36" s="715"/>
      <c r="AI36" s="715"/>
      <c r="AJ36" s="715"/>
      <c r="AK36" s="715"/>
      <c r="AL36" s="680" t="s">
        <v>135</v>
      </c>
      <c r="AM36" s="681"/>
      <c r="AN36" s="681"/>
      <c r="AO36" s="716"/>
      <c r="AP36" s="234"/>
      <c r="AQ36" s="729" t="s">
        <v>326</v>
      </c>
      <c r="AR36" s="730"/>
      <c r="AS36" s="730"/>
      <c r="AT36" s="730"/>
      <c r="AU36" s="730"/>
      <c r="AV36" s="730"/>
      <c r="AW36" s="730"/>
      <c r="AX36" s="730"/>
      <c r="AY36" s="731"/>
      <c r="AZ36" s="732">
        <v>418533</v>
      </c>
      <c r="BA36" s="733"/>
      <c r="BB36" s="733"/>
      <c r="BC36" s="733"/>
      <c r="BD36" s="733"/>
      <c r="BE36" s="733"/>
      <c r="BF36" s="734"/>
      <c r="BG36" s="735" t="s">
        <v>327</v>
      </c>
      <c r="BH36" s="736"/>
      <c r="BI36" s="736"/>
      <c r="BJ36" s="736"/>
      <c r="BK36" s="736"/>
      <c r="BL36" s="736"/>
      <c r="BM36" s="736"/>
      <c r="BN36" s="736"/>
      <c r="BO36" s="736"/>
      <c r="BP36" s="736"/>
      <c r="BQ36" s="736"/>
      <c r="BR36" s="736"/>
      <c r="BS36" s="736"/>
      <c r="BT36" s="736"/>
      <c r="BU36" s="737"/>
      <c r="BV36" s="732">
        <v>20318</v>
      </c>
      <c r="BW36" s="733"/>
      <c r="BX36" s="733"/>
      <c r="BY36" s="733"/>
      <c r="BZ36" s="733"/>
      <c r="CA36" s="733"/>
      <c r="CB36" s="734"/>
      <c r="CD36" s="710" t="s">
        <v>328</v>
      </c>
      <c r="CE36" s="711"/>
      <c r="CF36" s="711"/>
      <c r="CG36" s="711"/>
      <c r="CH36" s="711"/>
      <c r="CI36" s="711"/>
      <c r="CJ36" s="711"/>
      <c r="CK36" s="711"/>
      <c r="CL36" s="711"/>
      <c r="CM36" s="711"/>
      <c r="CN36" s="711"/>
      <c r="CO36" s="711"/>
      <c r="CP36" s="711"/>
      <c r="CQ36" s="712"/>
      <c r="CR36" s="677">
        <v>504846</v>
      </c>
      <c r="CS36" s="678"/>
      <c r="CT36" s="678"/>
      <c r="CU36" s="678"/>
      <c r="CV36" s="678"/>
      <c r="CW36" s="678"/>
      <c r="CX36" s="678"/>
      <c r="CY36" s="679"/>
      <c r="CZ36" s="680">
        <v>10.7</v>
      </c>
      <c r="DA36" s="698"/>
      <c r="DB36" s="698"/>
      <c r="DC36" s="699"/>
      <c r="DD36" s="683">
        <v>416490</v>
      </c>
      <c r="DE36" s="678"/>
      <c r="DF36" s="678"/>
      <c r="DG36" s="678"/>
      <c r="DH36" s="678"/>
      <c r="DI36" s="678"/>
      <c r="DJ36" s="678"/>
      <c r="DK36" s="679"/>
      <c r="DL36" s="683">
        <v>347447</v>
      </c>
      <c r="DM36" s="678"/>
      <c r="DN36" s="678"/>
      <c r="DO36" s="678"/>
      <c r="DP36" s="678"/>
      <c r="DQ36" s="678"/>
      <c r="DR36" s="678"/>
      <c r="DS36" s="678"/>
      <c r="DT36" s="678"/>
      <c r="DU36" s="678"/>
      <c r="DV36" s="679"/>
      <c r="DW36" s="680">
        <v>15</v>
      </c>
      <c r="DX36" s="698"/>
      <c r="DY36" s="698"/>
      <c r="DZ36" s="698"/>
      <c r="EA36" s="698"/>
      <c r="EB36" s="698"/>
      <c r="EC36" s="713"/>
    </row>
    <row r="37" spans="2:133" ht="11.25" customHeight="1" x14ac:dyDescent="0.15">
      <c r="B37" s="674" t="s">
        <v>329</v>
      </c>
      <c r="C37" s="675"/>
      <c r="D37" s="675"/>
      <c r="E37" s="675"/>
      <c r="F37" s="675"/>
      <c r="G37" s="675"/>
      <c r="H37" s="675"/>
      <c r="I37" s="675"/>
      <c r="J37" s="675"/>
      <c r="K37" s="675"/>
      <c r="L37" s="675"/>
      <c r="M37" s="675"/>
      <c r="N37" s="675"/>
      <c r="O37" s="675"/>
      <c r="P37" s="675"/>
      <c r="Q37" s="676"/>
      <c r="R37" s="677">
        <v>235321</v>
      </c>
      <c r="S37" s="678"/>
      <c r="T37" s="678"/>
      <c r="U37" s="678"/>
      <c r="V37" s="678"/>
      <c r="W37" s="678"/>
      <c r="X37" s="678"/>
      <c r="Y37" s="679"/>
      <c r="Z37" s="714">
        <v>4.8</v>
      </c>
      <c r="AA37" s="714"/>
      <c r="AB37" s="714"/>
      <c r="AC37" s="714"/>
      <c r="AD37" s="715" t="s">
        <v>127</v>
      </c>
      <c r="AE37" s="715"/>
      <c r="AF37" s="715"/>
      <c r="AG37" s="715"/>
      <c r="AH37" s="715"/>
      <c r="AI37" s="715"/>
      <c r="AJ37" s="715"/>
      <c r="AK37" s="715"/>
      <c r="AL37" s="680" t="s">
        <v>127</v>
      </c>
      <c r="AM37" s="681"/>
      <c r="AN37" s="681"/>
      <c r="AO37" s="716"/>
      <c r="AQ37" s="717" t="s">
        <v>330</v>
      </c>
      <c r="AR37" s="718"/>
      <c r="AS37" s="718"/>
      <c r="AT37" s="718"/>
      <c r="AU37" s="718"/>
      <c r="AV37" s="718"/>
      <c r="AW37" s="718"/>
      <c r="AX37" s="718"/>
      <c r="AY37" s="719"/>
      <c r="AZ37" s="677">
        <v>46389</v>
      </c>
      <c r="BA37" s="678"/>
      <c r="BB37" s="678"/>
      <c r="BC37" s="678"/>
      <c r="BD37" s="696"/>
      <c r="BE37" s="696"/>
      <c r="BF37" s="720"/>
      <c r="BG37" s="710" t="s">
        <v>331</v>
      </c>
      <c r="BH37" s="711"/>
      <c r="BI37" s="711"/>
      <c r="BJ37" s="711"/>
      <c r="BK37" s="711"/>
      <c r="BL37" s="711"/>
      <c r="BM37" s="711"/>
      <c r="BN37" s="711"/>
      <c r="BO37" s="711"/>
      <c r="BP37" s="711"/>
      <c r="BQ37" s="711"/>
      <c r="BR37" s="711"/>
      <c r="BS37" s="711"/>
      <c r="BT37" s="711"/>
      <c r="BU37" s="712"/>
      <c r="BV37" s="677">
        <v>17717</v>
      </c>
      <c r="BW37" s="678"/>
      <c r="BX37" s="678"/>
      <c r="BY37" s="678"/>
      <c r="BZ37" s="678"/>
      <c r="CA37" s="678"/>
      <c r="CB37" s="721"/>
      <c r="CD37" s="710" t="s">
        <v>332</v>
      </c>
      <c r="CE37" s="711"/>
      <c r="CF37" s="711"/>
      <c r="CG37" s="711"/>
      <c r="CH37" s="711"/>
      <c r="CI37" s="711"/>
      <c r="CJ37" s="711"/>
      <c r="CK37" s="711"/>
      <c r="CL37" s="711"/>
      <c r="CM37" s="711"/>
      <c r="CN37" s="711"/>
      <c r="CO37" s="711"/>
      <c r="CP37" s="711"/>
      <c r="CQ37" s="712"/>
      <c r="CR37" s="677">
        <v>233776</v>
      </c>
      <c r="CS37" s="696"/>
      <c r="CT37" s="696"/>
      <c r="CU37" s="696"/>
      <c r="CV37" s="696"/>
      <c r="CW37" s="696"/>
      <c r="CX37" s="696"/>
      <c r="CY37" s="697"/>
      <c r="CZ37" s="680">
        <v>4.9000000000000004</v>
      </c>
      <c r="DA37" s="698"/>
      <c r="DB37" s="698"/>
      <c r="DC37" s="699"/>
      <c r="DD37" s="683">
        <v>233776</v>
      </c>
      <c r="DE37" s="696"/>
      <c r="DF37" s="696"/>
      <c r="DG37" s="696"/>
      <c r="DH37" s="696"/>
      <c r="DI37" s="696"/>
      <c r="DJ37" s="696"/>
      <c r="DK37" s="697"/>
      <c r="DL37" s="683">
        <v>229938</v>
      </c>
      <c r="DM37" s="696"/>
      <c r="DN37" s="696"/>
      <c r="DO37" s="696"/>
      <c r="DP37" s="696"/>
      <c r="DQ37" s="696"/>
      <c r="DR37" s="696"/>
      <c r="DS37" s="696"/>
      <c r="DT37" s="696"/>
      <c r="DU37" s="696"/>
      <c r="DV37" s="697"/>
      <c r="DW37" s="680">
        <v>9.9</v>
      </c>
      <c r="DX37" s="698"/>
      <c r="DY37" s="698"/>
      <c r="DZ37" s="698"/>
      <c r="EA37" s="698"/>
      <c r="EB37" s="698"/>
      <c r="EC37" s="713"/>
    </row>
    <row r="38" spans="2:133" ht="11.25" customHeight="1" x14ac:dyDescent="0.15">
      <c r="B38" s="674" t="s">
        <v>333</v>
      </c>
      <c r="C38" s="675"/>
      <c r="D38" s="675"/>
      <c r="E38" s="675"/>
      <c r="F38" s="675"/>
      <c r="G38" s="675"/>
      <c r="H38" s="675"/>
      <c r="I38" s="675"/>
      <c r="J38" s="675"/>
      <c r="K38" s="675"/>
      <c r="L38" s="675"/>
      <c r="M38" s="675"/>
      <c r="N38" s="675"/>
      <c r="O38" s="675"/>
      <c r="P38" s="675"/>
      <c r="Q38" s="676"/>
      <c r="R38" s="677">
        <v>78503</v>
      </c>
      <c r="S38" s="678"/>
      <c r="T38" s="678"/>
      <c r="U38" s="678"/>
      <c r="V38" s="678"/>
      <c r="W38" s="678"/>
      <c r="X38" s="678"/>
      <c r="Y38" s="679"/>
      <c r="Z38" s="714">
        <v>1.6</v>
      </c>
      <c r="AA38" s="714"/>
      <c r="AB38" s="714"/>
      <c r="AC38" s="714"/>
      <c r="AD38" s="715">
        <v>2732</v>
      </c>
      <c r="AE38" s="715"/>
      <c r="AF38" s="715"/>
      <c r="AG38" s="715"/>
      <c r="AH38" s="715"/>
      <c r="AI38" s="715"/>
      <c r="AJ38" s="715"/>
      <c r="AK38" s="715"/>
      <c r="AL38" s="680">
        <v>0.1</v>
      </c>
      <c r="AM38" s="681"/>
      <c r="AN38" s="681"/>
      <c r="AO38" s="716"/>
      <c r="AQ38" s="717" t="s">
        <v>334</v>
      </c>
      <c r="AR38" s="718"/>
      <c r="AS38" s="718"/>
      <c r="AT38" s="718"/>
      <c r="AU38" s="718"/>
      <c r="AV38" s="718"/>
      <c r="AW38" s="718"/>
      <c r="AX38" s="718"/>
      <c r="AY38" s="719"/>
      <c r="AZ38" s="677">
        <v>30500</v>
      </c>
      <c r="BA38" s="678"/>
      <c r="BB38" s="678"/>
      <c r="BC38" s="678"/>
      <c r="BD38" s="696"/>
      <c r="BE38" s="696"/>
      <c r="BF38" s="720"/>
      <c r="BG38" s="710" t="s">
        <v>335</v>
      </c>
      <c r="BH38" s="711"/>
      <c r="BI38" s="711"/>
      <c r="BJ38" s="711"/>
      <c r="BK38" s="711"/>
      <c r="BL38" s="711"/>
      <c r="BM38" s="711"/>
      <c r="BN38" s="711"/>
      <c r="BO38" s="711"/>
      <c r="BP38" s="711"/>
      <c r="BQ38" s="711"/>
      <c r="BR38" s="711"/>
      <c r="BS38" s="711"/>
      <c r="BT38" s="711"/>
      <c r="BU38" s="712"/>
      <c r="BV38" s="677">
        <v>1161</v>
      </c>
      <c r="BW38" s="678"/>
      <c r="BX38" s="678"/>
      <c r="BY38" s="678"/>
      <c r="BZ38" s="678"/>
      <c r="CA38" s="678"/>
      <c r="CB38" s="721"/>
      <c r="CD38" s="710" t="s">
        <v>336</v>
      </c>
      <c r="CE38" s="711"/>
      <c r="CF38" s="711"/>
      <c r="CG38" s="711"/>
      <c r="CH38" s="711"/>
      <c r="CI38" s="711"/>
      <c r="CJ38" s="711"/>
      <c r="CK38" s="711"/>
      <c r="CL38" s="711"/>
      <c r="CM38" s="711"/>
      <c r="CN38" s="711"/>
      <c r="CO38" s="711"/>
      <c r="CP38" s="711"/>
      <c r="CQ38" s="712"/>
      <c r="CR38" s="677">
        <v>345875</v>
      </c>
      <c r="CS38" s="678"/>
      <c r="CT38" s="678"/>
      <c r="CU38" s="678"/>
      <c r="CV38" s="678"/>
      <c r="CW38" s="678"/>
      <c r="CX38" s="678"/>
      <c r="CY38" s="679"/>
      <c r="CZ38" s="680">
        <v>7.3</v>
      </c>
      <c r="DA38" s="698"/>
      <c r="DB38" s="698"/>
      <c r="DC38" s="699"/>
      <c r="DD38" s="683">
        <v>296528</v>
      </c>
      <c r="DE38" s="678"/>
      <c r="DF38" s="678"/>
      <c r="DG38" s="678"/>
      <c r="DH38" s="678"/>
      <c r="DI38" s="678"/>
      <c r="DJ38" s="678"/>
      <c r="DK38" s="679"/>
      <c r="DL38" s="683">
        <v>261607</v>
      </c>
      <c r="DM38" s="678"/>
      <c r="DN38" s="678"/>
      <c r="DO38" s="678"/>
      <c r="DP38" s="678"/>
      <c r="DQ38" s="678"/>
      <c r="DR38" s="678"/>
      <c r="DS38" s="678"/>
      <c r="DT38" s="678"/>
      <c r="DU38" s="678"/>
      <c r="DV38" s="679"/>
      <c r="DW38" s="680">
        <v>11.3</v>
      </c>
      <c r="DX38" s="698"/>
      <c r="DY38" s="698"/>
      <c r="DZ38" s="698"/>
      <c r="EA38" s="698"/>
      <c r="EB38" s="698"/>
      <c r="EC38" s="713"/>
    </row>
    <row r="39" spans="2:133" ht="11.25" customHeight="1" x14ac:dyDescent="0.15">
      <c r="B39" s="674" t="s">
        <v>337</v>
      </c>
      <c r="C39" s="675"/>
      <c r="D39" s="675"/>
      <c r="E39" s="675"/>
      <c r="F39" s="675"/>
      <c r="G39" s="675"/>
      <c r="H39" s="675"/>
      <c r="I39" s="675"/>
      <c r="J39" s="675"/>
      <c r="K39" s="675"/>
      <c r="L39" s="675"/>
      <c r="M39" s="675"/>
      <c r="N39" s="675"/>
      <c r="O39" s="675"/>
      <c r="P39" s="675"/>
      <c r="Q39" s="676"/>
      <c r="R39" s="677">
        <v>618800</v>
      </c>
      <c r="S39" s="678"/>
      <c r="T39" s="678"/>
      <c r="U39" s="678"/>
      <c r="V39" s="678"/>
      <c r="W39" s="678"/>
      <c r="X39" s="678"/>
      <c r="Y39" s="679"/>
      <c r="Z39" s="714">
        <v>12.7</v>
      </c>
      <c r="AA39" s="714"/>
      <c r="AB39" s="714"/>
      <c r="AC39" s="714"/>
      <c r="AD39" s="715" t="s">
        <v>127</v>
      </c>
      <c r="AE39" s="715"/>
      <c r="AF39" s="715"/>
      <c r="AG39" s="715"/>
      <c r="AH39" s="715"/>
      <c r="AI39" s="715"/>
      <c r="AJ39" s="715"/>
      <c r="AK39" s="715"/>
      <c r="AL39" s="680" t="s">
        <v>135</v>
      </c>
      <c r="AM39" s="681"/>
      <c r="AN39" s="681"/>
      <c r="AO39" s="716"/>
      <c r="AQ39" s="717" t="s">
        <v>338</v>
      </c>
      <c r="AR39" s="718"/>
      <c r="AS39" s="718"/>
      <c r="AT39" s="718"/>
      <c r="AU39" s="718"/>
      <c r="AV39" s="718"/>
      <c r="AW39" s="718"/>
      <c r="AX39" s="718"/>
      <c r="AY39" s="719"/>
      <c r="AZ39" s="677">
        <v>26269</v>
      </c>
      <c r="BA39" s="678"/>
      <c r="BB39" s="678"/>
      <c r="BC39" s="678"/>
      <c r="BD39" s="696"/>
      <c r="BE39" s="696"/>
      <c r="BF39" s="720"/>
      <c r="BG39" s="710" t="s">
        <v>339</v>
      </c>
      <c r="BH39" s="711"/>
      <c r="BI39" s="711"/>
      <c r="BJ39" s="711"/>
      <c r="BK39" s="711"/>
      <c r="BL39" s="711"/>
      <c r="BM39" s="711"/>
      <c r="BN39" s="711"/>
      <c r="BO39" s="711"/>
      <c r="BP39" s="711"/>
      <c r="BQ39" s="711"/>
      <c r="BR39" s="711"/>
      <c r="BS39" s="711"/>
      <c r="BT39" s="711"/>
      <c r="BU39" s="712"/>
      <c r="BV39" s="677">
        <v>1906</v>
      </c>
      <c r="BW39" s="678"/>
      <c r="BX39" s="678"/>
      <c r="BY39" s="678"/>
      <c r="BZ39" s="678"/>
      <c r="CA39" s="678"/>
      <c r="CB39" s="721"/>
      <c r="CD39" s="710" t="s">
        <v>340</v>
      </c>
      <c r="CE39" s="711"/>
      <c r="CF39" s="711"/>
      <c r="CG39" s="711"/>
      <c r="CH39" s="711"/>
      <c r="CI39" s="711"/>
      <c r="CJ39" s="711"/>
      <c r="CK39" s="711"/>
      <c r="CL39" s="711"/>
      <c r="CM39" s="711"/>
      <c r="CN39" s="711"/>
      <c r="CO39" s="711"/>
      <c r="CP39" s="711"/>
      <c r="CQ39" s="712"/>
      <c r="CR39" s="677">
        <v>75742</v>
      </c>
      <c r="CS39" s="696"/>
      <c r="CT39" s="696"/>
      <c r="CU39" s="696"/>
      <c r="CV39" s="696"/>
      <c r="CW39" s="696"/>
      <c r="CX39" s="696"/>
      <c r="CY39" s="697"/>
      <c r="CZ39" s="680">
        <v>1.6</v>
      </c>
      <c r="DA39" s="698"/>
      <c r="DB39" s="698"/>
      <c r="DC39" s="699"/>
      <c r="DD39" s="683">
        <v>59671</v>
      </c>
      <c r="DE39" s="696"/>
      <c r="DF39" s="696"/>
      <c r="DG39" s="696"/>
      <c r="DH39" s="696"/>
      <c r="DI39" s="696"/>
      <c r="DJ39" s="696"/>
      <c r="DK39" s="697"/>
      <c r="DL39" s="683" t="s">
        <v>135</v>
      </c>
      <c r="DM39" s="696"/>
      <c r="DN39" s="696"/>
      <c r="DO39" s="696"/>
      <c r="DP39" s="696"/>
      <c r="DQ39" s="696"/>
      <c r="DR39" s="696"/>
      <c r="DS39" s="696"/>
      <c r="DT39" s="696"/>
      <c r="DU39" s="696"/>
      <c r="DV39" s="697"/>
      <c r="DW39" s="680" t="s">
        <v>127</v>
      </c>
      <c r="DX39" s="698"/>
      <c r="DY39" s="698"/>
      <c r="DZ39" s="698"/>
      <c r="EA39" s="698"/>
      <c r="EB39" s="698"/>
      <c r="EC39" s="713"/>
    </row>
    <row r="40" spans="2:133" ht="11.25" customHeight="1" x14ac:dyDescent="0.15">
      <c r="B40" s="674" t="s">
        <v>341</v>
      </c>
      <c r="C40" s="675"/>
      <c r="D40" s="675"/>
      <c r="E40" s="675"/>
      <c r="F40" s="675"/>
      <c r="G40" s="675"/>
      <c r="H40" s="675"/>
      <c r="I40" s="675"/>
      <c r="J40" s="675"/>
      <c r="K40" s="675"/>
      <c r="L40" s="675"/>
      <c r="M40" s="675"/>
      <c r="N40" s="675"/>
      <c r="O40" s="675"/>
      <c r="P40" s="675"/>
      <c r="Q40" s="676"/>
      <c r="R40" s="677" t="s">
        <v>135</v>
      </c>
      <c r="S40" s="678"/>
      <c r="T40" s="678"/>
      <c r="U40" s="678"/>
      <c r="V40" s="678"/>
      <c r="W40" s="678"/>
      <c r="X40" s="678"/>
      <c r="Y40" s="679"/>
      <c r="Z40" s="714" t="s">
        <v>244</v>
      </c>
      <c r="AA40" s="714"/>
      <c r="AB40" s="714"/>
      <c r="AC40" s="714"/>
      <c r="AD40" s="715" t="s">
        <v>244</v>
      </c>
      <c r="AE40" s="715"/>
      <c r="AF40" s="715"/>
      <c r="AG40" s="715"/>
      <c r="AH40" s="715"/>
      <c r="AI40" s="715"/>
      <c r="AJ40" s="715"/>
      <c r="AK40" s="715"/>
      <c r="AL40" s="680" t="s">
        <v>244</v>
      </c>
      <c r="AM40" s="681"/>
      <c r="AN40" s="681"/>
      <c r="AO40" s="716"/>
      <c r="AQ40" s="717" t="s">
        <v>342</v>
      </c>
      <c r="AR40" s="718"/>
      <c r="AS40" s="718"/>
      <c r="AT40" s="718"/>
      <c r="AU40" s="718"/>
      <c r="AV40" s="718"/>
      <c r="AW40" s="718"/>
      <c r="AX40" s="718"/>
      <c r="AY40" s="719"/>
      <c r="AZ40" s="677" t="s">
        <v>127</v>
      </c>
      <c r="BA40" s="678"/>
      <c r="BB40" s="678"/>
      <c r="BC40" s="678"/>
      <c r="BD40" s="696"/>
      <c r="BE40" s="696"/>
      <c r="BF40" s="720"/>
      <c r="BG40" s="722" t="s">
        <v>343</v>
      </c>
      <c r="BH40" s="723"/>
      <c r="BI40" s="723"/>
      <c r="BJ40" s="723"/>
      <c r="BK40" s="723"/>
      <c r="BL40" s="235"/>
      <c r="BM40" s="711" t="s">
        <v>344</v>
      </c>
      <c r="BN40" s="711"/>
      <c r="BO40" s="711"/>
      <c r="BP40" s="711"/>
      <c r="BQ40" s="711"/>
      <c r="BR40" s="711"/>
      <c r="BS40" s="711"/>
      <c r="BT40" s="711"/>
      <c r="BU40" s="712"/>
      <c r="BV40" s="677">
        <v>91</v>
      </c>
      <c r="BW40" s="678"/>
      <c r="BX40" s="678"/>
      <c r="BY40" s="678"/>
      <c r="BZ40" s="678"/>
      <c r="CA40" s="678"/>
      <c r="CB40" s="721"/>
      <c r="CD40" s="710" t="s">
        <v>345</v>
      </c>
      <c r="CE40" s="711"/>
      <c r="CF40" s="711"/>
      <c r="CG40" s="711"/>
      <c r="CH40" s="711"/>
      <c r="CI40" s="711"/>
      <c r="CJ40" s="711"/>
      <c r="CK40" s="711"/>
      <c r="CL40" s="711"/>
      <c r="CM40" s="711"/>
      <c r="CN40" s="711"/>
      <c r="CO40" s="711"/>
      <c r="CP40" s="711"/>
      <c r="CQ40" s="712"/>
      <c r="CR40" s="677" t="s">
        <v>135</v>
      </c>
      <c r="CS40" s="678"/>
      <c r="CT40" s="678"/>
      <c r="CU40" s="678"/>
      <c r="CV40" s="678"/>
      <c r="CW40" s="678"/>
      <c r="CX40" s="678"/>
      <c r="CY40" s="679"/>
      <c r="CZ40" s="680" t="s">
        <v>127</v>
      </c>
      <c r="DA40" s="698"/>
      <c r="DB40" s="698"/>
      <c r="DC40" s="699"/>
      <c r="DD40" s="683" t="s">
        <v>135</v>
      </c>
      <c r="DE40" s="678"/>
      <c r="DF40" s="678"/>
      <c r="DG40" s="678"/>
      <c r="DH40" s="678"/>
      <c r="DI40" s="678"/>
      <c r="DJ40" s="678"/>
      <c r="DK40" s="679"/>
      <c r="DL40" s="683" t="s">
        <v>135</v>
      </c>
      <c r="DM40" s="678"/>
      <c r="DN40" s="678"/>
      <c r="DO40" s="678"/>
      <c r="DP40" s="678"/>
      <c r="DQ40" s="678"/>
      <c r="DR40" s="678"/>
      <c r="DS40" s="678"/>
      <c r="DT40" s="678"/>
      <c r="DU40" s="678"/>
      <c r="DV40" s="679"/>
      <c r="DW40" s="680" t="s">
        <v>127</v>
      </c>
      <c r="DX40" s="698"/>
      <c r="DY40" s="698"/>
      <c r="DZ40" s="698"/>
      <c r="EA40" s="698"/>
      <c r="EB40" s="698"/>
      <c r="EC40" s="713"/>
    </row>
    <row r="41" spans="2:133" ht="11.25" customHeight="1" x14ac:dyDescent="0.15">
      <c r="B41" s="674" t="s">
        <v>346</v>
      </c>
      <c r="C41" s="675"/>
      <c r="D41" s="675"/>
      <c r="E41" s="675"/>
      <c r="F41" s="675"/>
      <c r="G41" s="675"/>
      <c r="H41" s="675"/>
      <c r="I41" s="675"/>
      <c r="J41" s="675"/>
      <c r="K41" s="675"/>
      <c r="L41" s="675"/>
      <c r="M41" s="675"/>
      <c r="N41" s="675"/>
      <c r="O41" s="675"/>
      <c r="P41" s="675"/>
      <c r="Q41" s="676"/>
      <c r="R41" s="677">
        <v>88000</v>
      </c>
      <c r="S41" s="678"/>
      <c r="T41" s="678"/>
      <c r="U41" s="678"/>
      <c r="V41" s="678"/>
      <c r="W41" s="678"/>
      <c r="X41" s="678"/>
      <c r="Y41" s="679"/>
      <c r="Z41" s="714">
        <v>1.8</v>
      </c>
      <c r="AA41" s="714"/>
      <c r="AB41" s="714"/>
      <c r="AC41" s="714"/>
      <c r="AD41" s="715" t="s">
        <v>135</v>
      </c>
      <c r="AE41" s="715"/>
      <c r="AF41" s="715"/>
      <c r="AG41" s="715"/>
      <c r="AH41" s="715"/>
      <c r="AI41" s="715"/>
      <c r="AJ41" s="715"/>
      <c r="AK41" s="715"/>
      <c r="AL41" s="680" t="s">
        <v>127</v>
      </c>
      <c r="AM41" s="681"/>
      <c r="AN41" s="681"/>
      <c r="AO41" s="716"/>
      <c r="AQ41" s="717" t="s">
        <v>347</v>
      </c>
      <c r="AR41" s="718"/>
      <c r="AS41" s="718"/>
      <c r="AT41" s="718"/>
      <c r="AU41" s="718"/>
      <c r="AV41" s="718"/>
      <c r="AW41" s="718"/>
      <c r="AX41" s="718"/>
      <c r="AY41" s="719"/>
      <c r="AZ41" s="677">
        <v>68837</v>
      </c>
      <c r="BA41" s="678"/>
      <c r="BB41" s="678"/>
      <c r="BC41" s="678"/>
      <c r="BD41" s="696"/>
      <c r="BE41" s="696"/>
      <c r="BF41" s="720"/>
      <c r="BG41" s="722"/>
      <c r="BH41" s="723"/>
      <c r="BI41" s="723"/>
      <c r="BJ41" s="723"/>
      <c r="BK41" s="723"/>
      <c r="BL41" s="235"/>
      <c r="BM41" s="711" t="s">
        <v>348</v>
      </c>
      <c r="BN41" s="711"/>
      <c r="BO41" s="711"/>
      <c r="BP41" s="711"/>
      <c r="BQ41" s="711"/>
      <c r="BR41" s="711"/>
      <c r="BS41" s="711"/>
      <c r="BT41" s="711"/>
      <c r="BU41" s="712"/>
      <c r="BV41" s="677" t="s">
        <v>244</v>
      </c>
      <c r="BW41" s="678"/>
      <c r="BX41" s="678"/>
      <c r="BY41" s="678"/>
      <c r="BZ41" s="678"/>
      <c r="CA41" s="678"/>
      <c r="CB41" s="721"/>
      <c r="CD41" s="710" t="s">
        <v>349</v>
      </c>
      <c r="CE41" s="711"/>
      <c r="CF41" s="711"/>
      <c r="CG41" s="711"/>
      <c r="CH41" s="711"/>
      <c r="CI41" s="711"/>
      <c r="CJ41" s="711"/>
      <c r="CK41" s="711"/>
      <c r="CL41" s="711"/>
      <c r="CM41" s="711"/>
      <c r="CN41" s="711"/>
      <c r="CO41" s="711"/>
      <c r="CP41" s="711"/>
      <c r="CQ41" s="712"/>
      <c r="CR41" s="677" t="s">
        <v>135</v>
      </c>
      <c r="CS41" s="696"/>
      <c r="CT41" s="696"/>
      <c r="CU41" s="696"/>
      <c r="CV41" s="696"/>
      <c r="CW41" s="696"/>
      <c r="CX41" s="696"/>
      <c r="CY41" s="697"/>
      <c r="CZ41" s="680" t="s">
        <v>135</v>
      </c>
      <c r="DA41" s="698"/>
      <c r="DB41" s="698"/>
      <c r="DC41" s="699"/>
      <c r="DD41" s="683" t="s">
        <v>244</v>
      </c>
      <c r="DE41" s="696"/>
      <c r="DF41" s="696"/>
      <c r="DG41" s="696"/>
      <c r="DH41" s="696"/>
      <c r="DI41" s="696"/>
      <c r="DJ41" s="696"/>
      <c r="DK41" s="697"/>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658" t="s">
        <v>350</v>
      </c>
      <c r="C42" s="659"/>
      <c r="D42" s="659"/>
      <c r="E42" s="659"/>
      <c r="F42" s="659"/>
      <c r="G42" s="659"/>
      <c r="H42" s="659"/>
      <c r="I42" s="659"/>
      <c r="J42" s="659"/>
      <c r="K42" s="659"/>
      <c r="L42" s="659"/>
      <c r="M42" s="659"/>
      <c r="N42" s="659"/>
      <c r="O42" s="659"/>
      <c r="P42" s="659"/>
      <c r="Q42" s="660"/>
      <c r="R42" s="661">
        <v>4859785</v>
      </c>
      <c r="S42" s="700"/>
      <c r="T42" s="700"/>
      <c r="U42" s="700"/>
      <c r="V42" s="700"/>
      <c r="W42" s="700"/>
      <c r="X42" s="700"/>
      <c r="Y42" s="702"/>
      <c r="Z42" s="703">
        <v>100</v>
      </c>
      <c r="AA42" s="703"/>
      <c r="AB42" s="703"/>
      <c r="AC42" s="703"/>
      <c r="AD42" s="704">
        <v>2224337</v>
      </c>
      <c r="AE42" s="704"/>
      <c r="AF42" s="704"/>
      <c r="AG42" s="704"/>
      <c r="AH42" s="704"/>
      <c r="AI42" s="704"/>
      <c r="AJ42" s="704"/>
      <c r="AK42" s="704"/>
      <c r="AL42" s="664">
        <v>100</v>
      </c>
      <c r="AM42" s="705"/>
      <c r="AN42" s="705"/>
      <c r="AO42" s="706"/>
      <c r="AQ42" s="707" t="s">
        <v>351</v>
      </c>
      <c r="AR42" s="708"/>
      <c r="AS42" s="708"/>
      <c r="AT42" s="708"/>
      <c r="AU42" s="708"/>
      <c r="AV42" s="708"/>
      <c r="AW42" s="708"/>
      <c r="AX42" s="708"/>
      <c r="AY42" s="709"/>
      <c r="AZ42" s="661">
        <v>246538</v>
      </c>
      <c r="BA42" s="700"/>
      <c r="BB42" s="700"/>
      <c r="BC42" s="700"/>
      <c r="BD42" s="662"/>
      <c r="BE42" s="662"/>
      <c r="BF42" s="726"/>
      <c r="BG42" s="724"/>
      <c r="BH42" s="725"/>
      <c r="BI42" s="725"/>
      <c r="BJ42" s="725"/>
      <c r="BK42" s="725"/>
      <c r="BL42" s="236"/>
      <c r="BM42" s="727" t="s">
        <v>352</v>
      </c>
      <c r="BN42" s="727"/>
      <c r="BO42" s="727"/>
      <c r="BP42" s="727"/>
      <c r="BQ42" s="727"/>
      <c r="BR42" s="727"/>
      <c r="BS42" s="727"/>
      <c r="BT42" s="727"/>
      <c r="BU42" s="728"/>
      <c r="BV42" s="661">
        <v>380</v>
      </c>
      <c r="BW42" s="700"/>
      <c r="BX42" s="700"/>
      <c r="BY42" s="700"/>
      <c r="BZ42" s="700"/>
      <c r="CA42" s="700"/>
      <c r="CB42" s="701"/>
      <c r="CD42" s="674" t="s">
        <v>353</v>
      </c>
      <c r="CE42" s="675"/>
      <c r="CF42" s="675"/>
      <c r="CG42" s="675"/>
      <c r="CH42" s="675"/>
      <c r="CI42" s="675"/>
      <c r="CJ42" s="675"/>
      <c r="CK42" s="675"/>
      <c r="CL42" s="675"/>
      <c r="CM42" s="675"/>
      <c r="CN42" s="675"/>
      <c r="CO42" s="675"/>
      <c r="CP42" s="675"/>
      <c r="CQ42" s="676"/>
      <c r="CR42" s="677">
        <v>1660635</v>
      </c>
      <c r="CS42" s="678"/>
      <c r="CT42" s="678"/>
      <c r="CU42" s="678"/>
      <c r="CV42" s="678"/>
      <c r="CW42" s="678"/>
      <c r="CX42" s="678"/>
      <c r="CY42" s="679"/>
      <c r="CZ42" s="680">
        <v>35.1</v>
      </c>
      <c r="DA42" s="681"/>
      <c r="DB42" s="681"/>
      <c r="DC42" s="682"/>
      <c r="DD42" s="683">
        <v>226097</v>
      </c>
      <c r="DE42" s="678"/>
      <c r="DF42" s="678"/>
      <c r="DG42" s="678"/>
      <c r="DH42" s="678"/>
      <c r="DI42" s="678"/>
      <c r="DJ42" s="678"/>
      <c r="DK42" s="679"/>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V43" s="237"/>
      <c r="BW43" s="237"/>
      <c r="BX43" s="237"/>
      <c r="BY43" s="237"/>
      <c r="BZ43" s="237"/>
      <c r="CA43" s="237"/>
      <c r="CB43" s="237"/>
      <c r="CD43" s="674" t="s">
        <v>354</v>
      </c>
      <c r="CE43" s="675"/>
      <c r="CF43" s="675"/>
      <c r="CG43" s="675"/>
      <c r="CH43" s="675"/>
      <c r="CI43" s="675"/>
      <c r="CJ43" s="675"/>
      <c r="CK43" s="675"/>
      <c r="CL43" s="675"/>
      <c r="CM43" s="675"/>
      <c r="CN43" s="675"/>
      <c r="CO43" s="675"/>
      <c r="CP43" s="675"/>
      <c r="CQ43" s="676"/>
      <c r="CR43" s="677">
        <v>28469</v>
      </c>
      <c r="CS43" s="696"/>
      <c r="CT43" s="696"/>
      <c r="CU43" s="696"/>
      <c r="CV43" s="696"/>
      <c r="CW43" s="696"/>
      <c r="CX43" s="696"/>
      <c r="CY43" s="697"/>
      <c r="CZ43" s="680">
        <v>0.6</v>
      </c>
      <c r="DA43" s="698"/>
      <c r="DB43" s="698"/>
      <c r="DC43" s="699"/>
      <c r="DD43" s="683">
        <v>28469</v>
      </c>
      <c r="DE43" s="696"/>
      <c r="DF43" s="696"/>
      <c r="DG43" s="696"/>
      <c r="DH43" s="696"/>
      <c r="DI43" s="696"/>
      <c r="DJ43" s="696"/>
      <c r="DK43" s="697"/>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CD44" s="690" t="s">
        <v>302</v>
      </c>
      <c r="CE44" s="691"/>
      <c r="CF44" s="674" t="s">
        <v>355</v>
      </c>
      <c r="CG44" s="675"/>
      <c r="CH44" s="675"/>
      <c r="CI44" s="675"/>
      <c r="CJ44" s="675"/>
      <c r="CK44" s="675"/>
      <c r="CL44" s="675"/>
      <c r="CM44" s="675"/>
      <c r="CN44" s="675"/>
      <c r="CO44" s="675"/>
      <c r="CP44" s="675"/>
      <c r="CQ44" s="676"/>
      <c r="CR44" s="677">
        <v>1629200</v>
      </c>
      <c r="CS44" s="678"/>
      <c r="CT44" s="678"/>
      <c r="CU44" s="678"/>
      <c r="CV44" s="678"/>
      <c r="CW44" s="678"/>
      <c r="CX44" s="678"/>
      <c r="CY44" s="679"/>
      <c r="CZ44" s="680">
        <v>34.5</v>
      </c>
      <c r="DA44" s="681"/>
      <c r="DB44" s="681"/>
      <c r="DC44" s="682"/>
      <c r="DD44" s="683">
        <v>201720</v>
      </c>
      <c r="DE44" s="678"/>
      <c r="DF44" s="678"/>
      <c r="DG44" s="678"/>
      <c r="DH44" s="678"/>
      <c r="DI44" s="678"/>
      <c r="DJ44" s="678"/>
      <c r="DK44" s="679"/>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692"/>
      <c r="CE45" s="693"/>
      <c r="CF45" s="674" t="s">
        <v>356</v>
      </c>
      <c r="CG45" s="675"/>
      <c r="CH45" s="675"/>
      <c r="CI45" s="675"/>
      <c r="CJ45" s="675"/>
      <c r="CK45" s="675"/>
      <c r="CL45" s="675"/>
      <c r="CM45" s="675"/>
      <c r="CN45" s="675"/>
      <c r="CO45" s="675"/>
      <c r="CP45" s="675"/>
      <c r="CQ45" s="676"/>
      <c r="CR45" s="677">
        <v>1514902</v>
      </c>
      <c r="CS45" s="696"/>
      <c r="CT45" s="696"/>
      <c r="CU45" s="696"/>
      <c r="CV45" s="696"/>
      <c r="CW45" s="696"/>
      <c r="CX45" s="696"/>
      <c r="CY45" s="697"/>
      <c r="CZ45" s="680">
        <v>32.1</v>
      </c>
      <c r="DA45" s="698"/>
      <c r="DB45" s="698"/>
      <c r="DC45" s="699"/>
      <c r="DD45" s="683">
        <v>119134</v>
      </c>
      <c r="DE45" s="696"/>
      <c r="DF45" s="696"/>
      <c r="DG45" s="696"/>
      <c r="DH45" s="696"/>
      <c r="DI45" s="696"/>
      <c r="DJ45" s="696"/>
      <c r="DK45" s="697"/>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B46" s="229" t="s">
        <v>357</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2"/>
      <c r="CE46" s="693"/>
      <c r="CF46" s="674" t="s">
        <v>358</v>
      </c>
      <c r="CG46" s="675"/>
      <c r="CH46" s="675"/>
      <c r="CI46" s="675"/>
      <c r="CJ46" s="675"/>
      <c r="CK46" s="675"/>
      <c r="CL46" s="675"/>
      <c r="CM46" s="675"/>
      <c r="CN46" s="675"/>
      <c r="CO46" s="675"/>
      <c r="CP46" s="675"/>
      <c r="CQ46" s="676"/>
      <c r="CR46" s="677">
        <v>114298</v>
      </c>
      <c r="CS46" s="678"/>
      <c r="CT46" s="678"/>
      <c r="CU46" s="678"/>
      <c r="CV46" s="678"/>
      <c r="CW46" s="678"/>
      <c r="CX46" s="678"/>
      <c r="CY46" s="679"/>
      <c r="CZ46" s="680">
        <v>2.4</v>
      </c>
      <c r="DA46" s="681"/>
      <c r="DB46" s="681"/>
      <c r="DC46" s="682"/>
      <c r="DD46" s="683">
        <v>82586</v>
      </c>
      <c r="DE46" s="678"/>
      <c r="DF46" s="678"/>
      <c r="DG46" s="678"/>
      <c r="DH46" s="678"/>
      <c r="DI46" s="678"/>
      <c r="DJ46" s="678"/>
      <c r="DK46" s="679"/>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B47" s="239" t="s">
        <v>359</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2"/>
      <c r="CE47" s="693"/>
      <c r="CF47" s="674" t="s">
        <v>360</v>
      </c>
      <c r="CG47" s="675"/>
      <c r="CH47" s="675"/>
      <c r="CI47" s="675"/>
      <c r="CJ47" s="675"/>
      <c r="CK47" s="675"/>
      <c r="CL47" s="675"/>
      <c r="CM47" s="675"/>
      <c r="CN47" s="675"/>
      <c r="CO47" s="675"/>
      <c r="CP47" s="675"/>
      <c r="CQ47" s="676"/>
      <c r="CR47" s="677">
        <v>31435</v>
      </c>
      <c r="CS47" s="696"/>
      <c r="CT47" s="696"/>
      <c r="CU47" s="696"/>
      <c r="CV47" s="696"/>
      <c r="CW47" s="696"/>
      <c r="CX47" s="696"/>
      <c r="CY47" s="697"/>
      <c r="CZ47" s="680">
        <v>0.7</v>
      </c>
      <c r="DA47" s="698"/>
      <c r="DB47" s="698"/>
      <c r="DC47" s="699"/>
      <c r="DD47" s="683">
        <v>24377</v>
      </c>
      <c r="DE47" s="696"/>
      <c r="DF47" s="696"/>
      <c r="DG47" s="696"/>
      <c r="DH47" s="696"/>
      <c r="DI47" s="696"/>
      <c r="DJ47" s="696"/>
      <c r="DK47" s="697"/>
      <c r="DL47" s="684"/>
      <c r="DM47" s="685"/>
      <c r="DN47" s="685"/>
      <c r="DO47" s="685"/>
      <c r="DP47" s="685"/>
      <c r="DQ47" s="685"/>
      <c r="DR47" s="685"/>
      <c r="DS47" s="685"/>
      <c r="DT47" s="685"/>
      <c r="DU47" s="685"/>
      <c r="DV47" s="686"/>
      <c r="DW47" s="687"/>
      <c r="DX47" s="688"/>
      <c r="DY47" s="688"/>
      <c r="DZ47" s="688"/>
      <c r="EA47" s="688"/>
      <c r="EB47" s="688"/>
      <c r="EC47" s="689"/>
    </row>
    <row r="48" spans="2:133" x14ac:dyDescent="0.15">
      <c r="B48" s="240" t="s">
        <v>361</v>
      </c>
      <c r="CD48" s="694"/>
      <c r="CE48" s="695"/>
      <c r="CF48" s="674" t="s">
        <v>362</v>
      </c>
      <c r="CG48" s="675"/>
      <c r="CH48" s="675"/>
      <c r="CI48" s="675"/>
      <c r="CJ48" s="675"/>
      <c r="CK48" s="675"/>
      <c r="CL48" s="675"/>
      <c r="CM48" s="675"/>
      <c r="CN48" s="675"/>
      <c r="CO48" s="675"/>
      <c r="CP48" s="675"/>
      <c r="CQ48" s="676"/>
      <c r="CR48" s="677" t="s">
        <v>127</v>
      </c>
      <c r="CS48" s="678"/>
      <c r="CT48" s="678"/>
      <c r="CU48" s="678"/>
      <c r="CV48" s="678"/>
      <c r="CW48" s="678"/>
      <c r="CX48" s="678"/>
      <c r="CY48" s="679"/>
      <c r="CZ48" s="680" t="s">
        <v>127</v>
      </c>
      <c r="DA48" s="681"/>
      <c r="DB48" s="681"/>
      <c r="DC48" s="682"/>
      <c r="DD48" s="683" t="s">
        <v>127</v>
      </c>
      <c r="DE48" s="678"/>
      <c r="DF48" s="678"/>
      <c r="DG48" s="678"/>
      <c r="DH48" s="678"/>
      <c r="DI48" s="678"/>
      <c r="DJ48" s="678"/>
      <c r="DK48" s="679"/>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58" t="s">
        <v>363</v>
      </c>
      <c r="CE49" s="659"/>
      <c r="CF49" s="659"/>
      <c r="CG49" s="659"/>
      <c r="CH49" s="659"/>
      <c r="CI49" s="659"/>
      <c r="CJ49" s="659"/>
      <c r="CK49" s="659"/>
      <c r="CL49" s="659"/>
      <c r="CM49" s="659"/>
      <c r="CN49" s="659"/>
      <c r="CO49" s="659"/>
      <c r="CP49" s="659"/>
      <c r="CQ49" s="660"/>
      <c r="CR49" s="661">
        <v>4725924</v>
      </c>
      <c r="CS49" s="662"/>
      <c r="CT49" s="662"/>
      <c r="CU49" s="662"/>
      <c r="CV49" s="662"/>
      <c r="CW49" s="662"/>
      <c r="CX49" s="662"/>
      <c r="CY49" s="663"/>
      <c r="CZ49" s="664">
        <v>100</v>
      </c>
      <c r="DA49" s="665"/>
      <c r="DB49" s="665"/>
      <c r="DC49" s="666"/>
      <c r="DD49" s="667">
        <v>2659823</v>
      </c>
      <c r="DE49" s="662"/>
      <c r="DF49" s="662"/>
      <c r="DG49" s="662"/>
      <c r="DH49" s="662"/>
      <c r="DI49" s="662"/>
      <c r="DJ49" s="662"/>
      <c r="DK49" s="663"/>
      <c r="DL49" s="668"/>
      <c r="DM49" s="669"/>
      <c r="DN49" s="669"/>
      <c r="DO49" s="669"/>
      <c r="DP49" s="669"/>
      <c r="DQ49" s="669"/>
      <c r="DR49" s="669"/>
      <c r="DS49" s="669"/>
      <c r="DT49" s="669"/>
      <c r="DU49" s="669"/>
      <c r="DV49" s="670"/>
      <c r="DW49" s="671"/>
      <c r="DX49" s="672"/>
      <c r="DY49" s="672"/>
      <c r="DZ49" s="672"/>
      <c r="EA49" s="672"/>
      <c r="EB49" s="672"/>
      <c r="EC49" s="673"/>
    </row>
  </sheetData>
  <sheetProtection algorithmName="SHA-512" hashValue="kUDZAg+gggPGPU50Tn7LNx0W/KQUKeRFXx67g1wMcSmh2MRRYYanMNNxd+fjrKIc0aEvTHSTStsKbXASkGyKMA==" saltValue="vjpW7UN2WuHCu5PSXL1+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365</v>
      </c>
      <c r="DK2" s="1203"/>
      <c r="DL2" s="1203"/>
      <c r="DM2" s="1203"/>
      <c r="DN2" s="1203"/>
      <c r="DO2" s="1204"/>
      <c r="DP2" s="249"/>
      <c r="DQ2" s="1202" t="s">
        <v>366</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367</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369</v>
      </c>
      <c r="B5" s="1088"/>
      <c r="C5" s="1088"/>
      <c r="D5" s="1088"/>
      <c r="E5" s="1088"/>
      <c r="F5" s="1088"/>
      <c r="G5" s="1088"/>
      <c r="H5" s="1088"/>
      <c r="I5" s="1088"/>
      <c r="J5" s="1088"/>
      <c r="K5" s="1088"/>
      <c r="L5" s="1088"/>
      <c r="M5" s="1088"/>
      <c r="N5" s="1088"/>
      <c r="O5" s="1088"/>
      <c r="P5" s="1089"/>
      <c r="Q5" s="1093" t="s">
        <v>370</v>
      </c>
      <c r="R5" s="1094"/>
      <c r="S5" s="1094"/>
      <c r="T5" s="1094"/>
      <c r="U5" s="1095"/>
      <c r="V5" s="1093" t="s">
        <v>371</v>
      </c>
      <c r="W5" s="1094"/>
      <c r="X5" s="1094"/>
      <c r="Y5" s="1094"/>
      <c r="Z5" s="1095"/>
      <c r="AA5" s="1093" t="s">
        <v>372</v>
      </c>
      <c r="AB5" s="1094"/>
      <c r="AC5" s="1094"/>
      <c r="AD5" s="1094"/>
      <c r="AE5" s="1094"/>
      <c r="AF5" s="1205" t="s">
        <v>373</v>
      </c>
      <c r="AG5" s="1094"/>
      <c r="AH5" s="1094"/>
      <c r="AI5" s="1094"/>
      <c r="AJ5" s="1109"/>
      <c r="AK5" s="1094" t="s">
        <v>374</v>
      </c>
      <c r="AL5" s="1094"/>
      <c r="AM5" s="1094"/>
      <c r="AN5" s="1094"/>
      <c r="AO5" s="1095"/>
      <c r="AP5" s="1093" t="s">
        <v>375</v>
      </c>
      <c r="AQ5" s="1094"/>
      <c r="AR5" s="1094"/>
      <c r="AS5" s="1094"/>
      <c r="AT5" s="1095"/>
      <c r="AU5" s="1093" t="s">
        <v>376</v>
      </c>
      <c r="AV5" s="1094"/>
      <c r="AW5" s="1094"/>
      <c r="AX5" s="1094"/>
      <c r="AY5" s="1109"/>
      <c r="AZ5" s="256"/>
      <c r="BA5" s="256"/>
      <c r="BB5" s="256"/>
      <c r="BC5" s="256"/>
      <c r="BD5" s="256"/>
      <c r="BE5" s="257"/>
      <c r="BF5" s="257"/>
      <c r="BG5" s="257"/>
      <c r="BH5" s="257"/>
      <c r="BI5" s="257"/>
      <c r="BJ5" s="257"/>
      <c r="BK5" s="257"/>
      <c r="BL5" s="257"/>
      <c r="BM5" s="257"/>
      <c r="BN5" s="257"/>
      <c r="BO5" s="257"/>
      <c r="BP5" s="257"/>
      <c r="BQ5" s="1087" t="s">
        <v>377</v>
      </c>
      <c r="BR5" s="1088"/>
      <c r="BS5" s="1088"/>
      <c r="BT5" s="1088"/>
      <c r="BU5" s="1088"/>
      <c r="BV5" s="1088"/>
      <c r="BW5" s="1088"/>
      <c r="BX5" s="1088"/>
      <c r="BY5" s="1088"/>
      <c r="BZ5" s="1088"/>
      <c r="CA5" s="1088"/>
      <c r="CB5" s="1088"/>
      <c r="CC5" s="1088"/>
      <c r="CD5" s="1088"/>
      <c r="CE5" s="1088"/>
      <c r="CF5" s="1088"/>
      <c r="CG5" s="1089"/>
      <c r="CH5" s="1093" t="s">
        <v>378</v>
      </c>
      <c r="CI5" s="1094"/>
      <c r="CJ5" s="1094"/>
      <c r="CK5" s="1094"/>
      <c r="CL5" s="1095"/>
      <c r="CM5" s="1093" t="s">
        <v>379</v>
      </c>
      <c r="CN5" s="1094"/>
      <c r="CO5" s="1094"/>
      <c r="CP5" s="1094"/>
      <c r="CQ5" s="1095"/>
      <c r="CR5" s="1093" t="s">
        <v>380</v>
      </c>
      <c r="CS5" s="1094"/>
      <c r="CT5" s="1094"/>
      <c r="CU5" s="1094"/>
      <c r="CV5" s="1095"/>
      <c r="CW5" s="1093" t="s">
        <v>381</v>
      </c>
      <c r="CX5" s="1094"/>
      <c r="CY5" s="1094"/>
      <c r="CZ5" s="1094"/>
      <c r="DA5" s="1095"/>
      <c r="DB5" s="1093" t="s">
        <v>382</v>
      </c>
      <c r="DC5" s="1094"/>
      <c r="DD5" s="1094"/>
      <c r="DE5" s="1094"/>
      <c r="DF5" s="1095"/>
      <c r="DG5" s="1190" t="s">
        <v>383</v>
      </c>
      <c r="DH5" s="1191"/>
      <c r="DI5" s="1191"/>
      <c r="DJ5" s="1191"/>
      <c r="DK5" s="1192"/>
      <c r="DL5" s="1190" t="s">
        <v>384</v>
      </c>
      <c r="DM5" s="1191"/>
      <c r="DN5" s="1191"/>
      <c r="DO5" s="1191"/>
      <c r="DP5" s="1192"/>
      <c r="DQ5" s="1093" t="s">
        <v>385</v>
      </c>
      <c r="DR5" s="1094"/>
      <c r="DS5" s="1094"/>
      <c r="DT5" s="1094"/>
      <c r="DU5" s="1095"/>
      <c r="DV5" s="1093" t="s">
        <v>376</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x14ac:dyDescent="0.15">
      <c r="A7" s="258">
        <v>1</v>
      </c>
      <c r="B7" s="1142" t="s">
        <v>386</v>
      </c>
      <c r="C7" s="1143"/>
      <c r="D7" s="1143"/>
      <c r="E7" s="1143"/>
      <c r="F7" s="1143"/>
      <c r="G7" s="1143"/>
      <c r="H7" s="1143"/>
      <c r="I7" s="1143"/>
      <c r="J7" s="1143"/>
      <c r="K7" s="1143"/>
      <c r="L7" s="1143"/>
      <c r="M7" s="1143"/>
      <c r="N7" s="1143"/>
      <c r="O7" s="1143"/>
      <c r="P7" s="1144"/>
      <c r="Q7" s="1196">
        <v>4847</v>
      </c>
      <c r="R7" s="1197"/>
      <c r="S7" s="1197"/>
      <c r="T7" s="1197"/>
      <c r="U7" s="1197"/>
      <c r="V7" s="1197">
        <v>4716</v>
      </c>
      <c r="W7" s="1197"/>
      <c r="X7" s="1197"/>
      <c r="Y7" s="1197"/>
      <c r="Z7" s="1197"/>
      <c r="AA7" s="1197">
        <v>131</v>
      </c>
      <c r="AB7" s="1197"/>
      <c r="AC7" s="1197"/>
      <c r="AD7" s="1197"/>
      <c r="AE7" s="1198"/>
      <c r="AF7" s="1199">
        <v>108</v>
      </c>
      <c r="AG7" s="1200"/>
      <c r="AH7" s="1200"/>
      <c r="AI7" s="1200"/>
      <c r="AJ7" s="1201"/>
      <c r="AK7" s="1183">
        <v>396</v>
      </c>
      <c r="AL7" s="1184"/>
      <c r="AM7" s="1184"/>
      <c r="AN7" s="1184"/>
      <c r="AO7" s="1184"/>
      <c r="AP7" s="1184">
        <v>3199</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606</v>
      </c>
      <c r="BT7" s="1188"/>
      <c r="BU7" s="1188"/>
      <c r="BV7" s="1188"/>
      <c r="BW7" s="1188"/>
      <c r="BX7" s="1188"/>
      <c r="BY7" s="1188"/>
      <c r="BZ7" s="1188"/>
      <c r="CA7" s="1188"/>
      <c r="CB7" s="1188"/>
      <c r="CC7" s="1188"/>
      <c r="CD7" s="1188"/>
      <c r="CE7" s="1188"/>
      <c r="CF7" s="1188"/>
      <c r="CG7" s="1189"/>
      <c r="CH7" s="1180">
        <v>5</v>
      </c>
      <c r="CI7" s="1181"/>
      <c r="CJ7" s="1181"/>
      <c r="CK7" s="1181"/>
      <c r="CL7" s="1182"/>
      <c r="CM7" s="1180">
        <v>22</v>
      </c>
      <c r="CN7" s="1181"/>
      <c r="CO7" s="1181"/>
      <c r="CP7" s="1181"/>
      <c r="CQ7" s="1182"/>
      <c r="CR7" s="1180" t="s">
        <v>593</v>
      </c>
      <c r="CS7" s="1181"/>
      <c r="CT7" s="1181"/>
      <c r="CU7" s="1181"/>
      <c r="CV7" s="1182"/>
      <c r="CW7" s="1180" t="s">
        <v>593</v>
      </c>
      <c r="CX7" s="1181"/>
      <c r="CY7" s="1181"/>
      <c r="CZ7" s="1181"/>
      <c r="DA7" s="1182"/>
      <c r="DB7" s="1180" t="s">
        <v>593</v>
      </c>
      <c r="DC7" s="1181"/>
      <c r="DD7" s="1181"/>
      <c r="DE7" s="1181"/>
      <c r="DF7" s="1182"/>
      <c r="DG7" s="1180" t="s">
        <v>593</v>
      </c>
      <c r="DH7" s="1181"/>
      <c r="DI7" s="1181"/>
      <c r="DJ7" s="1181"/>
      <c r="DK7" s="1182"/>
      <c r="DL7" s="1180" t="s">
        <v>593</v>
      </c>
      <c r="DM7" s="1181"/>
      <c r="DN7" s="1181"/>
      <c r="DO7" s="1181"/>
      <c r="DP7" s="1182"/>
      <c r="DQ7" s="1180" t="s">
        <v>593</v>
      </c>
      <c r="DR7" s="1181"/>
      <c r="DS7" s="1181"/>
      <c r="DT7" s="1181"/>
      <c r="DU7" s="1182"/>
      <c r="DV7" s="1207"/>
      <c r="DW7" s="1208"/>
      <c r="DX7" s="1208"/>
      <c r="DY7" s="1208"/>
      <c r="DZ7" s="1209"/>
      <c r="EA7" s="254"/>
    </row>
    <row r="8" spans="1:131" s="255" customFormat="1" ht="26.25" customHeight="1" x14ac:dyDescent="0.15">
      <c r="A8" s="261">
        <v>2</v>
      </c>
      <c r="B8" s="1129" t="s">
        <v>387</v>
      </c>
      <c r="C8" s="1130"/>
      <c r="D8" s="1130"/>
      <c r="E8" s="1130"/>
      <c r="F8" s="1130"/>
      <c r="G8" s="1130"/>
      <c r="H8" s="1130"/>
      <c r="I8" s="1130"/>
      <c r="J8" s="1130"/>
      <c r="K8" s="1130"/>
      <c r="L8" s="1130"/>
      <c r="M8" s="1130"/>
      <c r="N8" s="1130"/>
      <c r="O8" s="1130"/>
      <c r="P8" s="1131"/>
      <c r="Q8" s="1135">
        <v>23</v>
      </c>
      <c r="R8" s="1136"/>
      <c r="S8" s="1136"/>
      <c r="T8" s="1136"/>
      <c r="U8" s="1136"/>
      <c r="V8" s="1136">
        <v>21</v>
      </c>
      <c r="W8" s="1136"/>
      <c r="X8" s="1136"/>
      <c r="Y8" s="1136"/>
      <c r="Z8" s="1136"/>
      <c r="AA8" s="1136">
        <v>3</v>
      </c>
      <c r="AB8" s="1136"/>
      <c r="AC8" s="1136"/>
      <c r="AD8" s="1136"/>
      <c r="AE8" s="1137"/>
      <c r="AF8" s="1111">
        <v>3</v>
      </c>
      <c r="AG8" s="1112"/>
      <c r="AH8" s="1112"/>
      <c r="AI8" s="1112"/>
      <c r="AJ8" s="1113"/>
      <c r="AK8" s="1178">
        <v>4</v>
      </c>
      <c r="AL8" s="1179"/>
      <c r="AM8" s="1179"/>
      <c r="AN8" s="1179"/>
      <c r="AO8" s="1179"/>
      <c r="AP8" s="1179" t="s">
        <v>593</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388</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389</v>
      </c>
      <c r="B23" s="1036" t="s">
        <v>390</v>
      </c>
      <c r="C23" s="1037"/>
      <c r="D23" s="1037"/>
      <c r="E23" s="1037"/>
      <c r="F23" s="1037"/>
      <c r="G23" s="1037"/>
      <c r="H23" s="1037"/>
      <c r="I23" s="1037"/>
      <c r="J23" s="1037"/>
      <c r="K23" s="1037"/>
      <c r="L23" s="1037"/>
      <c r="M23" s="1037"/>
      <c r="N23" s="1037"/>
      <c r="O23" s="1037"/>
      <c r="P23" s="1038"/>
      <c r="Q23" s="1160">
        <v>4866</v>
      </c>
      <c r="R23" s="1161"/>
      <c r="S23" s="1161"/>
      <c r="T23" s="1161"/>
      <c r="U23" s="1161"/>
      <c r="V23" s="1161">
        <v>4732</v>
      </c>
      <c r="W23" s="1161"/>
      <c r="X23" s="1161"/>
      <c r="Y23" s="1161"/>
      <c r="Z23" s="1161"/>
      <c r="AA23" s="1161">
        <v>134</v>
      </c>
      <c r="AB23" s="1161"/>
      <c r="AC23" s="1161"/>
      <c r="AD23" s="1161"/>
      <c r="AE23" s="1162"/>
      <c r="AF23" s="1163">
        <v>110</v>
      </c>
      <c r="AG23" s="1161"/>
      <c r="AH23" s="1161"/>
      <c r="AI23" s="1161"/>
      <c r="AJ23" s="1164"/>
      <c r="AK23" s="1165"/>
      <c r="AL23" s="1166"/>
      <c r="AM23" s="1166"/>
      <c r="AN23" s="1166"/>
      <c r="AO23" s="1166"/>
      <c r="AP23" s="1161">
        <v>3199</v>
      </c>
      <c r="AQ23" s="1161"/>
      <c r="AR23" s="1161"/>
      <c r="AS23" s="1161"/>
      <c r="AT23" s="1161"/>
      <c r="AU23" s="1167"/>
      <c r="AV23" s="1167"/>
      <c r="AW23" s="1167"/>
      <c r="AX23" s="1167"/>
      <c r="AY23" s="1168"/>
      <c r="AZ23" s="1157" t="s">
        <v>391</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6" t="s">
        <v>392</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5" t="s">
        <v>393</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369</v>
      </c>
      <c r="B26" s="1088"/>
      <c r="C26" s="1088"/>
      <c r="D26" s="1088"/>
      <c r="E26" s="1088"/>
      <c r="F26" s="1088"/>
      <c r="G26" s="1088"/>
      <c r="H26" s="1088"/>
      <c r="I26" s="1088"/>
      <c r="J26" s="1088"/>
      <c r="K26" s="1088"/>
      <c r="L26" s="1088"/>
      <c r="M26" s="1088"/>
      <c r="N26" s="1088"/>
      <c r="O26" s="1088"/>
      <c r="P26" s="1089"/>
      <c r="Q26" s="1093" t="s">
        <v>394</v>
      </c>
      <c r="R26" s="1094"/>
      <c r="S26" s="1094"/>
      <c r="T26" s="1094"/>
      <c r="U26" s="1095"/>
      <c r="V26" s="1093" t="s">
        <v>395</v>
      </c>
      <c r="W26" s="1094"/>
      <c r="X26" s="1094"/>
      <c r="Y26" s="1094"/>
      <c r="Z26" s="1095"/>
      <c r="AA26" s="1093" t="s">
        <v>396</v>
      </c>
      <c r="AB26" s="1094"/>
      <c r="AC26" s="1094"/>
      <c r="AD26" s="1094"/>
      <c r="AE26" s="1094"/>
      <c r="AF26" s="1151" t="s">
        <v>397</v>
      </c>
      <c r="AG26" s="1100"/>
      <c r="AH26" s="1100"/>
      <c r="AI26" s="1100"/>
      <c r="AJ26" s="1152"/>
      <c r="AK26" s="1094" t="s">
        <v>398</v>
      </c>
      <c r="AL26" s="1094"/>
      <c r="AM26" s="1094"/>
      <c r="AN26" s="1094"/>
      <c r="AO26" s="1095"/>
      <c r="AP26" s="1093" t="s">
        <v>399</v>
      </c>
      <c r="AQ26" s="1094"/>
      <c r="AR26" s="1094"/>
      <c r="AS26" s="1094"/>
      <c r="AT26" s="1095"/>
      <c r="AU26" s="1093" t="s">
        <v>400</v>
      </c>
      <c r="AV26" s="1094"/>
      <c r="AW26" s="1094"/>
      <c r="AX26" s="1094"/>
      <c r="AY26" s="1095"/>
      <c r="AZ26" s="1093" t="s">
        <v>401</v>
      </c>
      <c r="BA26" s="1094"/>
      <c r="BB26" s="1094"/>
      <c r="BC26" s="1094"/>
      <c r="BD26" s="1095"/>
      <c r="BE26" s="1093" t="s">
        <v>376</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2" t="s">
        <v>402</v>
      </c>
      <c r="C28" s="1143"/>
      <c r="D28" s="1143"/>
      <c r="E28" s="1143"/>
      <c r="F28" s="1143"/>
      <c r="G28" s="1143"/>
      <c r="H28" s="1143"/>
      <c r="I28" s="1143"/>
      <c r="J28" s="1143"/>
      <c r="K28" s="1143"/>
      <c r="L28" s="1143"/>
      <c r="M28" s="1143"/>
      <c r="N28" s="1143"/>
      <c r="O28" s="1143"/>
      <c r="P28" s="1144"/>
      <c r="Q28" s="1145">
        <v>1010</v>
      </c>
      <c r="R28" s="1146"/>
      <c r="S28" s="1146"/>
      <c r="T28" s="1146"/>
      <c r="U28" s="1146"/>
      <c r="V28" s="1146">
        <v>990</v>
      </c>
      <c r="W28" s="1146"/>
      <c r="X28" s="1146"/>
      <c r="Y28" s="1146"/>
      <c r="Z28" s="1146"/>
      <c r="AA28" s="1146">
        <v>20</v>
      </c>
      <c r="AB28" s="1146"/>
      <c r="AC28" s="1146"/>
      <c r="AD28" s="1146"/>
      <c r="AE28" s="1147"/>
      <c r="AF28" s="1148">
        <v>20</v>
      </c>
      <c r="AG28" s="1146"/>
      <c r="AH28" s="1146"/>
      <c r="AI28" s="1146"/>
      <c r="AJ28" s="1149"/>
      <c r="AK28" s="1150">
        <v>69</v>
      </c>
      <c r="AL28" s="1138"/>
      <c r="AM28" s="1138"/>
      <c r="AN28" s="1138"/>
      <c r="AO28" s="1138"/>
      <c r="AP28" s="1138" t="s">
        <v>593</v>
      </c>
      <c r="AQ28" s="1138"/>
      <c r="AR28" s="1138"/>
      <c r="AS28" s="1138"/>
      <c r="AT28" s="1138"/>
      <c r="AU28" s="1138" t="s">
        <v>593</v>
      </c>
      <c r="AV28" s="1138"/>
      <c r="AW28" s="1138"/>
      <c r="AX28" s="1138"/>
      <c r="AY28" s="1138"/>
      <c r="AZ28" s="1139" t="s">
        <v>593</v>
      </c>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403</v>
      </c>
      <c r="C29" s="1130"/>
      <c r="D29" s="1130"/>
      <c r="E29" s="1130"/>
      <c r="F29" s="1130"/>
      <c r="G29" s="1130"/>
      <c r="H29" s="1130"/>
      <c r="I29" s="1130"/>
      <c r="J29" s="1130"/>
      <c r="K29" s="1130"/>
      <c r="L29" s="1130"/>
      <c r="M29" s="1130"/>
      <c r="N29" s="1130"/>
      <c r="O29" s="1130"/>
      <c r="P29" s="1131"/>
      <c r="Q29" s="1135">
        <v>804</v>
      </c>
      <c r="R29" s="1136"/>
      <c r="S29" s="1136"/>
      <c r="T29" s="1136"/>
      <c r="U29" s="1136"/>
      <c r="V29" s="1136">
        <v>790</v>
      </c>
      <c r="W29" s="1136"/>
      <c r="X29" s="1136"/>
      <c r="Y29" s="1136"/>
      <c r="Z29" s="1136"/>
      <c r="AA29" s="1136">
        <v>14</v>
      </c>
      <c r="AB29" s="1136"/>
      <c r="AC29" s="1136"/>
      <c r="AD29" s="1136"/>
      <c r="AE29" s="1137"/>
      <c r="AF29" s="1111">
        <v>14</v>
      </c>
      <c r="AG29" s="1112"/>
      <c r="AH29" s="1112"/>
      <c r="AI29" s="1112"/>
      <c r="AJ29" s="1113"/>
      <c r="AK29" s="1072">
        <v>123</v>
      </c>
      <c r="AL29" s="1063"/>
      <c r="AM29" s="1063"/>
      <c r="AN29" s="1063"/>
      <c r="AO29" s="1063"/>
      <c r="AP29" s="1063" t="s">
        <v>593</v>
      </c>
      <c r="AQ29" s="1063"/>
      <c r="AR29" s="1063"/>
      <c r="AS29" s="1063"/>
      <c r="AT29" s="1063"/>
      <c r="AU29" s="1063" t="s">
        <v>593</v>
      </c>
      <c r="AV29" s="1063"/>
      <c r="AW29" s="1063"/>
      <c r="AX29" s="1063"/>
      <c r="AY29" s="1063"/>
      <c r="AZ29" s="1134" t="s">
        <v>593</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404</v>
      </c>
      <c r="C30" s="1130"/>
      <c r="D30" s="1130"/>
      <c r="E30" s="1130"/>
      <c r="F30" s="1130"/>
      <c r="G30" s="1130"/>
      <c r="H30" s="1130"/>
      <c r="I30" s="1130"/>
      <c r="J30" s="1130"/>
      <c r="K30" s="1130"/>
      <c r="L30" s="1130"/>
      <c r="M30" s="1130"/>
      <c r="N30" s="1130"/>
      <c r="O30" s="1130"/>
      <c r="P30" s="1131"/>
      <c r="Q30" s="1135">
        <v>101</v>
      </c>
      <c r="R30" s="1136"/>
      <c r="S30" s="1136"/>
      <c r="T30" s="1136"/>
      <c r="U30" s="1136"/>
      <c r="V30" s="1136">
        <v>101</v>
      </c>
      <c r="W30" s="1136"/>
      <c r="X30" s="1136"/>
      <c r="Y30" s="1136"/>
      <c r="Z30" s="1136"/>
      <c r="AA30" s="1136">
        <v>0</v>
      </c>
      <c r="AB30" s="1136"/>
      <c r="AC30" s="1136"/>
      <c r="AD30" s="1136"/>
      <c r="AE30" s="1137"/>
      <c r="AF30" s="1111">
        <v>0</v>
      </c>
      <c r="AG30" s="1112"/>
      <c r="AH30" s="1112"/>
      <c r="AI30" s="1112"/>
      <c r="AJ30" s="1113"/>
      <c r="AK30" s="1072">
        <v>29</v>
      </c>
      <c r="AL30" s="1063"/>
      <c r="AM30" s="1063"/>
      <c r="AN30" s="1063"/>
      <c r="AO30" s="1063"/>
      <c r="AP30" s="1063" t="s">
        <v>593</v>
      </c>
      <c r="AQ30" s="1063"/>
      <c r="AR30" s="1063"/>
      <c r="AS30" s="1063"/>
      <c r="AT30" s="1063"/>
      <c r="AU30" s="1063" t="s">
        <v>593</v>
      </c>
      <c r="AV30" s="1063"/>
      <c r="AW30" s="1063"/>
      <c r="AX30" s="1063"/>
      <c r="AY30" s="1063"/>
      <c r="AZ30" s="1134" t="s">
        <v>593</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405</v>
      </c>
      <c r="C31" s="1130"/>
      <c r="D31" s="1130"/>
      <c r="E31" s="1130"/>
      <c r="F31" s="1130"/>
      <c r="G31" s="1130"/>
      <c r="H31" s="1130"/>
      <c r="I31" s="1130"/>
      <c r="J31" s="1130"/>
      <c r="K31" s="1130"/>
      <c r="L31" s="1130"/>
      <c r="M31" s="1130"/>
      <c r="N31" s="1130"/>
      <c r="O31" s="1130"/>
      <c r="P31" s="1131"/>
      <c r="Q31" s="1135">
        <v>62</v>
      </c>
      <c r="R31" s="1136"/>
      <c r="S31" s="1136"/>
      <c r="T31" s="1136"/>
      <c r="U31" s="1136"/>
      <c r="V31" s="1136">
        <v>61</v>
      </c>
      <c r="W31" s="1136"/>
      <c r="X31" s="1136"/>
      <c r="Y31" s="1136"/>
      <c r="Z31" s="1136"/>
      <c r="AA31" s="1136">
        <v>1</v>
      </c>
      <c r="AB31" s="1136"/>
      <c r="AC31" s="1136"/>
      <c r="AD31" s="1136"/>
      <c r="AE31" s="1137"/>
      <c r="AF31" s="1111">
        <v>1</v>
      </c>
      <c r="AG31" s="1112"/>
      <c r="AH31" s="1112"/>
      <c r="AI31" s="1112"/>
      <c r="AJ31" s="1113"/>
      <c r="AK31" s="1072">
        <v>31</v>
      </c>
      <c r="AL31" s="1063"/>
      <c r="AM31" s="1063"/>
      <c r="AN31" s="1063"/>
      <c r="AO31" s="1063"/>
      <c r="AP31" s="1063">
        <v>286</v>
      </c>
      <c r="AQ31" s="1063"/>
      <c r="AR31" s="1063"/>
      <c r="AS31" s="1063"/>
      <c r="AT31" s="1063"/>
      <c r="AU31" s="1063">
        <v>215</v>
      </c>
      <c r="AV31" s="1063"/>
      <c r="AW31" s="1063"/>
      <c r="AX31" s="1063"/>
      <c r="AY31" s="1063"/>
      <c r="AZ31" s="1134" t="s">
        <v>593</v>
      </c>
      <c r="BA31" s="1134"/>
      <c r="BB31" s="1134"/>
      <c r="BC31" s="1134"/>
      <c r="BD31" s="1134"/>
      <c r="BE31" s="1124" t="s">
        <v>406</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c r="C32" s="1130"/>
      <c r="D32" s="1130"/>
      <c r="E32" s="1130"/>
      <c r="F32" s="1130"/>
      <c r="G32" s="1130"/>
      <c r="H32" s="1130"/>
      <c r="I32" s="1130"/>
      <c r="J32" s="1130"/>
      <c r="K32" s="1130"/>
      <c r="L32" s="1130"/>
      <c r="M32" s="1130"/>
      <c r="N32" s="1130"/>
      <c r="O32" s="1130"/>
      <c r="P32" s="1131"/>
      <c r="Q32" s="1135"/>
      <c r="R32" s="1136"/>
      <c r="S32" s="1136"/>
      <c r="T32" s="1136"/>
      <c r="U32" s="1136"/>
      <c r="V32" s="1136"/>
      <c r="W32" s="1136"/>
      <c r="X32" s="1136"/>
      <c r="Y32" s="1136"/>
      <c r="Z32" s="1136"/>
      <c r="AA32" s="1136"/>
      <c r="AB32" s="1136"/>
      <c r="AC32" s="1136"/>
      <c r="AD32" s="1136"/>
      <c r="AE32" s="1137"/>
      <c r="AF32" s="1111"/>
      <c r="AG32" s="1112"/>
      <c r="AH32" s="1112"/>
      <c r="AI32" s="1112"/>
      <c r="AJ32" s="1113"/>
      <c r="AK32" s="1072"/>
      <c r="AL32" s="1063"/>
      <c r="AM32" s="1063"/>
      <c r="AN32" s="1063"/>
      <c r="AO32" s="1063"/>
      <c r="AP32" s="1063"/>
      <c r="AQ32" s="1063"/>
      <c r="AR32" s="1063"/>
      <c r="AS32" s="1063"/>
      <c r="AT32" s="1063"/>
      <c r="AU32" s="1063"/>
      <c r="AV32" s="1063"/>
      <c r="AW32" s="1063"/>
      <c r="AX32" s="1063"/>
      <c r="AY32" s="1063"/>
      <c r="AZ32" s="1134"/>
      <c r="BA32" s="1134"/>
      <c r="BB32" s="1134"/>
      <c r="BC32" s="1134"/>
      <c r="BD32" s="1134"/>
      <c r="BE32" s="1124"/>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72"/>
      <c r="AL33" s="1063"/>
      <c r="AM33" s="1063"/>
      <c r="AN33" s="1063"/>
      <c r="AO33" s="1063"/>
      <c r="AP33" s="1063"/>
      <c r="AQ33" s="1063"/>
      <c r="AR33" s="1063"/>
      <c r="AS33" s="1063"/>
      <c r="AT33" s="1063"/>
      <c r="AU33" s="1063"/>
      <c r="AV33" s="1063"/>
      <c r="AW33" s="1063"/>
      <c r="AX33" s="1063"/>
      <c r="AY33" s="1063"/>
      <c r="AZ33" s="1134"/>
      <c r="BA33" s="1134"/>
      <c r="BB33" s="1134"/>
      <c r="BC33" s="1134"/>
      <c r="BD33" s="1134"/>
      <c r="BE33" s="1124"/>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2"/>
      <c r="AL34" s="1063"/>
      <c r="AM34" s="1063"/>
      <c r="AN34" s="1063"/>
      <c r="AO34" s="1063"/>
      <c r="AP34" s="1063"/>
      <c r="AQ34" s="1063"/>
      <c r="AR34" s="1063"/>
      <c r="AS34" s="1063"/>
      <c r="AT34" s="1063"/>
      <c r="AU34" s="1063"/>
      <c r="AV34" s="1063"/>
      <c r="AW34" s="1063"/>
      <c r="AX34" s="1063"/>
      <c r="AY34" s="1063"/>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407</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389</v>
      </c>
      <c r="B63" s="1036" t="s">
        <v>408</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20"/>
      <c r="AF63" s="1121">
        <v>35</v>
      </c>
      <c r="AG63" s="1051"/>
      <c r="AH63" s="1051"/>
      <c r="AI63" s="1051"/>
      <c r="AJ63" s="1122"/>
      <c r="AK63" s="1123"/>
      <c r="AL63" s="1055"/>
      <c r="AM63" s="1055"/>
      <c r="AN63" s="1055"/>
      <c r="AO63" s="1055"/>
      <c r="AP63" s="1051">
        <v>286</v>
      </c>
      <c r="AQ63" s="1051"/>
      <c r="AR63" s="1051"/>
      <c r="AS63" s="1051"/>
      <c r="AT63" s="1051"/>
      <c r="AU63" s="1051">
        <v>215</v>
      </c>
      <c r="AV63" s="1051"/>
      <c r="AW63" s="1051"/>
      <c r="AX63" s="1051"/>
      <c r="AY63" s="1051"/>
      <c r="AZ63" s="1117"/>
      <c r="BA63" s="1117"/>
      <c r="BB63" s="1117"/>
      <c r="BC63" s="1117"/>
      <c r="BD63" s="1117"/>
      <c r="BE63" s="1052"/>
      <c r="BF63" s="1052"/>
      <c r="BG63" s="1052"/>
      <c r="BH63" s="1052"/>
      <c r="BI63" s="1053"/>
      <c r="BJ63" s="1118" t="s">
        <v>409</v>
      </c>
      <c r="BK63" s="1043"/>
      <c r="BL63" s="1043"/>
      <c r="BM63" s="1043"/>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411</v>
      </c>
      <c r="B66" s="1088"/>
      <c r="C66" s="1088"/>
      <c r="D66" s="1088"/>
      <c r="E66" s="1088"/>
      <c r="F66" s="1088"/>
      <c r="G66" s="1088"/>
      <c r="H66" s="1088"/>
      <c r="I66" s="1088"/>
      <c r="J66" s="1088"/>
      <c r="K66" s="1088"/>
      <c r="L66" s="1088"/>
      <c r="M66" s="1088"/>
      <c r="N66" s="1088"/>
      <c r="O66" s="1088"/>
      <c r="P66" s="1089"/>
      <c r="Q66" s="1093" t="s">
        <v>394</v>
      </c>
      <c r="R66" s="1094"/>
      <c r="S66" s="1094"/>
      <c r="T66" s="1094"/>
      <c r="U66" s="1095"/>
      <c r="V66" s="1093" t="s">
        <v>412</v>
      </c>
      <c r="W66" s="1094"/>
      <c r="X66" s="1094"/>
      <c r="Y66" s="1094"/>
      <c r="Z66" s="1095"/>
      <c r="AA66" s="1093" t="s">
        <v>396</v>
      </c>
      <c r="AB66" s="1094"/>
      <c r="AC66" s="1094"/>
      <c r="AD66" s="1094"/>
      <c r="AE66" s="1095"/>
      <c r="AF66" s="1099" t="s">
        <v>413</v>
      </c>
      <c r="AG66" s="1100"/>
      <c r="AH66" s="1100"/>
      <c r="AI66" s="1100"/>
      <c r="AJ66" s="1101"/>
      <c r="AK66" s="1093" t="s">
        <v>414</v>
      </c>
      <c r="AL66" s="1088"/>
      <c r="AM66" s="1088"/>
      <c r="AN66" s="1088"/>
      <c r="AO66" s="1089"/>
      <c r="AP66" s="1093" t="s">
        <v>415</v>
      </c>
      <c r="AQ66" s="1094"/>
      <c r="AR66" s="1094"/>
      <c r="AS66" s="1094"/>
      <c r="AT66" s="1095"/>
      <c r="AU66" s="1093" t="s">
        <v>416</v>
      </c>
      <c r="AV66" s="1094"/>
      <c r="AW66" s="1094"/>
      <c r="AX66" s="1094"/>
      <c r="AY66" s="1095"/>
      <c r="AZ66" s="1093" t="s">
        <v>376</v>
      </c>
      <c r="BA66" s="1094"/>
      <c r="BB66" s="1094"/>
      <c r="BC66" s="1094"/>
      <c r="BD66" s="1109"/>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6"/>
    </row>
    <row r="68" spans="1:131" s="247" customFormat="1" ht="26.25" customHeight="1" thickTop="1" x14ac:dyDescent="0.15">
      <c r="A68" s="258">
        <v>1</v>
      </c>
      <c r="B68" s="1077" t="s">
        <v>594</v>
      </c>
      <c r="C68" s="1078"/>
      <c r="D68" s="1078"/>
      <c r="E68" s="1078"/>
      <c r="F68" s="1078"/>
      <c r="G68" s="1078"/>
      <c r="H68" s="1078"/>
      <c r="I68" s="1078"/>
      <c r="J68" s="1078"/>
      <c r="K68" s="1078"/>
      <c r="L68" s="1078"/>
      <c r="M68" s="1078"/>
      <c r="N68" s="1078"/>
      <c r="O68" s="1078"/>
      <c r="P68" s="1079"/>
      <c r="Q68" s="1080">
        <v>6588</v>
      </c>
      <c r="R68" s="1074"/>
      <c r="S68" s="1074"/>
      <c r="T68" s="1074"/>
      <c r="U68" s="1074"/>
      <c r="V68" s="1074">
        <v>6101</v>
      </c>
      <c r="W68" s="1074"/>
      <c r="X68" s="1074"/>
      <c r="Y68" s="1074"/>
      <c r="Z68" s="1074"/>
      <c r="AA68" s="1074">
        <v>487</v>
      </c>
      <c r="AB68" s="1074"/>
      <c r="AC68" s="1074"/>
      <c r="AD68" s="1074"/>
      <c r="AE68" s="1074"/>
      <c r="AF68" s="1074">
        <v>467</v>
      </c>
      <c r="AG68" s="1074"/>
      <c r="AH68" s="1074"/>
      <c r="AI68" s="1074"/>
      <c r="AJ68" s="1074"/>
      <c r="AK68" s="1074" t="s">
        <v>593</v>
      </c>
      <c r="AL68" s="1074"/>
      <c r="AM68" s="1074"/>
      <c r="AN68" s="1074"/>
      <c r="AO68" s="1074"/>
      <c r="AP68" s="1074">
        <v>4063</v>
      </c>
      <c r="AQ68" s="1074"/>
      <c r="AR68" s="1074"/>
      <c r="AS68" s="1074"/>
      <c r="AT68" s="1074"/>
      <c r="AU68" s="1074">
        <v>146</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6"/>
    </row>
    <row r="69" spans="1:131" s="247" customFormat="1" ht="26.25" customHeight="1" x14ac:dyDescent="0.15">
      <c r="A69" s="261">
        <v>2</v>
      </c>
      <c r="B69" s="1066" t="s">
        <v>595</v>
      </c>
      <c r="C69" s="1067"/>
      <c r="D69" s="1067"/>
      <c r="E69" s="1067"/>
      <c r="F69" s="1067"/>
      <c r="G69" s="1067"/>
      <c r="H69" s="1067"/>
      <c r="I69" s="1067"/>
      <c r="J69" s="1067"/>
      <c r="K69" s="1067"/>
      <c r="L69" s="1067"/>
      <c r="M69" s="1067"/>
      <c r="N69" s="1067"/>
      <c r="O69" s="1067"/>
      <c r="P69" s="1068"/>
      <c r="Q69" s="1069">
        <v>4723</v>
      </c>
      <c r="R69" s="1063"/>
      <c r="S69" s="1063"/>
      <c r="T69" s="1063"/>
      <c r="U69" s="1063"/>
      <c r="V69" s="1063">
        <v>4474</v>
      </c>
      <c r="W69" s="1063"/>
      <c r="X69" s="1063"/>
      <c r="Y69" s="1063"/>
      <c r="Z69" s="1063"/>
      <c r="AA69" s="1063">
        <v>249</v>
      </c>
      <c r="AB69" s="1063"/>
      <c r="AC69" s="1063"/>
      <c r="AD69" s="1063"/>
      <c r="AE69" s="1063"/>
      <c r="AF69" s="1063">
        <v>2392</v>
      </c>
      <c r="AG69" s="1063"/>
      <c r="AH69" s="1063"/>
      <c r="AI69" s="1063"/>
      <c r="AJ69" s="1063"/>
      <c r="AK69" s="1063" t="s">
        <v>593</v>
      </c>
      <c r="AL69" s="1063"/>
      <c r="AM69" s="1063"/>
      <c r="AN69" s="1063"/>
      <c r="AO69" s="1063"/>
      <c r="AP69" s="1063">
        <v>11494</v>
      </c>
      <c r="AQ69" s="1063"/>
      <c r="AR69" s="1063"/>
      <c r="AS69" s="1063"/>
      <c r="AT69" s="1063"/>
      <c r="AU69" s="1063">
        <v>69</v>
      </c>
      <c r="AV69" s="1063"/>
      <c r="AW69" s="1063"/>
      <c r="AX69" s="1063"/>
      <c r="AY69" s="1063"/>
      <c r="AZ69" s="1064" t="s">
        <v>605</v>
      </c>
      <c r="BA69" s="1064"/>
      <c r="BB69" s="1064"/>
      <c r="BC69" s="1064"/>
      <c r="BD69" s="1065"/>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6"/>
    </row>
    <row r="70" spans="1:131" s="247" customFormat="1" ht="26.25" customHeight="1" x14ac:dyDescent="0.15">
      <c r="A70" s="261">
        <v>3</v>
      </c>
      <c r="B70" s="1066" t="s">
        <v>596</v>
      </c>
      <c r="C70" s="1067"/>
      <c r="D70" s="1067"/>
      <c r="E70" s="1067"/>
      <c r="F70" s="1067"/>
      <c r="G70" s="1067"/>
      <c r="H70" s="1067"/>
      <c r="I70" s="1067"/>
      <c r="J70" s="1067"/>
      <c r="K70" s="1067"/>
      <c r="L70" s="1067"/>
      <c r="M70" s="1067"/>
      <c r="N70" s="1067"/>
      <c r="O70" s="1067"/>
      <c r="P70" s="1068"/>
      <c r="Q70" s="1069">
        <v>3241</v>
      </c>
      <c r="R70" s="1063"/>
      <c r="S70" s="1063"/>
      <c r="T70" s="1063"/>
      <c r="U70" s="1063"/>
      <c r="V70" s="1063">
        <v>3174</v>
      </c>
      <c r="W70" s="1063"/>
      <c r="X70" s="1063"/>
      <c r="Y70" s="1063"/>
      <c r="Z70" s="1063"/>
      <c r="AA70" s="1063">
        <v>67</v>
      </c>
      <c r="AB70" s="1063"/>
      <c r="AC70" s="1063"/>
      <c r="AD70" s="1063"/>
      <c r="AE70" s="1063"/>
      <c r="AF70" s="1063">
        <v>475</v>
      </c>
      <c r="AG70" s="1063"/>
      <c r="AH70" s="1063"/>
      <c r="AI70" s="1063"/>
      <c r="AJ70" s="1063"/>
      <c r="AK70" s="1063" t="s">
        <v>593</v>
      </c>
      <c r="AL70" s="1063"/>
      <c r="AM70" s="1063"/>
      <c r="AN70" s="1063"/>
      <c r="AO70" s="1063"/>
      <c r="AP70" s="1063">
        <v>519</v>
      </c>
      <c r="AQ70" s="1063"/>
      <c r="AR70" s="1063"/>
      <c r="AS70" s="1063"/>
      <c r="AT70" s="1063"/>
      <c r="AU70" s="1063">
        <v>17</v>
      </c>
      <c r="AV70" s="1063"/>
      <c r="AW70" s="1063"/>
      <c r="AX70" s="1063"/>
      <c r="AY70" s="1063"/>
      <c r="AZ70" s="1064" t="s">
        <v>605</v>
      </c>
      <c r="BA70" s="1064"/>
      <c r="BB70" s="1064"/>
      <c r="BC70" s="1064"/>
      <c r="BD70" s="1065"/>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6"/>
    </row>
    <row r="71" spans="1:131" s="247" customFormat="1" ht="26.25" customHeight="1" x14ac:dyDescent="0.15">
      <c r="A71" s="261">
        <v>4</v>
      </c>
      <c r="B71" s="1066" t="s">
        <v>597</v>
      </c>
      <c r="C71" s="1067"/>
      <c r="D71" s="1067"/>
      <c r="E71" s="1067"/>
      <c r="F71" s="1067"/>
      <c r="G71" s="1067"/>
      <c r="H71" s="1067"/>
      <c r="I71" s="1067"/>
      <c r="J71" s="1067"/>
      <c r="K71" s="1067"/>
      <c r="L71" s="1067"/>
      <c r="M71" s="1067"/>
      <c r="N71" s="1067"/>
      <c r="O71" s="1067"/>
      <c r="P71" s="1068"/>
      <c r="Q71" s="1069">
        <v>6071</v>
      </c>
      <c r="R71" s="1063"/>
      <c r="S71" s="1063"/>
      <c r="T71" s="1063"/>
      <c r="U71" s="1063"/>
      <c r="V71" s="1063">
        <v>5742</v>
      </c>
      <c r="W71" s="1063"/>
      <c r="X71" s="1063"/>
      <c r="Y71" s="1063"/>
      <c r="Z71" s="1063"/>
      <c r="AA71" s="1063">
        <v>329</v>
      </c>
      <c r="AB71" s="1063"/>
      <c r="AC71" s="1063"/>
      <c r="AD71" s="1063"/>
      <c r="AE71" s="1063"/>
      <c r="AF71" s="1063">
        <v>6482</v>
      </c>
      <c r="AG71" s="1063"/>
      <c r="AH71" s="1063"/>
      <c r="AI71" s="1063"/>
      <c r="AJ71" s="1063"/>
      <c r="AK71" s="1063" t="s">
        <v>593</v>
      </c>
      <c r="AL71" s="1063"/>
      <c r="AM71" s="1063"/>
      <c r="AN71" s="1063"/>
      <c r="AO71" s="1063"/>
      <c r="AP71" s="1063">
        <v>4802</v>
      </c>
      <c r="AQ71" s="1063"/>
      <c r="AR71" s="1063"/>
      <c r="AS71" s="1063"/>
      <c r="AT71" s="1063"/>
      <c r="AU71" s="1063" t="s">
        <v>593</v>
      </c>
      <c r="AV71" s="1063"/>
      <c r="AW71" s="1063"/>
      <c r="AX71" s="1063"/>
      <c r="AY71" s="1063"/>
      <c r="AZ71" s="1064" t="s">
        <v>605</v>
      </c>
      <c r="BA71" s="1064"/>
      <c r="BB71" s="1064"/>
      <c r="BC71" s="1064"/>
      <c r="BD71" s="1065"/>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6"/>
    </row>
    <row r="72" spans="1:131" s="247" customFormat="1" ht="26.25" customHeight="1" x14ac:dyDescent="0.15">
      <c r="A72" s="261">
        <v>5</v>
      </c>
      <c r="B72" s="1066" t="s">
        <v>598</v>
      </c>
      <c r="C72" s="1067"/>
      <c r="D72" s="1067"/>
      <c r="E72" s="1067"/>
      <c r="F72" s="1067"/>
      <c r="G72" s="1067"/>
      <c r="H72" s="1067"/>
      <c r="I72" s="1067"/>
      <c r="J72" s="1067"/>
      <c r="K72" s="1067"/>
      <c r="L72" s="1067"/>
      <c r="M72" s="1067"/>
      <c r="N72" s="1067"/>
      <c r="O72" s="1067"/>
      <c r="P72" s="1068"/>
      <c r="Q72" s="1069">
        <v>2588</v>
      </c>
      <c r="R72" s="1063"/>
      <c r="S72" s="1063"/>
      <c r="T72" s="1063"/>
      <c r="U72" s="1063"/>
      <c r="V72" s="1063">
        <v>2314</v>
      </c>
      <c r="W72" s="1063"/>
      <c r="X72" s="1063"/>
      <c r="Y72" s="1063"/>
      <c r="Z72" s="1063"/>
      <c r="AA72" s="1063">
        <v>274</v>
      </c>
      <c r="AB72" s="1063"/>
      <c r="AC72" s="1063"/>
      <c r="AD72" s="1063"/>
      <c r="AE72" s="1063"/>
      <c r="AF72" s="1063">
        <v>274</v>
      </c>
      <c r="AG72" s="1063"/>
      <c r="AH72" s="1063"/>
      <c r="AI72" s="1063"/>
      <c r="AJ72" s="1063"/>
      <c r="AK72" s="1063">
        <v>117</v>
      </c>
      <c r="AL72" s="1063"/>
      <c r="AM72" s="1063"/>
      <c r="AN72" s="1063"/>
      <c r="AO72" s="1063"/>
      <c r="AP72" s="1063" t="s">
        <v>593</v>
      </c>
      <c r="AQ72" s="1063"/>
      <c r="AR72" s="1063"/>
      <c r="AS72" s="1063"/>
      <c r="AT72" s="1063"/>
      <c r="AU72" s="1063" t="s">
        <v>593</v>
      </c>
      <c r="AV72" s="1063"/>
      <c r="AW72" s="1063"/>
      <c r="AX72" s="1063"/>
      <c r="AY72" s="1063"/>
      <c r="AZ72" s="1064"/>
      <c r="BA72" s="1064"/>
      <c r="BB72" s="1064"/>
      <c r="BC72" s="1064"/>
      <c r="BD72" s="1065"/>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6"/>
    </row>
    <row r="73" spans="1:131" s="247" customFormat="1" ht="26.25" customHeight="1" x14ac:dyDescent="0.15">
      <c r="A73" s="261">
        <v>6</v>
      </c>
      <c r="B73" s="1066" t="s">
        <v>599</v>
      </c>
      <c r="C73" s="1067"/>
      <c r="D73" s="1067"/>
      <c r="E73" s="1067"/>
      <c r="F73" s="1067"/>
      <c r="G73" s="1067"/>
      <c r="H73" s="1067"/>
      <c r="I73" s="1067"/>
      <c r="J73" s="1067"/>
      <c r="K73" s="1067"/>
      <c r="L73" s="1067"/>
      <c r="M73" s="1067"/>
      <c r="N73" s="1067"/>
      <c r="O73" s="1067"/>
      <c r="P73" s="1068"/>
      <c r="Q73" s="1069">
        <v>657281</v>
      </c>
      <c r="R73" s="1063"/>
      <c r="S73" s="1063"/>
      <c r="T73" s="1063"/>
      <c r="U73" s="1063"/>
      <c r="V73" s="1063">
        <v>647955</v>
      </c>
      <c r="W73" s="1063"/>
      <c r="X73" s="1063"/>
      <c r="Y73" s="1063"/>
      <c r="Z73" s="1063"/>
      <c r="AA73" s="1063">
        <v>9326</v>
      </c>
      <c r="AB73" s="1063"/>
      <c r="AC73" s="1063"/>
      <c r="AD73" s="1063"/>
      <c r="AE73" s="1063"/>
      <c r="AF73" s="1063">
        <v>9326</v>
      </c>
      <c r="AG73" s="1063"/>
      <c r="AH73" s="1063"/>
      <c r="AI73" s="1063"/>
      <c r="AJ73" s="1063"/>
      <c r="AK73" s="1063">
        <v>3989</v>
      </c>
      <c r="AL73" s="1063"/>
      <c r="AM73" s="1063"/>
      <c r="AN73" s="1063"/>
      <c r="AO73" s="1063"/>
      <c r="AP73" s="1063" t="s">
        <v>593</v>
      </c>
      <c r="AQ73" s="1063"/>
      <c r="AR73" s="1063"/>
      <c r="AS73" s="1063"/>
      <c r="AT73" s="1063"/>
      <c r="AU73" s="1063" t="s">
        <v>593</v>
      </c>
      <c r="AV73" s="1063"/>
      <c r="AW73" s="1063"/>
      <c r="AX73" s="1063"/>
      <c r="AY73" s="1063"/>
      <c r="AZ73" s="1064"/>
      <c r="BA73" s="1064"/>
      <c r="BB73" s="1064"/>
      <c r="BC73" s="1064"/>
      <c r="BD73" s="1065"/>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6"/>
    </row>
    <row r="74" spans="1:131" s="247" customFormat="1" ht="26.25" customHeight="1" x14ac:dyDescent="0.15">
      <c r="A74" s="261">
        <v>7</v>
      </c>
      <c r="B74" s="1066" t="s">
        <v>600</v>
      </c>
      <c r="C74" s="1067"/>
      <c r="D74" s="1067"/>
      <c r="E74" s="1067"/>
      <c r="F74" s="1067"/>
      <c r="G74" s="1067"/>
      <c r="H74" s="1067"/>
      <c r="I74" s="1067"/>
      <c r="J74" s="1067"/>
      <c r="K74" s="1067"/>
      <c r="L74" s="1067"/>
      <c r="M74" s="1067"/>
      <c r="N74" s="1067"/>
      <c r="O74" s="1067"/>
      <c r="P74" s="1068"/>
      <c r="Q74" s="1069">
        <v>50</v>
      </c>
      <c r="R74" s="1063"/>
      <c r="S74" s="1063"/>
      <c r="T74" s="1063"/>
      <c r="U74" s="1063"/>
      <c r="V74" s="1063">
        <v>48</v>
      </c>
      <c r="W74" s="1063"/>
      <c r="X74" s="1063"/>
      <c r="Y74" s="1063"/>
      <c r="Z74" s="1063"/>
      <c r="AA74" s="1063">
        <v>2</v>
      </c>
      <c r="AB74" s="1063"/>
      <c r="AC74" s="1063"/>
      <c r="AD74" s="1063"/>
      <c r="AE74" s="1063"/>
      <c r="AF74" s="1063">
        <v>2</v>
      </c>
      <c r="AG74" s="1063"/>
      <c r="AH74" s="1063"/>
      <c r="AI74" s="1063"/>
      <c r="AJ74" s="1063"/>
      <c r="AK74" s="1063" t="s">
        <v>593</v>
      </c>
      <c r="AL74" s="1063"/>
      <c r="AM74" s="1063"/>
      <c r="AN74" s="1063"/>
      <c r="AO74" s="1063"/>
      <c r="AP74" s="1063" t="s">
        <v>593</v>
      </c>
      <c r="AQ74" s="1063"/>
      <c r="AR74" s="1063"/>
      <c r="AS74" s="1063"/>
      <c r="AT74" s="1063"/>
      <c r="AU74" s="1063" t="s">
        <v>593</v>
      </c>
      <c r="AV74" s="1063"/>
      <c r="AW74" s="1063"/>
      <c r="AX74" s="1063"/>
      <c r="AY74" s="1063"/>
      <c r="AZ74" s="1064"/>
      <c r="BA74" s="1064"/>
      <c r="BB74" s="1064"/>
      <c r="BC74" s="1064"/>
      <c r="BD74" s="1065"/>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6"/>
    </row>
    <row r="75" spans="1:131" s="247" customFormat="1" ht="26.25" customHeight="1" x14ac:dyDescent="0.15">
      <c r="A75" s="261">
        <v>8</v>
      </c>
      <c r="B75" s="1066" t="s">
        <v>601</v>
      </c>
      <c r="C75" s="1067"/>
      <c r="D75" s="1067"/>
      <c r="E75" s="1067"/>
      <c r="F75" s="1067"/>
      <c r="G75" s="1067"/>
      <c r="H75" s="1067"/>
      <c r="I75" s="1067"/>
      <c r="J75" s="1067"/>
      <c r="K75" s="1067"/>
      <c r="L75" s="1067"/>
      <c r="M75" s="1067"/>
      <c r="N75" s="1067"/>
      <c r="O75" s="1067"/>
      <c r="P75" s="1068"/>
      <c r="Q75" s="1070">
        <v>22428</v>
      </c>
      <c r="R75" s="1071"/>
      <c r="S75" s="1071"/>
      <c r="T75" s="1071"/>
      <c r="U75" s="1072"/>
      <c r="V75" s="1073">
        <v>21660</v>
      </c>
      <c r="W75" s="1071"/>
      <c r="X75" s="1071"/>
      <c r="Y75" s="1071"/>
      <c r="Z75" s="1072"/>
      <c r="AA75" s="1073">
        <v>768</v>
      </c>
      <c r="AB75" s="1071"/>
      <c r="AC75" s="1071"/>
      <c r="AD75" s="1071"/>
      <c r="AE75" s="1072"/>
      <c r="AF75" s="1073">
        <v>768</v>
      </c>
      <c r="AG75" s="1071"/>
      <c r="AH75" s="1071"/>
      <c r="AI75" s="1071"/>
      <c r="AJ75" s="1072"/>
      <c r="AK75" s="1073">
        <v>28</v>
      </c>
      <c r="AL75" s="1071"/>
      <c r="AM75" s="1071"/>
      <c r="AN75" s="1071"/>
      <c r="AO75" s="1072"/>
      <c r="AP75" s="1073" t="s">
        <v>593</v>
      </c>
      <c r="AQ75" s="1071"/>
      <c r="AR75" s="1071"/>
      <c r="AS75" s="1071"/>
      <c r="AT75" s="1072"/>
      <c r="AU75" s="1073" t="s">
        <v>593</v>
      </c>
      <c r="AV75" s="1071"/>
      <c r="AW75" s="1071"/>
      <c r="AX75" s="1071"/>
      <c r="AY75" s="1072"/>
      <c r="AZ75" s="1064"/>
      <c r="BA75" s="1064"/>
      <c r="BB75" s="1064"/>
      <c r="BC75" s="1064"/>
      <c r="BD75" s="1065"/>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6"/>
    </row>
    <row r="76" spans="1:131" s="247" customFormat="1" ht="26.25" customHeight="1" x14ac:dyDescent="0.15">
      <c r="A76" s="261">
        <v>9</v>
      </c>
      <c r="B76" s="1066" t="s">
        <v>602</v>
      </c>
      <c r="C76" s="1067"/>
      <c r="D76" s="1067"/>
      <c r="E76" s="1067"/>
      <c r="F76" s="1067"/>
      <c r="G76" s="1067"/>
      <c r="H76" s="1067"/>
      <c r="I76" s="1067"/>
      <c r="J76" s="1067"/>
      <c r="K76" s="1067"/>
      <c r="L76" s="1067"/>
      <c r="M76" s="1067"/>
      <c r="N76" s="1067"/>
      <c r="O76" s="1067"/>
      <c r="P76" s="1068"/>
      <c r="Q76" s="1070">
        <v>193</v>
      </c>
      <c r="R76" s="1071"/>
      <c r="S76" s="1071"/>
      <c r="T76" s="1071"/>
      <c r="U76" s="1072"/>
      <c r="V76" s="1073">
        <v>137</v>
      </c>
      <c r="W76" s="1071"/>
      <c r="X76" s="1071"/>
      <c r="Y76" s="1071"/>
      <c r="Z76" s="1072"/>
      <c r="AA76" s="1073">
        <v>56</v>
      </c>
      <c r="AB76" s="1071"/>
      <c r="AC76" s="1071"/>
      <c r="AD76" s="1071"/>
      <c r="AE76" s="1072"/>
      <c r="AF76" s="1073">
        <v>56</v>
      </c>
      <c r="AG76" s="1071"/>
      <c r="AH76" s="1071"/>
      <c r="AI76" s="1071"/>
      <c r="AJ76" s="1072"/>
      <c r="AK76" s="1073" t="s">
        <v>593</v>
      </c>
      <c r="AL76" s="1071"/>
      <c r="AM76" s="1071"/>
      <c r="AN76" s="1071"/>
      <c r="AO76" s="1072"/>
      <c r="AP76" s="1073" t="s">
        <v>593</v>
      </c>
      <c r="AQ76" s="1071"/>
      <c r="AR76" s="1071"/>
      <c r="AS76" s="1071"/>
      <c r="AT76" s="1072"/>
      <c r="AU76" s="1073" t="s">
        <v>593</v>
      </c>
      <c r="AV76" s="1071"/>
      <c r="AW76" s="1071"/>
      <c r="AX76" s="1071"/>
      <c r="AY76" s="1072"/>
      <c r="AZ76" s="1064"/>
      <c r="BA76" s="1064"/>
      <c r="BB76" s="1064"/>
      <c r="BC76" s="1064"/>
      <c r="BD76" s="1065"/>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6"/>
    </row>
    <row r="77" spans="1:131" s="247" customFormat="1" ht="26.25" customHeight="1" x14ac:dyDescent="0.15">
      <c r="A77" s="261">
        <v>10</v>
      </c>
      <c r="B77" s="1066" t="s">
        <v>603</v>
      </c>
      <c r="C77" s="1067"/>
      <c r="D77" s="1067"/>
      <c r="E77" s="1067"/>
      <c r="F77" s="1067"/>
      <c r="G77" s="1067"/>
      <c r="H77" s="1067"/>
      <c r="I77" s="1067"/>
      <c r="J77" s="1067"/>
      <c r="K77" s="1067"/>
      <c r="L77" s="1067"/>
      <c r="M77" s="1067"/>
      <c r="N77" s="1067"/>
      <c r="O77" s="1067"/>
      <c r="P77" s="1068"/>
      <c r="Q77" s="1070">
        <v>102</v>
      </c>
      <c r="R77" s="1071"/>
      <c r="S77" s="1071"/>
      <c r="T77" s="1071"/>
      <c r="U77" s="1072"/>
      <c r="V77" s="1073">
        <v>95</v>
      </c>
      <c r="W77" s="1071"/>
      <c r="X77" s="1071"/>
      <c r="Y77" s="1071"/>
      <c r="Z77" s="1072"/>
      <c r="AA77" s="1073">
        <v>7</v>
      </c>
      <c r="AB77" s="1071"/>
      <c r="AC77" s="1071"/>
      <c r="AD77" s="1071"/>
      <c r="AE77" s="1072"/>
      <c r="AF77" s="1073">
        <v>7</v>
      </c>
      <c r="AG77" s="1071"/>
      <c r="AH77" s="1071"/>
      <c r="AI77" s="1071"/>
      <c r="AJ77" s="1072"/>
      <c r="AK77" s="1073">
        <v>1</v>
      </c>
      <c r="AL77" s="1071"/>
      <c r="AM77" s="1071"/>
      <c r="AN77" s="1071"/>
      <c r="AO77" s="1072"/>
      <c r="AP77" s="1073" t="s">
        <v>593</v>
      </c>
      <c r="AQ77" s="1071"/>
      <c r="AR77" s="1071"/>
      <c r="AS77" s="1071"/>
      <c r="AT77" s="1072"/>
      <c r="AU77" s="1073" t="s">
        <v>593</v>
      </c>
      <c r="AV77" s="1071"/>
      <c r="AW77" s="1071"/>
      <c r="AX77" s="1071"/>
      <c r="AY77" s="1072"/>
      <c r="AZ77" s="1064"/>
      <c r="BA77" s="1064"/>
      <c r="BB77" s="1064"/>
      <c r="BC77" s="1064"/>
      <c r="BD77" s="1065"/>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6"/>
    </row>
    <row r="78" spans="1:131" s="247" customFormat="1" ht="26.25" customHeight="1" x14ac:dyDescent="0.15">
      <c r="A78" s="261">
        <v>11</v>
      </c>
      <c r="B78" s="1066" t="s">
        <v>604</v>
      </c>
      <c r="C78" s="1067"/>
      <c r="D78" s="1067"/>
      <c r="E78" s="1067"/>
      <c r="F78" s="1067"/>
      <c r="G78" s="1067"/>
      <c r="H78" s="1067"/>
      <c r="I78" s="1067"/>
      <c r="J78" s="1067"/>
      <c r="K78" s="1067"/>
      <c r="L78" s="1067"/>
      <c r="M78" s="1067"/>
      <c r="N78" s="1067"/>
      <c r="O78" s="1067"/>
      <c r="P78" s="1068"/>
      <c r="Q78" s="1069">
        <v>108</v>
      </c>
      <c r="R78" s="1063"/>
      <c r="S78" s="1063"/>
      <c r="T78" s="1063"/>
      <c r="U78" s="1063"/>
      <c r="V78" s="1063">
        <v>74</v>
      </c>
      <c r="W78" s="1063"/>
      <c r="X78" s="1063"/>
      <c r="Y78" s="1063"/>
      <c r="Z78" s="1063"/>
      <c r="AA78" s="1063">
        <v>34</v>
      </c>
      <c r="AB78" s="1063"/>
      <c r="AC78" s="1063"/>
      <c r="AD78" s="1063"/>
      <c r="AE78" s="1063"/>
      <c r="AF78" s="1063">
        <v>34</v>
      </c>
      <c r="AG78" s="1063"/>
      <c r="AH78" s="1063"/>
      <c r="AI78" s="1063"/>
      <c r="AJ78" s="1063"/>
      <c r="AK78" s="1063" t="s">
        <v>593</v>
      </c>
      <c r="AL78" s="1063"/>
      <c r="AM78" s="1063"/>
      <c r="AN78" s="1063"/>
      <c r="AO78" s="1063"/>
      <c r="AP78" s="1063" t="s">
        <v>593</v>
      </c>
      <c r="AQ78" s="1063"/>
      <c r="AR78" s="1063"/>
      <c r="AS78" s="1063"/>
      <c r="AT78" s="1063"/>
      <c r="AU78" s="1063" t="s">
        <v>593</v>
      </c>
      <c r="AV78" s="1063"/>
      <c r="AW78" s="1063"/>
      <c r="AX78" s="1063"/>
      <c r="AY78" s="1063"/>
      <c r="AZ78" s="1064"/>
      <c r="BA78" s="1064"/>
      <c r="BB78" s="1064"/>
      <c r="BC78" s="1064"/>
      <c r="BD78" s="1065"/>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6"/>
    </row>
    <row r="79" spans="1:131" s="247" customFormat="1" ht="26.25" customHeight="1" x14ac:dyDescent="0.15">
      <c r="A79" s="261">
        <v>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6"/>
    </row>
    <row r="80" spans="1:131" s="247" customFormat="1" ht="26.25" customHeight="1" x14ac:dyDescent="0.15">
      <c r="A80" s="261">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6"/>
    </row>
    <row r="81" spans="1:131" s="247" customFormat="1" ht="26.25" customHeight="1" x14ac:dyDescent="0.15">
      <c r="A81" s="261">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6"/>
    </row>
    <row r="82" spans="1:131" s="247" customFormat="1" ht="26.25" customHeight="1" x14ac:dyDescent="0.15">
      <c r="A82" s="261">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6"/>
    </row>
    <row r="83" spans="1:131" s="247" customFormat="1" ht="26.25" customHeight="1" x14ac:dyDescent="0.15">
      <c r="A83" s="261">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6"/>
    </row>
    <row r="84" spans="1:131" s="247" customFormat="1" ht="26.25" customHeight="1" x14ac:dyDescent="0.15">
      <c r="A84" s="261">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6"/>
    </row>
    <row r="85" spans="1:131" s="247" customFormat="1" ht="26.25" customHeight="1" x14ac:dyDescent="0.15">
      <c r="A85" s="261">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6"/>
    </row>
    <row r="86" spans="1:131" s="247" customFormat="1" ht="26.25" customHeight="1" x14ac:dyDescent="0.15">
      <c r="A86" s="261">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6"/>
    </row>
    <row r="87" spans="1:131" s="247" customFormat="1" ht="26.25" customHeight="1" x14ac:dyDescent="0.15">
      <c r="A87" s="269">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6"/>
    </row>
    <row r="88" spans="1:131" s="247" customFormat="1" ht="26.25" customHeight="1" thickBot="1" x14ac:dyDescent="0.2">
      <c r="A88" s="264" t="s">
        <v>389</v>
      </c>
      <c r="B88" s="1036" t="s">
        <v>417</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v>20283</v>
      </c>
      <c r="AG88" s="1051"/>
      <c r="AH88" s="1051"/>
      <c r="AI88" s="1051"/>
      <c r="AJ88" s="1051"/>
      <c r="AK88" s="1055"/>
      <c r="AL88" s="1055"/>
      <c r="AM88" s="1055"/>
      <c r="AN88" s="1055"/>
      <c r="AO88" s="1055"/>
      <c r="AP88" s="1051">
        <v>20878</v>
      </c>
      <c r="AQ88" s="1051"/>
      <c r="AR88" s="1051"/>
      <c r="AS88" s="1051"/>
      <c r="AT88" s="1051"/>
      <c r="AU88" s="1051">
        <v>232</v>
      </c>
      <c r="AV88" s="1051"/>
      <c r="AW88" s="1051"/>
      <c r="AX88" s="1051"/>
      <c r="AY88" s="1051"/>
      <c r="AZ88" s="1052"/>
      <c r="BA88" s="1052"/>
      <c r="BB88" s="1052"/>
      <c r="BC88" s="1052"/>
      <c r="BD88" s="1053"/>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6" t="s">
        <v>418</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t="s">
        <v>525</v>
      </c>
      <c r="CS102" s="1043"/>
      <c r="CT102" s="1043"/>
      <c r="CU102" s="1043"/>
      <c r="CV102" s="1044"/>
      <c r="CW102" s="1042" t="s">
        <v>525</v>
      </c>
      <c r="CX102" s="1043"/>
      <c r="CY102" s="1043"/>
      <c r="CZ102" s="1043"/>
      <c r="DA102" s="1044"/>
      <c r="DB102" s="1042" t="s">
        <v>525</v>
      </c>
      <c r="DC102" s="1043"/>
      <c r="DD102" s="1043"/>
      <c r="DE102" s="1043"/>
      <c r="DF102" s="1044"/>
      <c r="DG102" s="1042" t="s">
        <v>525</v>
      </c>
      <c r="DH102" s="1043"/>
      <c r="DI102" s="1043"/>
      <c r="DJ102" s="1043"/>
      <c r="DK102" s="1044"/>
      <c r="DL102" s="1042" t="s">
        <v>525</v>
      </c>
      <c r="DM102" s="1043"/>
      <c r="DN102" s="1043"/>
      <c r="DO102" s="1043"/>
      <c r="DP102" s="1044"/>
      <c r="DQ102" s="1042" t="s">
        <v>525</v>
      </c>
      <c r="DR102" s="1043"/>
      <c r="DS102" s="1043"/>
      <c r="DT102" s="1043"/>
      <c r="DU102" s="1044"/>
      <c r="DV102" s="1025"/>
      <c r="DW102" s="1026"/>
      <c r="DX102" s="1026"/>
      <c r="DY102" s="1026"/>
      <c r="DZ102" s="102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8" t="s">
        <v>419</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9" t="s">
        <v>420</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0" t="s">
        <v>423</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424</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6" customFormat="1" ht="26.25" customHeight="1" x14ac:dyDescent="0.15">
      <c r="A109" s="985" t="s">
        <v>425</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426</v>
      </c>
      <c r="AB109" s="986"/>
      <c r="AC109" s="986"/>
      <c r="AD109" s="986"/>
      <c r="AE109" s="987"/>
      <c r="AF109" s="988" t="s">
        <v>306</v>
      </c>
      <c r="AG109" s="986"/>
      <c r="AH109" s="986"/>
      <c r="AI109" s="986"/>
      <c r="AJ109" s="987"/>
      <c r="AK109" s="988" t="s">
        <v>305</v>
      </c>
      <c r="AL109" s="986"/>
      <c r="AM109" s="986"/>
      <c r="AN109" s="986"/>
      <c r="AO109" s="987"/>
      <c r="AP109" s="988" t="s">
        <v>427</v>
      </c>
      <c r="AQ109" s="986"/>
      <c r="AR109" s="986"/>
      <c r="AS109" s="986"/>
      <c r="AT109" s="1017"/>
      <c r="AU109" s="985" t="s">
        <v>425</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426</v>
      </c>
      <c r="BR109" s="986"/>
      <c r="BS109" s="986"/>
      <c r="BT109" s="986"/>
      <c r="BU109" s="987"/>
      <c r="BV109" s="988" t="s">
        <v>306</v>
      </c>
      <c r="BW109" s="986"/>
      <c r="BX109" s="986"/>
      <c r="BY109" s="986"/>
      <c r="BZ109" s="987"/>
      <c r="CA109" s="988" t="s">
        <v>305</v>
      </c>
      <c r="CB109" s="986"/>
      <c r="CC109" s="986"/>
      <c r="CD109" s="986"/>
      <c r="CE109" s="987"/>
      <c r="CF109" s="1024" t="s">
        <v>427</v>
      </c>
      <c r="CG109" s="1024"/>
      <c r="CH109" s="1024"/>
      <c r="CI109" s="1024"/>
      <c r="CJ109" s="1024"/>
      <c r="CK109" s="988" t="s">
        <v>428</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426</v>
      </c>
      <c r="DH109" s="986"/>
      <c r="DI109" s="986"/>
      <c r="DJ109" s="986"/>
      <c r="DK109" s="987"/>
      <c r="DL109" s="988" t="s">
        <v>306</v>
      </c>
      <c r="DM109" s="986"/>
      <c r="DN109" s="986"/>
      <c r="DO109" s="986"/>
      <c r="DP109" s="987"/>
      <c r="DQ109" s="988" t="s">
        <v>305</v>
      </c>
      <c r="DR109" s="986"/>
      <c r="DS109" s="986"/>
      <c r="DT109" s="986"/>
      <c r="DU109" s="987"/>
      <c r="DV109" s="988" t="s">
        <v>427</v>
      </c>
      <c r="DW109" s="986"/>
      <c r="DX109" s="986"/>
      <c r="DY109" s="986"/>
      <c r="DZ109" s="1017"/>
    </row>
    <row r="110" spans="1:131" s="246" customFormat="1" ht="26.25" customHeight="1" x14ac:dyDescent="0.15">
      <c r="A110" s="888" t="s">
        <v>429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296404</v>
      </c>
      <c r="AB110" s="979"/>
      <c r="AC110" s="979"/>
      <c r="AD110" s="979"/>
      <c r="AE110" s="980"/>
      <c r="AF110" s="981">
        <v>287949</v>
      </c>
      <c r="AG110" s="979"/>
      <c r="AH110" s="979"/>
      <c r="AI110" s="979"/>
      <c r="AJ110" s="980"/>
      <c r="AK110" s="981">
        <v>292548</v>
      </c>
      <c r="AL110" s="979"/>
      <c r="AM110" s="979"/>
      <c r="AN110" s="979"/>
      <c r="AO110" s="980"/>
      <c r="AP110" s="982">
        <v>14.3</v>
      </c>
      <c r="AQ110" s="983"/>
      <c r="AR110" s="983"/>
      <c r="AS110" s="983"/>
      <c r="AT110" s="984"/>
      <c r="AU110" s="1018" t="s">
        <v>72</v>
      </c>
      <c r="AV110" s="1019"/>
      <c r="AW110" s="1019"/>
      <c r="AX110" s="1019"/>
      <c r="AY110" s="1019"/>
      <c r="AZ110" s="944" t="s">
        <v>430</v>
      </c>
      <c r="BA110" s="889"/>
      <c r="BB110" s="889"/>
      <c r="BC110" s="889"/>
      <c r="BD110" s="889"/>
      <c r="BE110" s="889"/>
      <c r="BF110" s="889"/>
      <c r="BG110" s="889"/>
      <c r="BH110" s="889"/>
      <c r="BI110" s="889"/>
      <c r="BJ110" s="889"/>
      <c r="BK110" s="889"/>
      <c r="BL110" s="889"/>
      <c r="BM110" s="889"/>
      <c r="BN110" s="889"/>
      <c r="BO110" s="889"/>
      <c r="BP110" s="890"/>
      <c r="BQ110" s="945">
        <v>2876046</v>
      </c>
      <c r="BR110" s="926"/>
      <c r="BS110" s="926"/>
      <c r="BT110" s="926"/>
      <c r="BU110" s="926"/>
      <c r="BV110" s="926">
        <v>2856728</v>
      </c>
      <c r="BW110" s="926"/>
      <c r="BX110" s="926"/>
      <c r="BY110" s="926"/>
      <c r="BZ110" s="926"/>
      <c r="CA110" s="926">
        <v>3199348</v>
      </c>
      <c r="CB110" s="926"/>
      <c r="CC110" s="926"/>
      <c r="CD110" s="926"/>
      <c r="CE110" s="926"/>
      <c r="CF110" s="950">
        <v>156.69999999999999</v>
      </c>
      <c r="CG110" s="951"/>
      <c r="CH110" s="951"/>
      <c r="CI110" s="951"/>
      <c r="CJ110" s="951"/>
      <c r="CK110" s="1014" t="s">
        <v>431</v>
      </c>
      <c r="CL110" s="900"/>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433</v>
      </c>
      <c r="DH110" s="926"/>
      <c r="DI110" s="926"/>
      <c r="DJ110" s="926"/>
      <c r="DK110" s="926"/>
      <c r="DL110" s="926" t="s">
        <v>434</v>
      </c>
      <c r="DM110" s="926"/>
      <c r="DN110" s="926"/>
      <c r="DO110" s="926"/>
      <c r="DP110" s="926"/>
      <c r="DQ110" s="926">
        <v>723554</v>
      </c>
      <c r="DR110" s="926"/>
      <c r="DS110" s="926"/>
      <c r="DT110" s="926"/>
      <c r="DU110" s="926"/>
      <c r="DV110" s="927">
        <v>35.4</v>
      </c>
      <c r="DW110" s="927"/>
      <c r="DX110" s="927"/>
      <c r="DY110" s="927"/>
      <c r="DZ110" s="928"/>
    </row>
    <row r="111" spans="1:131" s="246" customFormat="1" ht="26.25" customHeight="1" x14ac:dyDescent="0.15">
      <c r="A111" s="855" t="s">
        <v>435</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436</v>
      </c>
      <c r="AB111" s="1007"/>
      <c r="AC111" s="1007"/>
      <c r="AD111" s="1007"/>
      <c r="AE111" s="1008"/>
      <c r="AF111" s="1009" t="s">
        <v>433</v>
      </c>
      <c r="AG111" s="1007"/>
      <c r="AH111" s="1007"/>
      <c r="AI111" s="1007"/>
      <c r="AJ111" s="1008"/>
      <c r="AK111" s="1009" t="s">
        <v>433</v>
      </c>
      <c r="AL111" s="1007"/>
      <c r="AM111" s="1007"/>
      <c r="AN111" s="1007"/>
      <c r="AO111" s="1008"/>
      <c r="AP111" s="1010" t="s">
        <v>437</v>
      </c>
      <c r="AQ111" s="1011"/>
      <c r="AR111" s="1011"/>
      <c r="AS111" s="1011"/>
      <c r="AT111" s="1012"/>
      <c r="AU111" s="1020"/>
      <c r="AV111" s="1021"/>
      <c r="AW111" s="1021"/>
      <c r="AX111" s="1021"/>
      <c r="AY111" s="1021"/>
      <c r="AZ111" s="896" t="s">
        <v>438</v>
      </c>
      <c r="BA111" s="831"/>
      <c r="BB111" s="831"/>
      <c r="BC111" s="831"/>
      <c r="BD111" s="831"/>
      <c r="BE111" s="831"/>
      <c r="BF111" s="831"/>
      <c r="BG111" s="831"/>
      <c r="BH111" s="831"/>
      <c r="BI111" s="831"/>
      <c r="BJ111" s="831"/>
      <c r="BK111" s="831"/>
      <c r="BL111" s="831"/>
      <c r="BM111" s="831"/>
      <c r="BN111" s="831"/>
      <c r="BO111" s="831"/>
      <c r="BP111" s="832"/>
      <c r="BQ111" s="897">
        <v>131371</v>
      </c>
      <c r="BR111" s="898"/>
      <c r="BS111" s="898"/>
      <c r="BT111" s="898"/>
      <c r="BU111" s="898"/>
      <c r="BV111" s="898">
        <v>115992</v>
      </c>
      <c r="BW111" s="898"/>
      <c r="BX111" s="898"/>
      <c r="BY111" s="898"/>
      <c r="BZ111" s="898"/>
      <c r="CA111" s="898">
        <v>824263</v>
      </c>
      <c r="CB111" s="898"/>
      <c r="CC111" s="898"/>
      <c r="CD111" s="898"/>
      <c r="CE111" s="898"/>
      <c r="CF111" s="959">
        <v>40.4</v>
      </c>
      <c r="CG111" s="960"/>
      <c r="CH111" s="960"/>
      <c r="CI111" s="960"/>
      <c r="CJ111" s="960"/>
      <c r="CK111" s="1015"/>
      <c r="CL111" s="902"/>
      <c r="CM111" s="905" t="s">
        <v>439</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440</v>
      </c>
      <c r="DH111" s="898"/>
      <c r="DI111" s="898"/>
      <c r="DJ111" s="898"/>
      <c r="DK111" s="898"/>
      <c r="DL111" s="898" t="s">
        <v>434</v>
      </c>
      <c r="DM111" s="898"/>
      <c r="DN111" s="898"/>
      <c r="DO111" s="898"/>
      <c r="DP111" s="898"/>
      <c r="DQ111" s="898" t="s">
        <v>436</v>
      </c>
      <c r="DR111" s="898"/>
      <c r="DS111" s="898"/>
      <c r="DT111" s="898"/>
      <c r="DU111" s="898"/>
      <c r="DV111" s="875" t="s">
        <v>437</v>
      </c>
      <c r="DW111" s="875"/>
      <c r="DX111" s="875"/>
      <c r="DY111" s="875"/>
      <c r="DZ111" s="876"/>
    </row>
    <row r="112" spans="1:131" s="246" customFormat="1" ht="26.25" customHeight="1" x14ac:dyDescent="0.15">
      <c r="A112" s="1000" t="s">
        <v>441</v>
      </c>
      <c r="B112" s="1001"/>
      <c r="C112" s="831" t="s">
        <v>442</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437</v>
      </c>
      <c r="AB112" s="861"/>
      <c r="AC112" s="861"/>
      <c r="AD112" s="861"/>
      <c r="AE112" s="862"/>
      <c r="AF112" s="863" t="s">
        <v>391</v>
      </c>
      <c r="AG112" s="861"/>
      <c r="AH112" s="861"/>
      <c r="AI112" s="861"/>
      <c r="AJ112" s="862"/>
      <c r="AK112" s="863" t="s">
        <v>437</v>
      </c>
      <c r="AL112" s="861"/>
      <c r="AM112" s="861"/>
      <c r="AN112" s="861"/>
      <c r="AO112" s="862"/>
      <c r="AP112" s="908" t="s">
        <v>433</v>
      </c>
      <c r="AQ112" s="909"/>
      <c r="AR112" s="909"/>
      <c r="AS112" s="909"/>
      <c r="AT112" s="910"/>
      <c r="AU112" s="1020"/>
      <c r="AV112" s="1021"/>
      <c r="AW112" s="1021"/>
      <c r="AX112" s="1021"/>
      <c r="AY112" s="1021"/>
      <c r="AZ112" s="896" t="s">
        <v>443</v>
      </c>
      <c r="BA112" s="831"/>
      <c r="BB112" s="831"/>
      <c r="BC112" s="831"/>
      <c r="BD112" s="831"/>
      <c r="BE112" s="831"/>
      <c r="BF112" s="831"/>
      <c r="BG112" s="831"/>
      <c r="BH112" s="831"/>
      <c r="BI112" s="831"/>
      <c r="BJ112" s="831"/>
      <c r="BK112" s="831"/>
      <c r="BL112" s="831"/>
      <c r="BM112" s="831"/>
      <c r="BN112" s="831"/>
      <c r="BO112" s="831"/>
      <c r="BP112" s="832"/>
      <c r="BQ112" s="897">
        <v>233162</v>
      </c>
      <c r="BR112" s="898"/>
      <c r="BS112" s="898"/>
      <c r="BT112" s="898"/>
      <c r="BU112" s="898"/>
      <c r="BV112" s="898">
        <v>223236</v>
      </c>
      <c r="BW112" s="898"/>
      <c r="BX112" s="898"/>
      <c r="BY112" s="898"/>
      <c r="BZ112" s="898"/>
      <c r="CA112" s="898">
        <v>214976</v>
      </c>
      <c r="CB112" s="898"/>
      <c r="CC112" s="898"/>
      <c r="CD112" s="898"/>
      <c r="CE112" s="898"/>
      <c r="CF112" s="959">
        <v>10.5</v>
      </c>
      <c r="CG112" s="960"/>
      <c r="CH112" s="960"/>
      <c r="CI112" s="960"/>
      <c r="CJ112" s="960"/>
      <c r="CK112" s="1015"/>
      <c r="CL112" s="902"/>
      <c r="CM112" s="905" t="s">
        <v>444</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433</v>
      </c>
      <c r="DH112" s="898"/>
      <c r="DI112" s="898"/>
      <c r="DJ112" s="898"/>
      <c r="DK112" s="898"/>
      <c r="DL112" s="898" t="s">
        <v>391</v>
      </c>
      <c r="DM112" s="898"/>
      <c r="DN112" s="898"/>
      <c r="DO112" s="898"/>
      <c r="DP112" s="898"/>
      <c r="DQ112" s="898" t="s">
        <v>433</v>
      </c>
      <c r="DR112" s="898"/>
      <c r="DS112" s="898"/>
      <c r="DT112" s="898"/>
      <c r="DU112" s="898"/>
      <c r="DV112" s="875" t="s">
        <v>391</v>
      </c>
      <c r="DW112" s="875"/>
      <c r="DX112" s="875"/>
      <c r="DY112" s="875"/>
      <c r="DZ112" s="876"/>
    </row>
    <row r="113" spans="1:130" s="246" customFormat="1" ht="26.25" customHeight="1" x14ac:dyDescent="0.15">
      <c r="A113" s="1002"/>
      <c r="B113" s="1003"/>
      <c r="C113" s="831" t="s">
        <v>445</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15890</v>
      </c>
      <c r="AB113" s="1007"/>
      <c r="AC113" s="1007"/>
      <c r="AD113" s="1007"/>
      <c r="AE113" s="1008"/>
      <c r="AF113" s="1009">
        <v>16092</v>
      </c>
      <c r="AG113" s="1007"/>
      <c r="AH113" s="1007"/>
      <c r="AI113" s="1007"/>
      <c r="AJ113" s="1008"/>
      <c r="AK113" s="1009">
        <v>16293</v>
      </c>
      <c r="AL113" s="1007"/>
      <c r="AM113" s="1007"/>
      <c r="AN113" s="1007"/>
      <c r="AO113" s="1008"/>
      <c r="AP113" s="1010">
        <v>0.8</v>
      </c>
      <c r="AQ113" s="1011"/>
      <c r="AR113" s="1011"/>
      <c r="AS113" s="1011"/>
      <c r="AT113" s="1012"/>
      <c r="AU113" s="1020"/>
      <c r="AV113" s="1021"/>
      <c r="AW113" s="1021"/>
      <c r="AX113" s="1021"/>
      <c r="AY113" s="1021"/>
      <c r="AZ113" s="896" t="s">
        <v>446</v>
      </c>
      <c r="BA113" s="831"/>
      <c r="BB113" s="831"/>
      <c r="BC113" s="831"/>
      <c r="BD113" s="831"/>
      <c r="BE113" s="831"/>
      <c r="BF113" s="831"/>
      <c r="BG113" s="831"/>
      <c r="BH113" s="831"/>
      <c r="BI113" s="831"/>
      <c r="BJ113" s="831"/>
      <c r="BK113" s="831"/>
      <c r="BL113" s="831"/>
      <c r="BM113" s="831"/>
      <c r="BN113" s="831"/>
      <c r="BO113" s="831"/>
      <c r="BP113" s="832"/>
      <c r="BQ113" s="897">
        <v>231118</v>
      </c>
      <c r="BR113" s="898"/>
      <c r="BS113" s="898"/>
      <c r="BT113" s="898"/>
      <c r="BU113" s="898"/>
      <c r="BV113" s="898">
        <v>236339</v>
      </c>
      <c r="BW113" s="898"/>
      <c r="BX113" s="898"/>
      <c r="BY113" s="898"/>
      <c r="BZ113" s="898"/>
      <c r="CA113" s="898">
        <v>232352</v>
      </c>
      <c r="CB113" s="898"/>
      <c r="CC113" s="898"/>
      <c r="CD113" s="898"/>
      <c r="CE113" s="898"/>
      <c r="CF113" s="959">
        <v>11.4</v>
      </c>
      <c r="CG113" s="960"/>
      <c r="CH113" s="960"/>
      <c r="CI113" s="960"/>
      <c r="CJ113" s="960"/>
      <c r="CK113" s="1015"/>
      <c r="CL113" s="902"/>
      <c r="CM113" s="905" t="s">
        <v>447</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448</v>
      </c>
      <c r="DH113" s="861"/>
      <c r="DI113" s="861"/>
      <c r="DJ113" s="861"/>
      <c r="DK113" s="862"/>
      <c r="DL113" s="863" t="s">
        <v>391</v>
      </c>
      <c r="DM113" s="861"/>
      <c r="DN113" s="861"/>
      <c r="DO113" s="861"/>
      <c r="DP113" s="862"/>
      <c r="DQ113" s="863" t="s">
        <v>440</v>
      </c>
      <c r="DR113" s="861"/>
      <c r="DS113" s="861"/>
      <c r="DT113" s="861"/>
      <c r="DU113" s="862"/>
      <c r="DV113" s="908" t="s">
        <v>437</v>
      </c>
      <c r="DW113" s="909"/>
      <c r="DX113" s="909"/>
      <c r="DY113" s="909"/>
      <c r="DZ113" s="910"/>
    </row>
    <row r="114" spans="1:130" s="246" customFormat="1" ht="26.25" customHeight="1" x14ac:dyDescent="0.15">
      <c r="A114" s="1002"/>
      <c r="B114" s="1003"/>
      <c r="C114" s="831" t="s">
        <v>449</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28588</v>
      </c>
      <c r="AB114" s="861"/>
      <c r="AC114" s="861"/>
      <c r="AD114" s="861"/>
      <c r="AE114" s="862"/>
      <c r="AF114" s="863">
        <v>32783</v>
      </c>
      <c r="AG114" s="861"/>
      <c r="AH114" s="861"/>
      <c r="AI114" s="861"/>
      <c r="AJ114" s="862"/>
      <c r="AK114" s="863">
        <v>32658</v>
      </c>
      <c r="AL114" s="861"/>
      <c r="AM114" s="861"/>
      <c r="AN114" s="861"/>
      <c r="AO114" s="862"/>
      <c r="AP114" s="908">
        <v>1.6</v>
      </c>
      <c r="AQ114" s="909"/>
      <c r="AR114" s="909"/>
      <c r="AS114" s="909"/>
      <c r="AT114" s="910"/>
      <c r="AU114" s="1020"/>
      <c r="AV114" s="1021"/>
      <c r="AW114" s="1021"/>
      <c r="AX114" s="1021"/>
      <c r="AY114" s="1021"/>
      <c r="AZ114" s="896" t="s">
        <v>450</v>
      </c>
      <c r="BA114" s="831"/>
      <c r="BB114" s="831"/>
      <c r="BC114" s="831"/>
      <c r="BD114" s="831"/>
      <c r="BE114" s="831"/>
      <c r="BF114" s="831"/>
      <c r="BG114" s="831"/>
      <c r="BH114" s="831"/>
      <c r="BI114" s="831"/>
      <c r="BJ114" s="831"/>
      <c r="BK114" s="831"/>
      <c r="BL114" s="831"/>
      <c r="BM114" s="831"/>
      <c r="BN114" s="831"/>
      <c r="BO114" s="831"/>
      <c r="BP114" s="832"/>
      <c r="BQ114" s="897">
        <v>966780</v>
      </c>
      <c r="BR114" s="898"/>
      <c r="BS114" s="898"/>
      <c r="BT114" s="898"/>
      <c r="BU114" s="898"/>
      <c r="BV114" s="898">
        <v>927539</v>
      </c>
      <c r="BW114" s="898"/>
      <c r="BX114" s="898"/>
      <c r="BY114" s="898"/>
      <c r="BZ114" s="898"/>
      <c r="CA114" s="898">
        <v>860375</v>
      </c>
      <c r="CB114" s="898"/>
      <c r="CC114" s="898"/>
      <c r="CD114" s="898"/>
      <c r="CE114" s="898"/>
      <c r="CF114" s="959">
        <v>42.1</v>
      </c>
      <c r="CG114" s="960"/>
      <c r="CH114" s="960"/>
      <c r="CI114" s="960"/>
      <c r="CJ114" s="960"/>
      <c r="CK114" s="1015"/>
      <c r="CL114" s="902"/>
      <c r="CM114" s="905" t="s">
        <v>451</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436</v>
      </c>
      <c r="DH114" s="861"/>
      <c r="DI114" s="861"/>
      <c r="DJ114" s="861"/>
      <c r="DK114" s="862"/>
      <c r="DL114" s="863" t="s">
        <v>437</v>
      </c>
      <c r="DM114" s="861"/>
      <c r="DN114" s="861"/>
      <c r="DO114" s="861"/>
      <c r="DP114" s="862"/>
      <c r="DQ114" s="863" t="s">
        <v>434</v>
      </c>
      <c r="DR114" s="861"/>
      <c r="DS114" s="861"/>
      <c r="DT114" s="861"/>
      <c r="DU114" s="862"/>
      <c r="DV114" s="908" t="s">
        <v>433</v>
      </c>
      <c r="DW114" s="909"/>
      <c r="DX114" s="909"/>
      <c r="DY114" s="909"/>
      <c r="DZ114" s="910"/>
    </row>
    <row r="115" spans="1:130" s="246" customFormat="1" ht="26.25" customHeight="1" x14ac:dyDescent="0.15">
      <c r="A115" s="1002"/>
      <c r="B115" s="1003"/>
      <c r="C115" s="831" t="s">
        <v>452</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t="s">
        <v>453</v>
      </c>
      <c r="AB115" s="1007"/>
      <c r="AC115" s="1007"/>
      <c r="AD115" s="1007"/>
      <c r="AE115" s="1008"/>
      <c r="AF115" s="1009" t="s">
        <v>391</v>
      </c>
      <c r="AG115" s="1007"/>
      <c r="AH115" s="1007"/>
      <c r="AI115" s="1007"/>
      <c r="AJ115" s="1008"/>
      <c r="AK115" s="1009">
        <v>18761</v>
      </c>
      <c r="AL115" s="1007"/>
      <c r="AM115" s="1007"/>
      <c r="AN115" s="1007"/>
      <c r="AO115" s="1008"/>
      <c r="AP115" s="1010">
        <v>0.9</v>
      </c>
      <c r="AQ115" s="1011"/>
      <c r="AR115" s="1011"/>
      <c r="AS115" s="1011"/>
      <c r="AT115" s="1012"/>
      <c r="AU115" s="1020"/>
      <c r="AV115" s="1021"/>
      <c r="AW115" s="1021"/>
      <c r="AX115" s="1021"/>
      <c r="AY115" s="1021"/>
      <c r="AZ115" s="896" t="s">
        <v>454</v>
      </c>
      <c r="BA115" s="831"/>
      <c r="BB115" s="831"/>
      <c r="BC115" s="831"/>
      <c r="BD115" s="831"/>
      <c r="BE115" s="831"/>
      <c r="BF115" s="831"/>
      <c r="BG115" s="831"/>
      <c r="BH115" s="831"/>
      <c r="BI115" s="831"/>
      <c r="BJ115" s="831"/>
      <c r="BK115" s="831"/>
      <c r="BL115" s="831"/>
      <c r="BM115" s="831"/>
      <c r="BN115" s="831"/>
      <c r="BO115" s="831"/>
      <c r="BP115" s="832"/>
      <c r="BQ115" s="897" t="s">
        <v>453</v>
      </c>
      <c r="BR115" s="898"/>
      <c r="BS115" s="898"/>
      <c r="BT115" s="898"/>
      <c r="BU115" s="898"/>
      <c r="BV115" s="898" t="s">
        <v>437</v>
      </c>
      <c r="BW115" s="898"/>
      <c r="BX115" s="898"/>
      <c r="BY115" s="898"/>
      <c r="BZ115" s="898"/>
      <c r="CA115" s="898" t="s">
        <v>436</v>
      </c>
      <c r="CB115" s="898"/>
      <c r="CC115" s="898"/>
      <c r="CD115" s="898"/>
      <c r="CE115" s="898"/>
      <c r="CF115" s="959" t="s">
        <v>437</v>
      </c>
      <c r="CG115" s="960"/>
      <c r="CH115" s="960"/>
      <c r="CI115" s="960"/>
      <c r="CJ115" s="960"/>
      <c r="CK115" s="1015"/>
      <c r="CL115" s="902"/>
      <c r="CM115" s="896" t="s">
        <v>455</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434</v>
      </c>
      <c r="DH115" s="861"/>
      <c r="DI115" s="861"/>
      <c r="DJ115" s="861"/>
      <c r="DK115" s="862"/>
      <c r="DL115" s="863" t="s">
        <v>437</v>
      </c>
      <c r="DM115" s="861"/>
      <c r="DN115" s="861"/>
      <c r="DO115" s="861"/>
      <c r="DP115" s="862"/>
      <c r="DQ115" s="863" t="s">
        <v>437</v>
      </c>
      <c r="DR115" s="861"/>
      <c r="DS115" s="861"/>
      <c r="DT115" s="861"/>
      <c r="DU115" s="862"/>
      <c r="DV115" s="908" t="s">
        <v>440</v>
      </c>
      <c r="DW115" s="909"/>
      <c r="DX115" s="909"/>
      <c r="DY115" s="909"/>
      <c r="DZ115" s="910"/>
    </row>
    <row r="116" spans="1:130" s="246" customFormat="1" ht="26.25" customHeight="1" x14ac:dyDescent="0.15">
      <c r="A116" s="1004"/>
      <c r="B116" s="1005"/>
      <c r="C116" s="964" t="s">
        <v>456</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436</v>
      </c>
      <c r="AB116" s="861"/>
      <c r="AC116" s="861"/>
      <c r="AD116" s="861"/>
      <c r="AE116" s="862"/>
      <c r="AF116" s="863" t="s">
        <v>433</v>
      </c>
      <c r="AG116" s="861"/>
      <c r="AH116" s="861"/>
      <c r="AI116" s="861"/>
      <c r="AJ116" s="862"/>
      <c r="AK116" s="863" t="s">
        <v>433</v>
      </c>
      <c r="AL116" s="861"/>
      <c r="AM116" s="861"/>
      <c r="AN116" s="861"/>
      <c r="AO116" s="862"/>
      <c r="AP116" s="908" t="s">
        <v>437</v>
      </c>
      <c r="AQ116" s="909"/>
      <c r="AR116" s="909"/>
      <c r="AS116" s="909"/>
      <c r="AT116" s="910"/>
      <c r="AU116" s="1020"/>
      <c r="AV116" s="1021"/>
      <c r="AW116" s="1021"/>
      <c r="AX116" s="1021"/>
      <c r="AY116" s="1021"/>
      <c r="AZ116" s="947" t="s">
        <v>457</v>
      </c>
      <c r="BA116" s="948"/>
      <c r="BB116" s="948"/>
      <c r="BC116" s="948"/>
      <c r="BD116" s="948"/>
      <c r="BE116" s="948"/>
      <c r="BF116" s="948"/>
      <c r="BG116" s="948"/>
      <c r="BH116" s="948"/>
      <c r="BI116" s="948"/>
      <c r="BJ116" s="948"/>
      <c r="BK116" s="948"/>
      <c r="BL116" s="948"/>
      <c r="BM116" s="948"/>
      <c r="BN116" s="948"/>
      <c r="BO116" s="948"/>
      <c r="BP116" s="949"/>
      <c r="BQ116" s="897" t="s">
        <v>437</v>
      </c>
      <c r="BR116" s="898"/>
      <c r="BS116" s="898"/>
      <c r="BT116" s="898"/>
      <c r="BU116" s="898"/>
      <c r="BV116" s="898" t="s">
        <v>433</v>
      </c>
      <c r="BW116" s="898"/>
      <c r="BX116" s="898"/>
      <c r="BY116" s="898"/>
      <c r="BZ116" s="898"/>
      <c r="CA116" s="898" t="s">
        <v>437</v>
      </c>
      <c r="CB116" s="898"/>
      <c r="CC116" s="898"/>
      <c r="CD116" s="898"/>
      <c r="CE116" s="898"/>
      <c r="CF116" s="959" t="s">
        <v>433</v>
      </c>
      <c r="CG116" s="960"/>
      <c r="CH116" s="960"/>
      <c r="CI116" s="960"/>
      <c r="CJ116" s="960"/>
      <c r="CK116" s="1015"/>
      <c r="CL116" s="902"/>
      <c r="CM116" s="905" t="s">
        <v>458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t="s">
        <v>437</v>
      </c>
      <c r="DH116" s="861"/>
      <c r="DI116" s="861"/>
      <c r="DJ116" s="861"/>
      <c r="DK116" s="862"/>
      <c r="DL116" s="863" t="s">
        <v>391</v>
      </c>
      <c r="DM116" s="861"/>
      <c r="DN116" s="861"/>
      <c r="DO116" s="861"/>
      <c r="DP116" s="862"/>
      <c r="DQ116" s="863" t="s">
        <v>434</v>
      </c>
      <c r="DR116" s="861"/>
      <c r="DS116" s="861"/>
      <c r="DT116" s="861"/>
      <c r="DU116" s="862"/>
      <c r="DV116" s="908" t="s">
        <v>434</v>
      </c>
      <c r="DW116" s="909"/>
      <c r="DX116" s="909"/>
      <c r="DY116" s="909"/>
      <c r="DZ116" s="910"/>
    </row>
    <row r="117" spans="1:130" s="246" customFormat="1" ht="26.25" customHeight="1" x14ac:dyDescent="0.15">
      <c r="A117" s="985" t="s">
        <v>185</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459</v>
      </c>
      <c r="Z117" s="987"/>
      <c r="AA117" s="992">
        <v>340882</v>
      </c>
      <c r="AB117" s="993"/>
      <c r="AC117" s="993"/>
      <c r="AD117" s="993"/>
      <c r="AE117" s="994"/>
      <c r="AF117" s="995">
        <v>336824</v>
      </c>
      <c r="AG117" s="993"/>
      <c r="AH117" s="993"/>
      <c r="AI117" s="993"/>
      <c r="AJ117" s="994"/>
      <c r="AK117" s="995">
        <v>360260</v>
      </c>
      <c r="AL117" s="993"/>
      <c r="AM117" s="993"/>
      <c r="AN117" s="993"/>
      <c r="AO117" s="994"/>
      <c r="AP117" s="996"/>
      <c r="AQ117" s="997"/>
      <c r="AR117" s="997"/>
      <c r="AS117" s="997"/>
      <c r="AT117" s="998"/>
      <c r="AU117" s="1020"/>
      <c r="AV117" s="1021"/>
      <c r="AW117" s="1021"/>
      <c r="AX117" s="1021"/>
      <c r="AY117" s="1021"/>
      <c r="AZ117" s="947" t="s">
        <v>460</v>
      </c>
      <c r="BA117" s="948"/>
      <c r="BB117" s="948"/>
      <c r="BC117" s="948"/>
      <c r="BD117" s="948"/>
      <c r="BE117" s="948"/>
      <c r="BF117" s="948"/>
      <c r="BG117" s="948"/>
      <c r="BH117" s="948"/>
      <c r="BI117" s="948"/>
      <c r="BJ117" s="948"/>
      <c r="BK117" s="948"/>
      <c r="BL117" s="948"/>
      <c r="BM117" s="948"/>
      <c r="BN117" s="948"/>
      <c r="BO117" s="948"/>
      <c r="BP117" s="949"/>
      <c r="BQ117" s="897" t="s">
        <v>436</v>
      </c>
      <c r="BR117" s="898"/>
      <c r="BS117" s="898"/>
      <c r="BT117" s="898"/>
      <c r="BU117" s="898"/>
      <c r="BV117" s="898" t="s">
        <v>453</v>
      </c>
      <c r="BW117" s="898"/>
      <c r="BX117" s="898"/>
      <c r="BY117" s="898"/>
      <c r="BZ117" s="898"/>
      <c r="CA117" s="898" t="s">
        <v>391</v>
      </c>
      <c r="CB117" s="898"/>
      <c r="CC117" s="898"/>
      <c r="CD117" s="898"/>
      <c r="CE117" s="898"/>
      <c r="CF117" s="959" t="s">
        <v>391</v>
      </c>
      <c r="CG117" s="960"/>
      <c r="CH117" s="960"/>
      <c r="CI117" s="960"/>
      <c r="CJ117" s="960"/>
      <c r="CK117" s="1015"/>
      <c r="CL117" s="902"/>
      <c r="CM117" s="905" t="s">
        <v>461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437</v>
      </c>
      <c r="DH117" s="861"/>
      <c r="DI117" s="861"/>
      <c r="DJ117" s="861"/>
      <c r="DK117" s="862"/>
      <c r="DL117" s="863" t="s">
        <v>391</v>
      </c>
      <c r="DM117" s="861"/>
      <c r="DN117" s="861"/>
      <c r="DO117" s="861"/>
      <c r="DP117" s="862"/>
      <c r="DQ117" s="863" t="s">
        <v>437</v>
      </c>
      <c r="DR117" s="861"/>
      <c r="DS117" s="861"/>
      <c r="DT117" s="861"/>
      <c r="DU117" s="862"/>
      <c r="DV117" s="908" t="s">
        <v>391</v>
      </c>
      <c r="DW117" s="909"/>
      <c r="DX117" s="909"/>
      <c r="DY117" s="909"/>
      <c r="DZ117" s="910"/>
    </row>
    <row r="118" spans="1:130" s="246" customFormat="1" ht="26.25" customHeight="1" x14ac:dyDescent="0.15">
      <c r="A118" s="985" t="s">
        <v>428</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426</v>
      </c>
      <c r="AB118" s="986"/>
      <c r="AC118" s="986"/>
      <c r="AD118" s="986"/>
      <c r="AE118" s="987"/>
      <c r="AF118" s="988" t="s">
        <v>306</v>
      </c>
      <c r="AG118" s="986"/>
      <c r="AH118" s="986"/>
      <c r="AI118" s="986"/>
      <c r="AJ118" s="987"/>
      <c r="AK118" s="988" t="s">
        <v>305</v>
      </c>
      <c r="AL118" s="986"/>
      <c r="AM118" s="986"/>
      <c r="AN118" s="986"/>
      <c r="AO118" s="987"/>
      <c r="AP118" s="989" t="s">
        <v>427</v>
      </c>
      <c r="AQ118" s="990"/>
      <c r="AR118" s="990"/>
      <c r="AS118" s="990"/>
      <c r="AT118" s="991"/>
      <c r="AU118" s="1020"/>
      <c r="AV118" s="1021"/>
      <c r="AW118" s="1021"/>
      <c r="AX118" s="1021"/>
      <c r="AY118" s="1021"/>
      <c r="AZ118" s="963" t="s">
        <v>462</v>
      </c>
      <c r="BA118" s="964"/>
      <c r="BB118" s="964"/>
      <c r="BC118" s="964"/>
      <c r="BD118" s="964"/>
      <c r="BE118" s="964"/>
      <c r="BF118" s="964"/>
      <c r="BG118" s="964"/>
      <c r="BH118" s="964"/>
      <c r="BI118" s="964"/>
      <c r="BJ118" s="964"/>
      <c r="BK118" s="964"/>
      <c r="BL118" s="964"/>
      <c r="BM118" s="964"/>
      <c r="BN118" s="964"/>
      <c r="BO118" s="964"/>
      <c r="BP118" s="965"/>
      <c r="BQ118" s="966" t="s">
        <v>453</v>
      </c>
      <c r="BR118" s="929"/>
      <c r="BS118" s="929"/>
      <c r="BT118" s="929"/>
      <c r="BU118" s="929"/>
      <c r="BV118" s="929" t="s">
        <v>453</v>
      </c>
      <c r="BW118" s="929"/>
      <c r="BX118" s="929"/>
      <c r="BY118" s="929"/>
      <c r="BZ118" s="929"/>
      <c r="CA118" s="929" t="s">
        <v>391</v>
      </c>
      <c r="CB118" s="929"/>
      <c r="CC118" s="929"/>
      <c r="CD118" s="929"/>
      <c r="CE118" s="929"/>
      <c r="CF118" s="959" t="s">
        <v>440</v>
      </c>
      <c r="CG118" s="960"/>
      <c r="CH118" s="960"/>
      <c r="CI118" s="960"/>
      <c r="CJ118" s="960"/>
      <c r="CK118" s="1015"/>
      <c r="CL118" s="902"/>
      <c r="CM118" s="905" t="s">
        <v>463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v>131371</v>
      </c>
      <c r="DH118" s="861"/>
      <c r="DI118" s="861"/>
      <c r="DJ118" s="861"/>
      <c r="DK118" s="862"/>
      <c r="DL118" s="863">
        <v>115992</v>
      </c>
      <c r="DM118" s="861"/>
      <c r="DN118" s="861"/>
      <c r="DO118" s="861"/>
      <c r="DP118" s="862"/>
      <c r="DQ118" s="863">
        <v>100709</v>
      </c>
      <c r="DR118" s="861"/>
      <c r="DS118" s="861"/>
      <c r="DT118" s="861"/>
      <c r="DU118" s="862"/>
      <c r="DV118" s="908">
        <v>4.9000000000000004</v>
      </c>
      <c r="DW118" s="909"/>
      <c r="DX118" s="909"/>
      <c r="DY118" s="909"/>
      <c r="DZ118" s="910"/>
    </row>
    <row r="119" spans="1:130" s="246" customFormat="1" ht="26.25" customHeight="1" x14ac:dyDescent="0.15">
      <c r="A119" s="899" t="s">
        <v>431</v>
      </c>
      <c r="B119" s="900"/>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436</v>
      </c>
      <c r="AB119" s="979"/>
      <c r="AC119" s="979"/>
      <c r="AD119" s="979"/>
      <c r="AE119" s="980"/>
      <c r="AF119" s="981" t="s">
        <v>437</v>
      </c>
      <c r="AG119" s="979"/>
      <c r="AH119" s="979"/>
      <c r="AI119" s="979"/>
      <c r="AJ119" s="980"/>
      <c r="AK119" s="981">
        <v>18761</v>
      </c>
      <c r="AL119" s="979"/>
      <c r="AM119" s="979"/>
      <c r="AN119" s="979"/>
      <c r="AO119" s="980"/>
      <c r="AP119" s="982">
        <v>0.9</v>
      </c>
      <c r="AQ119" s="983"/>
      <c r="AR119" s="983"/>
      <c r="AS119" s="983"/>
      <c r="AT119" s="984"/>
      <c r="AU119" s="1022"/>
      <c r="AV119" s="1023"/>
      <c r="AW119" s="1023"/>
      <c r="AX119" s="1023"/>
      <c r="AY119" s="1023"/>
      <c r="AZ119" s="277" t="s">
        <v>185</v>
      </c>
      <c r="BA119" s="277"/>
      <c r="BB119" s="277"/>
      <c r="BC119" s="277"/>
      <c r="BD119" s="277"/>
      <c r="BE119" s="277"/>
      <c r="BF119" s="277"/>
      <c r="BG119" s="277"/>
      <c r="BH119" s="277"/>
      <c r="BI119" s="277"/>
      <c r="BJ119" s="277"/>
      <c r="BK119" s="277"/>
      <c r="BL119" s="277"/>
      <c r="BM119" s="277"/>
      <c r="BN119" s="277"/>
      <c r="BO119" s="961" t="s">
        <v>464</v>
      </c>
      <c r="BP119" s="962"/>
      <c r="BQ119" s="966">
        <v>4438477</v>
      </c>
      <c r="BR119" s="929"/>
      <c r="BS119" s="929"/>
      <c r="BT119" s="929"/>
      <c r="BU119" s="929"/>
      <c r="BV119" s="929">
        <v>4359834</v>
      </c>
      <c r="BW119" s="929"/>
      <c r="BX119" s="929"/>
      <c r="BY119" s="929"/>
      <c r="BZ119" s="929"/>
      <c r="CA119" s="929">
        <v>5331314</v>
      </c>
      <c r="CB119" s="929"/>
      <c r="CC119" s="929"/>
      <c r="CD119" s="929"/>
      <c r="CE119" s="929"/>
      <c r="CF119" s="827"/>
      <c r="CG119" s="828"/>
      <c r="CH119" s="828"/>
      <c r="CI119" s="828"/>
      <c r="CJ119" s="918"/>
      <c r="CK119" s="1016"/>
      <c r="CL119" s="904"/>
      <c r="CM119" s="922" t="s">
        <v>465</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t="s">
        <v>391</v>
      </c>
      <c r="DH119" s="844"/>
      <c r="DI119" s="844"/>
      <c r="DJ119" s="844"/>
      <c r="DK119" s="845"/>
      <c r="DL119" s="846" t="s">
        <v>440</v>
      </c>
      <c r="DM119" s="844"/>
      <c r="DN119" s="844"/>
      <c r="DO119" s="844"/>
      <c r="DP119" s="845"/>
      <c r="DQ119" s="846" t="s">
        <v>391</v>
      </c>
      <c r="DR119" s="844"/>
      <c r="DS119" s="844"/>
      <c r="DT119" s="844"/>
      <c r="DU119" s="845"/>
      <c r="DV119" s="932" t="s">
        <v>453</v>
      </c>
      <c r="DW119" s="933"/>
      <c r="DX119" s="933"/>
      <c r="DY119" s="933"/>
      <c r="DZ119" s="934"/>
    </row>
    <row r="120" spans="1:130" s="246" customFormat="1" ht="26.25" customHeight="1" x14ac:dyDescent="0.15">
      <c r="A120" s="901"/>
      <c r="B120" s="902"/>
      <c r="C120" s="905" t="s">
        <v>439</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453</v>
      </c>
      <c r="AB120" s="861"/>
      <c r="AC120" s="861"/>
      <c r="AD120" s="861"/>
      <c r="AE120" s="862"/>
      <c r="AF120" s="863" t="s">
        <v>391</v>
      </c>
      <c r="AG120" s="861"/>
      <c r="AH120" s="861"/>
      <c r="AI120" s="861"/>
      <c r="AJ120" s="862"/>
      <c r="AK120" s="863" t="s">
        <v>391</v>
      </c>
      <c r="AL120" s="861"/>
      <c r="AM120" s="861"/>
      <c r="AN120" s="861"/>
      <c r="AO120" s="862"/>
      <c r="AP120" s="908" t="s">
        <v>391</v>
      </c>
      <c r="AQ120" s="909"/>
      <c r="AR120" s="909"/>
      <c r="AS120" s="909"/>
      <c r="AT120" s="910"/>
      <c r="AU120" s="967" t="s">
        <v>466</v>
      </c>
      <c r="AV120" s="968"/>
      <c r="AW120" s="968"/>
      <c r="AX120" s="968"/>
      <c r="AY120" s="969"/>
      <c r="AZ120" s="944" t="s">
        <v>467</v>
      </c>
      <c r="BA120" s="889"/>
      <c r="BB120" s="889"/>
      <c r="BC120" s="889"/>
      <c r="BD120" s="889"/>
      <c r="BE120" s="889"/>
      <c r="BF120" s="889"/>
      <c r="BG120" s="889"/>
      <c r="BH120" s="889"/>
      <c r="BI120" s="889"/>
      <c r="BJ120" s="889"/>
      <c r="BK120" s="889"/>
      <c r="BL120" s="889"/>
      <c r="BM120" s="889"/>
      <c r="BN120" s="889"/>
      <c r="BO120" s="889"/>
      <c r="BP120" s="890"/>
      <c r="BQ120" s="945">
        <v>2057191</v>
      </c>
      <c r="BR120" s="926"/>
      <c r="BS120" s="926"/>
      <c r="BT120" s="926"/>
      <c r="BU120" s="926"/>
      <c r="BV120" s="926">
        <v>2108873</v>
      </c>
      <c r="BW120" s="926"/>
      <c r="BX120" s="926"/>
      <c r="BY120" s="926"/>
      <c r="BZ120" s="926"/>
      <c r="CA120" s="926">
        <v>1805058</v>
      </c>
      <c r="CB120" s="926"/>
      <c r="CC120" s="926"/>
      <c r="CD120" s="926"/>
      <c r="CE120" s="926"/>
      <c r="CF120" s="950">
        <v>88.4</v>
      </c>
      <c r="CG120" s="951"/>
      <c r="CH120" s="951"/>
      <c r="CI120" s="951"/>
      <c r="CJ120" s="951"/>
      <c r="CK120" s="952" t="s">
        <v>468</v>
      </c>
      <c r="CL120" s="936"/>
      <c r="CM120" s="936"/>
      <c r="CN120" s="936"/>
      <c r="CO120" s="937"/>
      <c r="CP120" s="956" t="s">
        <v>469</v>
      </c>
      <c r="CQ120" s="957"/>
      <c r="CR120" s="957"/>
      <c r="CS120" s="957"/>
      <c r="CT120" s="957"/>
      <c r="CU120" s="957"/>
      <c r="CV120" s="957"/>
      <c r="CW120" s="957"/>
      <c r="CX120" s="957"/>
      <c r="CY120" s="957"/>
      <c r="CZ120" s="957"/>
      <c r="DA120" s="957"/>
      <c r="DB120" s="957"/>
      <c r="DC120" s="957"/>
      <c r="DD120" s="957"/>
      <c r="DE120" s="957"/>
      <c r="DF120" s="958"/>
      <c r="DG120" s="945">
        <v>233162</v>
      </c>
      <c r="DH120" s="926"/>
      <c r="DI120" s="926"/>
      <c r="DJ120" s="926"/>
      <c r="DK120" s="926"/>
      <c r="DL120" s="926">
        <v>223236</v>
      </c>
      <c r="DM120" s="926"/>
      <c r="DN120" s="926"/>
      <c r="DO120" s="926"/>
      <c r="DP120" s="926"/>
      <c r="DQ120" s="926">
        <v>214976</v>
      </c>
      <c r="DR120" s="926"/>
      <c r="DS120" s="926"/>
      <c r="DT120" s="926"/>
      <c r="DU120" s="926"/>
      <c r="DV120" s="927">
        <v>10.5</v>
      </c>
      <c r="DW120" s="927"/>
      <c r="DX120" s="927"/>
      <c r="DY120" s="927"/>
      <c r="DZ120" s="928"/>
    </row>
    <row r="121" spans="1:130" s="246" customFormat="1" ht="26.25" customHeight="1" x14ac:dyDescent="0.15">
      <c r="A121" s="901"/>
      <c r="B121" s="902"/>
      <c r="C121" s="947" t="s">
        <v>470</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453</v>
      </c>
      <c r="AB121" s="861"/>
      <c r="AC121" s="861"/>
      <c r="AD121" s="861"/>
      <c r="AE121" s="862"/>
      <c r="AF121" s="863" t="s">
        <v>391</v>
      </c>
      <c r="AG121" s="861"/>
      <c r="AH121" s="861"/>
      <c r="AI121" s="861"/>
      <c r="AJ121" s="862"/>
      <c r="AK121" s="863" t="s">
        <v>453</v>
      </c>
      <c r="AL121" s="861"/>
      <c r="AM121" s="861"/>
      <c r="AN121" s="861"/>
      <c r="AO121" s="862"/>
      <c r="AP121" s="908" t="s">
        <v>391</v>
      </c>
      <c r="AQ121" s="909"/>
      <c r="AR121" s="909"/>
      <c r="AS121" s="909"/>
      <c r="AT121" s="910"/>
      <c r="AU121" s="970"/>
      <c r="AV121" s="971"/>
      <c r="AW121" s="971"/>
      <c r="AX121" s="971"/>
      <c r="AY121" s="972"/>
      <c r="AZ121" s="896" t="s">
        <v>471</v>
      </c>
      <c r="BA121" s="831"/>
      <c r="BB121" s="831"/>
      <c r="BC121" s="831"/>
      <c r="BD121" s="831"/>
      <c r="BE121" s="831"/>
      <c r="BF121" s="831"/>
      <c r="BG121" s="831"/>
      <c r="BH121" s="831"/>
      <c r="BI121" s="831"/>
      <c r="BJ121" s="831"/>
      <c r="BK121" s="831"/>
      <c r="BL121" s="831"/>
      <c r="BM121" s="831"/>
      <c r="BN121" s="831"/>
      <c r="BO121" s="831"/>
      <c r="BP121" s="832"/>
      <c r="BQ121" s="897" t="s">
        <v>391</v>
      </c>
      <c r="BR121" s="898"/>
      <c r="BS121" s="898"/>
      <c r="BT121" s="898"/>
      <c r="BU121" s="898"/>
      <c r="BV121" s="898" t="s">
        <v>391</v>
      </c>
      <c r="BW121" s="898"/>
      <c r="BX121" s="898"/>
      <c r="BY121" s="898"/>
      <c r="BZ121" s="898"/>
      <c r="CA121" s="898" t="s">
        <v>453</v>
      </c>
      <c r="CB121" s="898"/>
      <c r="CC121" s="898"/>
      <c r="CD121" s="898"/>
      <c r="CE121" s="898"/>
      <c r="CF121" s="959" t="s">
        <v>453</v>
      </c>
      <c r="CG121" s="960"/>
      <c r="CH121" s="960"/>
      <c r="CI121" s="960"/>
      <c r="CJ121" s="960"/>
      <c r="CK121" s="953"/>
      <c r="CL121" s="939"/>
      <c r="CM121" s="939"/>
      <c r="CN121" s="939"/>
      <c r="CO121" s="940"/>
      <c r="CP121" s="919" t="s">
        <v>472</v>
      </c>
      <c r="CQ121" s="920"/>
      <c r="CR121" s="920"/>
      <c r="CS121" s="920"/>
      <c r="CT121" s="920"/>
      <c r="CU121" s="920"/>
      <c r="CV121" s="920"/>
      <c r="CW121" s="920"/>
      <c r="CX121" s="920"/>
      <c r="CY121" s="920"/>
      <c r="CZ121" s="920"/>
      <c r="DA121" s="920"/>
      <c r="DB121" s="920"/>
      <c r="DC121" s="920"/>
      <c r="DD121" s="920"/>
      <c r="DE121" s="920"/>
      <c r="DF121" s="921"/>
      <c r="DG121" s="897" t="s">
        <v>437</v>
      </c>
      <c r="DH121" s="898"/>
      <c r="DI121" s="898"/>
      <c r="DJ121" s="898"/>
      <c r="DK121" s="898"/>
      <c r="DL121" s="898" t="s">
        <v>453</v>
      </c>
      <c r="DM121" s="898"/>
      <c r="DN121" s="898"/>
      <c r="DO121" s="898"/>
      <c r="DP121" s="898"/>
      <c r="DQ121" s="898" t="s">
        <v>453</v>
      </c>
      <c r="DR121" s="898"/>
      <c r="DS121" s="898"/>
      <c r="DT121" s="898"/>
      <c r="DU121" s="898"/>
      <c r="DV121" s="875" t="s">
        <v>391</v>
      </c>
      <c r="DW121" s="875"/>
      <c r="DX121" s="875"/>
      <c r="DY121" s="875"/>
      <c r="DZ121" s="876"/>
    </row>
    <row r="122" spans="1:130" s="246" customFormat="1" ht="26.25" customHeight="1" x14ac:dyDescent="0.15">
      <c r="A122" s="901"/>
      <c r="B122" s="902"/>
      <c r="C122" s="905" t="s">
        <v>451</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453</v>
      </c>
      <c r="AB122" s="861"/>
      <c r="AC122" s="861"/>
      <c r="AD122" s="861"/>
      <c r="AE122" s="862"/>
      <c r="AF122" s="863" t="s">
        <v>453</v>
      </c>
      <c r="AG122" s="861"/>
      <c r="AH122" s="861"/>
      <c r="AI122" s="861"/>
      <c r="AJ122" s="862"/>
      <c r="AK122" s="863" t="s">
        <v>391</v>
      </c>
      <c r="AL122" s="861"/>
      <c r="AM122" s="861"/>
      <c r="AN122" s="861"/>
      <c r="AO122" s="862"/>
      <c r="AP122" s="908" t="s">
        <v>391</v>
      </c>
      <c r="AQ122" s="909"/>
      <c r="AR122" s="909"/>
      <c r="AS122" s="909"/>
      <c r="AT122" s="910"/>
      <c r="AU122" s="970"/>
      <c r="AV122" s="971"/>
      <c r="AW122" s="971"/>
      <c r="AX122" s="971"/>
      <c r="AY122" s="972"/>
      <c r="AZ122" s="963" t="s">
        <v>473</v>
      </c>
      <c r="BA122" s="964"/>
      <c r="BB122" s="964"/>
      <c r="BC122" s="964"/>
      <c r="BD122" s="964"/>
      <c r="BE122" s="964"/>
      <c r="BF122" s="964"/>
      <c r="BG122" s="964"/>
      <c r="BH122" s="964"/>
      <c r="BI122" s="964"/>
      <c r="BJ122" s="964"/>
      <c r="BK122" s="964"/>
      <c r="BL122" s="964"/>
      <c r="BM122" s="964"/>
      <c r="BN122" s="964"/>
      <c r="BO122" s="964"/>
      <c r="BP122" s="965"/>
      <c r="BQ122" s="966">
        <v>2614965</v>
      </c>
      <c r="BR122" s="929"/>
      <c r="BS122" s="929"/>
      <c r="BT122" s="929"/>
      <c r="BU122" s="929"/>
      <c r="BV122" s="929">
        <v>2615441</v>
      </c>
      <c r="BW122" s="929"/>
      <c r="BX122" s="929"/>
      <c r="BY122" s="929"/>
      <c r="BZ122" s="929"/>
      <c r="CA122" s="929">
        <v>2491399</v>
      </c>
      <c r="CB122" s="929"/>
      <c r="CC122" s="929"/>
      <c r="CD122" s="929"/>
      <c r="CE122" s="929"/>
      <c r="CF122" s="930">
        <v>122.1</v>
      </c>
      <c r="CG122" s="931"/>
      <c r="CH122" s="931"/>
      <c r="CI122" s="931"/>
      <c r="CJ122" s="931"/>
      <c r="CK122" s="953"/>
      <c r="CL122" s="939"/>
      <c r="CM122" s="939"/>
      <c r="CN122" s="939"/>
      <c r="CO122" s="940"/>
      <c r="CP122" s="919" t="s">
        <v>474</v>
      </c>
      <c r="CQ122" s="920"/>
      <c r="CR122" s="920"/>
      <c r="CS122" s="920"/>
      <c r="CT122" s="920"/>
      <c r="CU122" s="920"/>
      <c r="CV122" s="920"/>
      <c r="CW122" s="920"/>
      <c r="CX122" s="920"/>
      <c r="CY122" s="920"/>
      <c r="CZ122" s="920"/>
      <c r="DA122" s="920"/>
      <c r="DB122" s="920"/>
      <c r="DC122" s="920"/>
      <c r="DD122" s="920"/>
      <c r="DE122" s="920"/>
      <c r="DF122" s="921"/>
      <c r="DG122" s="897" t="s">
        <v>440</v>
      </c>
      <c r="DH122" s="898"/>
      <c r="DI122" s="898"/>
      <c r="DJ122" s="898"/>
      <c r="DK122" s="898"/>
      <c r="DL122" s="898" t="s">
        <v>440</v>
      </c>
      <c r="DM122" s="898"/>
      <c r="DN122" s="898"/>
      <c r="DO122" s="898"/>
      <c r="DP122" s="898"/>
      <c r="DQ122" s="898" t="s">
        <v>453</v>
      </c>
      <c r="DR122" s="898"/>
      <c r="DS122" s="898"/>
      <c r="DT122" s="898"/>
      <c r="DU122" s="898"/>
      <c r="DV122" s="875" t="s">
        <v>440</v>
      </c>
      <c r="DW122" s="875"/>
      <c r="DX122" s="875"/>
      <c r="DY122" s="875"/>
      <c r="DZ122" s="876"/>
    </row>
    <row r="123" spans="1:130" s="246" customFormat="1" ht="26.25" customHeight="1" x14ac:dyDescent="0.15">
      <c r="A123" s="901"/>
      <c r="B123" s="902"/>
      <c r="C123" s="905" t="s">
        <v>458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t="s">
        <v>437</v>
      </c>
      <c r="AB123" s="861"/>
      <c r="AC123" s="861"/>
      <c r="AD123" s="861"/>
      <c r="AE123" s="862"/>
      <c r="AF123" s="863" t="s">
        <v>453</v>
      </c>
      <c r="AG123" s="861"/>
      <c r="AH123" s="861"/>
      <c r="AI123" s="861"/>
      <c r="AJ123" s="862"/>
      <c r="AK123" s="863" t="s">
        <v>440</v>
      </c>
      <c r="AL123" s="861"/>
      <c r="AM123" s="861"/>
      <c r="AN123" s="861"/>
      <c r="AO123" s="862"/>
      <c r="AP123" s="908" t="s">
        <v>437</v>
      </c>
      <c r="AQ123" s="909"/>
      <c r="AR123" s="909"/>
      <c r="AS123" s="909"/>
      <c r="AT123" s="910"/>
      <c r="AU123" s="973"/>
      <c r="AV123" s="974"/>
      <c r="AW123" s="974"/>
      <c r="AX123" s="974"/>
      <c r="AY123" s="974"/>
      <c r="AZ123" s="277" t="s">
        <v>185</v>
      </c>
      <c r="BA123" s="277"/>
      <c r="BB123" s="277"/>
      <c r="BC123" s="277"/>
      <c r="BD123" s="277"/>
      <c r="BE123" s="277"/>
      <c r="BF123" s="277"/>
      <c r="BG123" s="277"/>
      <c r="BH123" s="277"/>
      <c r="BI123" s="277"/>
      <c r="BJ123" s="277"/>
      <c r="BK123" s="277"/>
      <c r="BL123" s="277"/>
      <c r="BM123" s="277"/>
      <c r="BN123" s="277"/>
      <c r="BO123" s="961" t="s">
        <v>475</v>
      </c>
      <c r="BP123" s="962"/>
      <c r="BQ123" s="916">
        <v>4672156</v>
      </c>
      <c r="BR123" s="917"/>
      <c r="BS123" s="917"/>
      <c r="BT123" s="917"/>
      <c r="BU123" s="917"/>
      <c r="BV123" s="917">
        <v>4724314</v>
      </c>
      <c r="BW123" s="917"/>
      <c r="BX123" s="917"/>
      <c r="BY123" s="917"/>
      <c r="BZ123" s="917"/>
      <c r="CA123" s="917">
        <v>4296457</v>
      </c>
      <c r="CB123" s="917"/>
      <c r="CC123" s="917"/>
      <c r="CD123" s="917"/>
      <c r="CE123" s="917"/>
      <c r="CF123" s="827"/>
      <c r="CG123" s="828"/>
      <c r="CH123" s="828"/>
      <c r="CI123" s="828"/>
      <c r="CJ123" s="918"/>
      <c r="CK123" s="953"/>
      <c r="CL123" s="939"/>
      <c r="CM123" s="939"/>
      <c r="CN123" s="939"/>
      <c r="CO123" s="940"/>
      <c r="CP123" s="919" t="s">
        <v>476</v>
      </c>
      <c r="CQ123" s="920"/>
      <c r="CR123" s="920"/>
      <c r="CS123" s="920"/>
      <c r="CT123" s="920"/>
      <c r="CU123" s="920"/>
      <c r="CV123" s="920"/>
      <c r="CW123" s="920"/>
      <c r="CX123" s="920"/>
      <c r="CY123" s="920"/>
      <c r="CZ123" s="920"/>
      <c r="DA123" s="920"/>
      <c r="DB123" s="920"/>
      <c r="DC123" s="920"/>
      <c r="DD123" s="920"/>
      <c r="DE123" s="920"/>
      <c r="DF123" s="921"/>
      <c r="DG123" s="860" t="s">
        <v>391</v>
      </c>
      <c r="DH123" s="861"/>
      <c r="DI123" s="861"/>
      <c r="DJ123" s="861"/>
      <c r="DK123" s="862"/>
      <c r="DL123" s="863" t="s">
        <v>391</v>
      </c>
      <c r="DM123" s="861"/>
      <c r="DN123" s="861"/>
      <c r="DO123" s="861"/>
      <c r="DP123" s="862"/>
      <c r="DQ123" s="863" t="s">
        <v>391</v>
      </c>
      <c r="DR123" s="861"/>
      <c r="DS123" s="861"/>
      <c r="DT123" s="861"/>
      <c r="DU123" s="862"/>
      <c r="DV123" s="908" t="s">
        <v>391</v>
      </c>
      <c r="DW123" s="909"/>
      <c r="DX123" s="909"/>
      <c r="DY123" s="909"/>
      <c r="DZ123" s="910"/>
    </row>
    <row r="124" spans="1:130" s="246" customFormat="1" ht="26.25" customHeight="1" thickBot="1" x14ac:dyDescent="0.2">
      <c r="A124" s="901"/>
      <c r="B124" s="902"/>
      <c r="C124" s="905" t="s">
        <v>461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391</v>
      </c>
      <c r="AB124" s="861"/>
      <c r="AC124" s="861"/>
      <c r="AD124" s="861"/>
      <c r="AE124" s="862"/>
      <c r="AF124" s="863" t="s">
        <v>391</v>
      </c>
      <c r="AG124" s="861"/>
      <c r="AH124" s="861"/>
      <c r="AI124" s="861"/>
      <c r="AJ124" s="862"/>
      <c r="AK124" s="863" t="s">
        <v>391</v>
      </c>
      <c r="AL124" s="861"/>
      <c r="AM124" s="861"/>
      <c r="AN124" s="861"/>
      <c r="AO124" s="862"/>
      <c r="AP124" s="908" t="s">
        <v>391</v>
      </c>
      <c r="AQ124" s="909"/>
      <c r="AR124" s="909"/>
      <c r="AS124" s="909"/>
      <c r="AT124" s="910"/>
      <c r="AU124" s="911" t="s">
        <v>477</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t="s">
        <v>391</v>
      </c>
      <c r="BR124" s="915"/>
      <c r="BS124" s="915"/>
      <c r="BT124" s="915"/>
      <c r="BU124" s="915"/>
      <c r="BV124" s="915" t="s">
        <v>391</v>
      </c>
      <c r="BW124" s="915"/>
      <c r="BX124" s="915"/>
      <c r="BY124" s="915"/>
      <c r="BZ124" s="915"/>
      <c r="CA124" s="915">
        <v>50.6</v>
      </c>
      <c r="CB124" s="915"/>
      <c r="CC124" s="915"/>
      <c r="CD124" s="915"/>
      <c r="CE124" s="915"/>
      <c r="CF124" s="805"/>
      <c r="CG124" s="806"/>
      <c r="CH124" s="806"/>
      <c r="CI124" s="806"/>
      <c r="CJ124" s="946"/>
      <c r="CK124" s="954"/>
      <c r="CL124" s="954"/>
      <c r="CM124" s="954"/>
      <c r="CN124" s="954"/>
      <c r="CO124" s="955"/>
      <c r="CP124" s="919" t="s">
        <v>478</v>
      </c>
      <c r="CQ124" s="920"/>
      <c r="CR124" s="920"/>
      <c r="CS124" s="920"/>
      <c r="CT124" s="920"/>
      <c r="CU124" s="920"/>
      <c r="CV124" s="920"/>
      <c r="CW124" s="920"/>
      <c r="CX124" s="920"/>
      <c r="CY124" s="920"/>
      <c r="CZ124" s="920"/>
      <c r="DA124" s="920"/>
      <c r="DB124" s="920"/>
      <c r="DC124" s="920"/>
      <c r="DD124" s="920"/>
      <c r="DE124" s="920"/>
      <c r="DF124" s="921"/>
      <c r="DG124" s="843" t="s">
        <v>479</v>
      </c>
      <c r="DH124" s="844"/>
      <c r="DI124" s="844"/>
      <c r="DJ124" s="844"/>
      <c r="DK124" s="845"/>
      <c r="DL124" s="846" t="s">
        <v>480</v>
      </c>
      <c r="DM124" s="844"/>
      <c r="DN124" s="844"/>
      <c r="DO124" s="844"/>
      <c r="DP124" s="845"/>
      <c r="DQ124" s="846" t="s">
        <v>481</v>
      </c>
      <c r="DR124" s="844"/>
      <c r="DS124" s="844"/>
      <c r="DT124" s="844"/>
      <c r="DU124" s="845"/>
      <c r="DV124" s="932" t="s">
        <v>127</v>
      </c>
      <c r="DW124" s="933"/>
      <c r="DX124" s="933"/>
      <c r="DY124" s="933"/>
      <c r="DZ124" s="934"/>
    </row>
    <row r="125" spans="1:130" s="246" customFormat="1" ht="26.25" customHeight="1" x14ac:dyDescent="0.15">
      <c r="A125" s="901"/>
      <c r="B125" s="902"/>
      <c r="C125" s="905" t="s">
        <v>463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481</v>
      </c>
      <c r="AB125" s="861"/>
      <c r="AC125" s="861"/>
      <c r="AD125" s="861"/>
      <c r="AE125" s="862"/>
      <c r="AF125" s="863" t="s">
        <v>482</v>
      </c>
      <c r="AG125" s="861"/>
      <c r="AH125" s="861"/>
      <c r="AI125" s="861"/>
      <c r="AJ125" s="862"/>
      <c r="AK125" s="863" t="s">
        <v>482</v>
      </c>
      <c r="AL125" s="861"/>
      <c r="AM125" s="861"/>
      <c r="AN125" s="861"/>
      <c r="AO125" s="862"/>
      <c r="AP125" s="908" t="s">
        <v>127</v>
      </c>
      <c r="AQ125" s="909"/>
      <c r="AR125" s="909"/>
      <c r="AS125" s="909"/>
      <c r="AT125" s="9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5" t="s">
        <v>483</v>
      </c>
      <c r="CL125" s="936"/>
      <c r="CM125" s="936"/>
      <c r="CN125" s="936"/>
      <c r="CO125" s="937"/>
      <c r="CP125" s="944" t="s">
        <v>484</v>
      </c>
      <c r="CQ125" s="889"/>
      <c r="CR125" s="889"/>
      <c r="CS125" s="889"/>
      <c r="CT125" s="889"/>
      <c r="CU125" s="889"/>
      <c r="CV125" s="889"/>
      <c r="CW125" s="889"/>
      <c r="CX125" s="889"/>
      <c r="CY125" s="889"/>
      <c r="CZ125" s="889"/>
      <c r="DA125" s="889"/>
      <c r="DB125" s="889"/>
      <c r="DC125" s="889"/>
      <c r="DD125" s="889"/>
      <c r="DE125" s="889"/>
      <c r="DF125" s="890"/>
      <c r="DG125" s="945" t="s">
        <v>485</v>
      </c>
      <c r="DH125" s="926"/>
      <c r="DI125" s="926"/>
      <c r="DJ125" s="926"/>
      <c r="DK125" s="926"/>
      <c r="DL125" s="926" t="s">
        <v>482</v>
      </c>
      <c r="DM125" s="926"/>
      <c r="DN125" s="926"/>
      <c r="DO125" s="926"/>
      <c r="DP125" s="926"/>
      <c r="DQ125" s="926" t="s">
        <v>481</v>
      </c>
      <c r="DR125" s="926"/>
      <c r="DS125" s="926"/>
      <c r="DT125" s="926"/>
      <c r="DU125" s="926"/>
      <c r="DV125" s="927" t="s">
        <v>486</v>
      </c>
      <c r="DW125" s="927"/>
      <c r="DX125" s="927"/>
      <c r="DY125" s="927"/>
      <c r="DZ125" s="928"/>
    </row>
    <row r="126" spans="1:130" s="246" customFormat="1" ht="26.25" customHeight="1" thickBot="1" x14ac:dyDescent="0.2">
      <c r="A126" s="901"/>
      <c r="B126" s="902"/>
      <c r="C126" s="905" t="s">
        <v>465</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t="s">
        <v>127</v>
      </c>
      <c r="AB126" s="861"/>
      <c r="AC126" s="861"/>
      <c r="AD126" s="861"/>
      <c r="AE126" s="862"/>
      <c r="AF126" s="863" t="s">
        <v>485</v>
      </c>
      <c r="AG126" s="861"/>
      <c r="AH126" s="861"/>
      <c r="AI126" s="861"/>
      <c r="AJ126" s="862"/>
      <c r="AK126" s="863" t="s">
        <v>127</v>
      </c>
      <c r="AL126" s="861"/>
      <c r="AM126" s="861"/>
      <c r="AN126" s="861"/>
      <c r="AO126" s="862"/>
      <c r="AP126" s="908" t="s">
        <v>127</v>
      </c>
      <c r="AQ126" s="909"/>
      <c r="AR126" s="909"/>
      <c r="AS126" s="909"/>
      <c r="AT126" s="9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8"/>
      <c r="CL126" s="939"/>
      <c r="CM126" s="939"/>
      <c r="CN126" s="939"/>
      <c r="CO126" s="940"/>
      <c r="CP126" s="896" t="s">
        <v>487</v>
      </c>
      <c r="CQ126" s="831"/>
      <c r="CR126" s="831"/>
      <c r="CS126" s="831"/>
      <c r="CT126" s="831"/>
      <c r="CU126" s="831"/>
      <c r="CV126" s="831"/>
      <c r="CW126" s="831"/>
      <c r="CX126" s="831"/>
      <c r="CY126" s="831"/>
      <c r="CZ126" s="831"/>
      <c r="DA126" s="831"/>
      <c r="DB126" s="831"/>
      <c r="DC126" s="831"/>
      <c r="DD126" s="831"/>
      <c r="DE126" s="831"/>
      <c r="DF126" s="832"/>
      <c r="DG126" s="897" t="s">
        <v>481</v>
      </c>
      <c r="DH126" s="898"/>
      <c r="DI126" s="898"/>
      <c r="DJ126" s="898"/>
      <c r="DK126" s="898"/>
      <c r="DL126" s="898" t="s">
        <v>488</v>
      </c>
      <c r="DM126" s="898"/>
      <c r="DN126" s="898"/>
      <c r="DO126" s="898"/>
      <c r="DP126" s="898"/>
      <c r="DQ126" s="898" t="s">
        <v>481</v>
      </c>
      <c r="DR126" s="898"/>
      <c r="DS126" s="898"/>
      <c r="DT126" s="898"/>
      <c r="DU126" s="898"/>
      <c r="DV126" s="875" t="s">
        <v>127</v>
      </c>
      <c r="DW126" s="875"/>
      <c r="DX126" s="875"/>
      <c r="DY126" s="875"/>
      <c r="DZ126" s="876"/>
    </row>
    <row r="127" spans="1:130" s="246" customFormat="1" ht="26.25" customHeight="1" x14ac:dyDescent="0.15">
      <c r="A127" s="903"/>
      <c r="B127" s="904"/>
      <c r="C127" s="922" t="s">
        <v>489</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486</v>
      </c>
      <c r="AB127" s="861"/>
      <c r="AC127" s="861"/>
      <c r="AD127" s="861"/>
      <c r="AE127" s="862"/>
      <c r="AF127" s="863" t="s">
        <v>488</v>
      </c>
      <c r="AG127" s="861"/>
      <c r="AH127" s="861"/>
      <c r="AI127" s="861"/>
      <c r="AJ127" s="862"/>
      <c r="AK127" s="863" t="s">
        <v>486</v>
      </c>
      <c r="AL127" s="861"/>
      <c r="AM127" s="861"/>
      <c r="AN127" s="861"/>
      <c r="AO127" s="862"/>
      <c r="AP127" s="908" t="s">
        <v>490</v>
      </c>
      <c r="AQ127" s="909"/>
      <c r="AR127" s="909"/>
      <c r="AS127" s="909"/>
      <c r="AT127" s="910"/>
      <c r="AU127" s="282"/>
      <c r="AV127" s="282"/>
      <c r="AW127" s="282"/>
      <c r="AX127" s="925" t="s">
        <v>491</v>
      </c>
      <c r="AY127" s="893"/>
      <c r="AZ127" s="893"/>
      <c r="BA127" s="893"/>
      <c r="BB127" s="893"/>
      <c r="BC127" s="893"/>
      <c r="BD127" s="893"/>
      <c r="BE127" s="894"/>
      <c r="BF127" s="892" t="s">
        <v>492</v>
      </c>
      <c r="BG127" s="893"/>
      <c r="BH127" s="893"/>
      <c r="BI127" s="893"/>
      <c r="BJ127" s="893"/>
      <c r="BK127" s="893"/>
      <c r="BL127" s="894"/>
      <c r="BM127" s="892" t="s">
        <v>493</v>
      </c>
      <c r="BN127" s="893"/>
      <c r="BO127" s="893"/>
      <c r="BP127" s="893"/>
      <c r="BQ127" s="893"/>
      <c r="BR127" s="893"/>
      <c r="BS127" s="894"/>
      <c r="BT127" s="892" t="s">
        <v>494</v>
      </c>
      <c r="BU127" s="893"/>
      <c r="BV127" s="893"/>
      <c r="BW127" s="893"/>
      <c r="BX127" s="893"/>
      <c r="BY127" s="893"/>
      <c r="BZ127" s="895"/>
      <c r="CA127" s="282"/>
      <c r="CB127" s="282"/>
      <c r="CC127" s="282"/>
      <c r="CD127" s="283"/>
      <c r="CE127" s="283"/>
      <c r="CF127" s="283"/>
      <c r="CG127" s="280"/>
      <c r="CH127" s="280"/>
      <c r="CI127" s="280"/>
      <c r="CJ127" s="281"/>
      <c r="CK127" s="938"/>
      <c r="CL127" s="939"/>
      <c r="CM127" s="939"/>
      <c r="CN127" s="939"/>
      <c r="CO127" s="940"/>
      <c r="CP127" s="896" t="s">
        <v>495</v>
      </c>
      <c r="CQ127" s="831"/>
      <c r="CR127" s="831"/>
      <c r="CS127" s="831"/>
      <c r="CT127" s="831"/>
      <c r="CU127" s="831"/>
      <c r="CV127" s="831"/>
      <c r="CW127" s="831"/>
      <c r="CX127" s="831"/>
      <c r="CY127" s="831"/>
      <c r="CZ127" s="831"/>
      <c r="DA127" s="831"/>
      <c r="DB127" s="831"/>
      <c r="DC127" s="831"/>
      <c r="DD127" s="831"/>
      <c r="DE127" s="831"/>
      <c r="DF127" s="832"/>
      <c r="DG127" s="897" t="s">
        <v>496</v>
      </c>
      <c r="DH127" s="898"/>
      <c r="DI127" s="898"/>
      <c r="DJ127" s="898"/>
      <c r="DK127" s="898"/>
      <c r="DL127" s="898" t="s">
        <v>480</v>
      </c>
      <c r="DM127" s="898"/>
      <c r="DN127" s="898"/>
      <c r="DO127" s="898"/>
      <c r="DP127" s="898"/>
      <c r="DQ127" s="898" t="s">
        <v>127</v>
      </c>
      <c r="DR127" s="898"/>
      <c r="DS127" s="898"/>
      <c r="DT127" s="898"/>
      <c r="DU127" s="898"/>
      <c r="DV127" s="875" t="s">
        <v>481</v>
      </c>
      <c r="DW127" s="875"/>
      <c r="DX127" s="875"/>
      <c r="DY127" s="875"/>
      <c r="DZ127" s="876"/>
    </row>
    <row r="128" spans="1:130" s="246" customFormat="1" ht="26.25" customHeight="1" thickBot="1" x14ac:dyDescent="0.2">
      <c r="A128" s="877" t="s">
        <v>497</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498</v>
      </c>
      <c r="X128" s="879"/>
      <c r="Y128" s="879"/>
      <c r="Z128" s="880"/>
      <c r="AA128" s="881" t="s">
        <v>127</v>
      </c>
      <c r="AB128" s="882"/>
      <c r="AC128" s="882"/>
      <c r="AD128" s="882"/>
      <c r="AE128" s="883"/>
      <c r="AF128" s="884" t="s">
        <v>480</v>
      </c>
      <c r="AG128" s="882"/>
      <c r="AH128" s="882"/>
      <c r="AI128" s="882"/>
      <c r="AJ128" s="883"/>
      <c r="AK128" s="884" t="s">
        <v>485</v>
      </c>
      <c r="AL128" s="882"/>
      <c r="AM128" s="882"/>
      <c r="AN128" s="882"/>
      <c r="AO128" s="883"/>
      <c r="AP128" s="885"/>
      <c r="AQ128" s="886"/>
      <c r="AR128" s="886"/>
      <c r="AS128" s="886"/>
      <c r="AT128" s="887"/>
      <c r="AU128" s="282"/>
      <c r="AV128" s="282"/>
      <c r="AW128" s="282"/>
      <c r="AX128" s="888" t="s">
        <v>499</v>
      </c>
      <c r="AY128" s="889"/>
      <c r="AZ128" s="889"/>
      <c r="BA128" s="889"/>
      <c r="BB128" s="889"/>
      <c r="BC128" s="889"/>
      <c r="BD128" s="889"/>
      <c r="BE128" s="890"/>
      <c r="BF128" s="867" t="s">
        <v>482</v>
      </c>
      <c r="BG128" s="868"/>
      <c r="BH128" s="868"/>
      <c r="BI128" s="868"/>
      <c r="BJ128" s="868"/>
      <c r="BK128" s="868"/>
      <c r="BL128" s="891"/>
      <c r="BM128" s="867">
        <v>15</v>
      </c>
      <c r="BN128" s="868"/>
      <c r="BO128" s="868"/>
      <c r="BP128" s="868"/>
      <c r="BQ128" s="868"/>
      <c r="BR128" s="868"/>
      <c r="BS128" s="891"/>
      <c r="BT128" s="867">
        <v>20</v>
      </c>
      <c r="BU128" s="868"/>
      <c r="BV128" s="868"/>
      <c r="BW128" s="868"/>
      <c r="BX128" s="868"/>
      <c r="BY128" s="868"/>
      <c r="BZ128" s="869"/>
      <c r="CA128" s="283"/>
      <c r="CB128" s="283"/>
      <c r="CC128" s="283"/>
      <c r="CD128" s="283"/>
      <c r="CE128" s="283"/>
      <c r="CF128" s="283"/>
      <c r="CG128" s="280"/>
      <c r="CH128" s="280"/>
      <c r="CI128" s="280"/>
      <c r="CJ128" s="281"/>
      <c r="CK128" s="941"/>
      <c r="CL128" s="942"/>
      <c r="CM128" s="942"/>
      <c r="CN128" s="942"/>
      <c r="CO128" s="943"/>
      <c r="CP128" s="870" t="s">
        <v>500</v>
      </c>
      <c r="CQ128" s="809"/>
      <c r="CR128" s="809"/>
      <c r="CS128" s="809"/>
      <c r="CT128" s="809"/>
      <c r="CU128" s="809"/>
      <c r="CV128" s="809"/>
      <c r="CW128" s="809"/>
      <c r="CX128" s="809"/>
      <c r="CY128" s="809"/>
      <c r="CZ128" s="809"/>
      <c r="DA128" s="809"/>
      <c r="DB128" s="809"/>
      <c r="DC128" s="809"/>
      <c r="DD128" s="809"/>
      <c r="DE128" s="809"/>
      <c r="DF128" s="810"/>
      <c r="DG128" s="871" t="s">
        <v>127</v>
      </c>
      <c r="DH128" s="872"/>
      <c r="DI128" s="872"/>
      <c r="DJ128" s="872"/>
      <c r="DK128" s="872"/>
      <c r="DL128" s="872" t="s">
        <v>490</v>
      </c>
      <c r="DM128" s="872"/>
      <c r="DN128" s="872"/>
      <c r="DO128" s="872"/>
      <c r="DP128" s="872"/>
      <c r="DQ128" s="872" t="s">
        <v>127</v>
      </c>
      <c r="DR128" s="872"/>
      <c r="DS128" s="872"/>
      <c r="DT128" s="872"/>
      <c r="DU128" s="872"/>
      <c r="DV128" s="873" t="s">
        <v>501</v>
      </c>
      <c r="DW128" s="873"/>
      <c r="DX128" s="873"/>
      <c r="DY128" s="873"/>
      <c r="DZ128" s="874"/>
    </row>
    <row r="129" spans="1:131" s="246" customFormat="1" ht="26.25" customHeight="1" x14ac:dyDescent="0.15">
      <c r="A129" s="855" t="s">
        <v>106</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502</v>
      </c>
      <c r="X129" s="858"/>
      <c r="Y129" s="858"/>
      <c r="Z129" s="859"/>
      <c r="AA129" s="860">
        <v>2306816</v>
      </c>
      <c r="AB129" s="861"/>
      <c r="AC129" s="861"/>
      <c r="AD129" s="861"/>
      <c r="AE129" s="862"/>
      <c r="AF129" s="863">
        <v>2512823</v>
      </c>
      <c r="AG129" s="861"/>
      <c r="AH129" s="861"/>
      <c r="AI129" s="861"/>
      <c r="AJ129" s="862"/>
      <c r="AK129" s="863">
        <v>2276908</v>
      </c>
      <c r="AL129" s="861"/>
      <c r="AM129" s="861"/>
      <c r="AN129" s="861"/>
      <c r="AO129" s="862"/>
      <c r="AP129" s="864"/>
      <c r="AQ129" s="865"/>
      <c r="AR129" s="865"/>
      <c r="AS129" s="865"/>
      <c r="AT129" s="866"/>
      <c r="AU129" s="284"/>
      <c r="AV129" s="284"/>
      <c r="AW129" s="284"/>
      <c r="AX129" s="830" t="s">
        <v>503</v>
      </c>
      <c r="AY129" s="831"/>
      <c r="AZ129" s="831"/>
      <c r="BA129" s="831"/>
      <c r="BB129" s="831"/>
      <c r="BC129" s="831"/>
      <c r="BD129" s="831"/>
      <c r="BE129" s="832"/>
      <c r="BF129" s="850" t="s">
        <v>127</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5" t="s">
        <v>504</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505</v>
      </c>
      <c r="X130" s="858"/>
      <c r="Y130" s="858"/>
      <c r="Z130" s="859"/>
      <c r="AA130" s="860">
        <v>242712</v>
      </c>
      <c r="AB130" s="861"/>
      <c r="AC130" s="861"/>
      <c r="AD130" s="861"/>
      <c r="AE130" s="862"/>
      <c r="AF130" s="863">
        <v>242782</v>
      </c>
      <c r="AG130" s="861"/>
      <c r="AH130" s="861"/>
      <c r="AI130" s="861"/>
      <c r="AJ130" s="862"/>
      <c r="AK130" s="863">
        <v>235684</v>
      </c>
      <c r="AL130" s="861"/>
      <c r="AM130" s="861"/>
      <c r="AN130" s="861"/>
      <c r="AO130" s="862"/>
      <c r="AP130" s="864"/>
      <c r="AQ130" s="865"/>
      <c r="AR130" s="865"/>
      <c r="AS130" s="865"/>
      <c r="AT130" s="866"/>
      <c r="AU130" s="284"/>
      <c r="AV130" s="284"/>
      <c r="AW130" s="284"/>
      <c r="AX130" s="830" t="s">
        <v>506</v>
      </c>
      <c r="AY130" s="831"/>
      <c r="AZ130" s="831"/>
      <c r="BA130" s="831"/>
      <c r="BB130" s="831"/>
      <c r="BC130" s="831"/>
      <c r="BD130" s="831"/>
      <c r="BE130" s="832"/>
      <c r="BF130" s="833">
        <v>5</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507</v>
      </c>
      <c r="X131" s="841"/>
      <c r="Y131" s="841"/>
      <c r="Z131" s="842"/>
      <c r="AA131" s="843">
        <v>2064104</v>
      </c>
      <c r="AB131" s="844"/>
      <c r="AC131" s="844"/>
      <c r="AD131" s="844"/>
      <c r="AE131" s="845"/>
      <c r="AF131" s="846">
        <v>2270041</v>
      </c>
      <c r="AG131" s="844"/>
      <c r="AH131" s="844"/>
      <c r="AI131" s="844"/>
      <c r="AJ131" s="845"/>
      <c r="AK131" s="846">
        <v>2041224</v>
      </c>
      <c r="AL131" s="844"/>
      <c r="AM131" s="844"/>
      <c r="AN131" s="844"/>
      <c r="AO131" s="845"/>
      <c r="AP131" s="847"/>
      <c r="AQ131" s="848"/>
      <c r="AR131" s="848"/>
      <c r="AS131" s="848"/>
      <c r="AT131" s="849"/>
      <c r="AU131" s="284"/>
      <c r="AV131" s="284"/>
      <c r="AW131" s="284"/>
      <c r="AX131" s="808" t="s">
        <v>508</v>
      </c>
      <c r="AY131" s="809"/>
      <c r="AZ131" s="809"/>
      <c r="BA131" s="809"/>
      <c r="BB131" s="809"/>
      <c r="BC131" s="809"/>
      <c r="BD131" s="809"/>
      <c r="BE131" s="810"/>
      <c r="BF131" s="811">
        <v>50.6</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7" t="s">
        <v>509</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510</v>
      </c>
      <c r="W132" s="821"/>
      <c r="X132" s="821"/>
      <c r="Y132" s="821"/>
      <c r="Z132" s="822"/>
      <c r="AA132" s="823">
        <v>4.7560588030000002</v>
      </c>
      <c r="AB132" s="824"/>
      <c r="AC132" s="824"/>
      <c r="AD132" s="824"/>
      <c r="AE132" s="825"/>
      <c r="AF132" s="826">
        <v>4.1427445580000004</v>
      </c>
      <c r="AG132" s="824"/>
      <c r="AH132" s="824"/>
      <c r="AI132" s="824"/>
      <c r="AJ132" s="825"/>
      <c r="AK132" s="826">
        <v>6.1030048639999999</v>
      </c>
      <c r="AL132" s="824"/>
      <c r="AM132" s="824"/>
      <c r="AN132" s="824"/>
      <c r="AO132" s="825"/>
      <c r="AP132" s="827"/>
      <c r="AQ132" s="828"/>
      <c r="AR132" s="828"/>
      <c r="AS132" s="828"/>
      <c r="AT132" s="82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511</v>
      </c>
      <c r="W133" s="800"/>
      <c r="X133" s="800"/>
      <c r="Y133" s="800"/>
      <c r="Z133" s="801"/>
      <c r="AA133" s="802">
        <v>4.9000000000000004</v>
      </c>
      <c r="AB133" s="803"/>
      <c r="AC133" s="803"/>
      <c r="AD133" s="803"/>
      <c r="AE133" s="804"/>
      <c r="AF133" s="802">
        <v>4.5999999999999996</v>
      </c>
      <c r="AG133" s="803"/>
      <c r="AH133" s="803"/>
      <c r="AI133" s="803"/>
      <c r="AJ133" s="804"/>
      <c r="AK133" s="802">
        <v>5</v>
      </c>
      <c r="AL133" s="803"/>
      <c r="AM133" s="803"/>
      <c r="AN133" s="803"/>
      <c r="AO133" s="804"/>
      <c r="AP133" s="805"/>
      <c r="AQ133" s="806"/>
      <c r="AR133" s="806"/>
      <c r="AS133" s="806"/>
      <c r="AT133" s="80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g4q6IpLZX8xFX+UMLyqvdEuND12yNTqqu3LAMUcdETXgQqw31RpsVbGtuKskzDvWLDCcJiajGWGyQFX5a8RFg==" saltValue="uqN/l8ggI2CURPSnAPdH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xWOvw0bjfmCcD/VlGgCeHug+VWbJdQUKiZkoQA0F63mvzDjxI/WnvwcTZuqvhvmaHjf7Gx30jcpb7OPZrd8rWQ==" saltValue="h2tNsgqI7TU9rwQjbO+9T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h5i2d3aYGwLSlGLCTd4ah2mTehQ34Z2epvHiLJaKYPneREPzxiGbAKq7e8696mZYyl6UFvatTb+XA3y+dDMKg==" saltValue="lRMSYvM2d3AM+6g2/8YODg=="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520</v>
      </c>
      <c r="AL9" s="1230"/>
      <c r="AM9" s="1230"/>
      <c r="AN9" s="1231"/>
      <c r="AO9" s="312">
        <v>793637</v>
      </c>
      <c r="AP9" s="312">
        <v>113963</v>
      </c>
      <c r="AQ9" s="313">
        <v>120360</v>
      </c>
      <c r="AR9" s="314">
        <v>-5.3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521</v>
      </c>
      <c r="AL10" s="1230"/>
      <c r="AM10" s="1230"/>
      <c r="AN10" s="1231"/>
      <c r="AO10" s="315">
        <v>43787</v>
      </c>
      <c r="AP10" s="315">
        <v>6288</v>
      </c>
      <c r="AQ10" s="316">
        <v>12817</v>
      </c>
      <c r="AR10" s="317">
        <v>-50.9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522</v>
      </c>
      <c r="AL11" s="1230"/>
      <c r="AM11" s="1230"/>
      <c r="AN11" s="1231"/>
      <c r="AO11" s="315">
        <v>86848</v>
      </c>
      <c r="AP11" s="315">
        <v>12471</v>
      </c>
      <c r="AQ11" s="316">
        <v>19677</v>
      </c>
      <c r="AR11" s="317">
        <v>-36.6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523</v>
      </c>
      <c r="AL12" s="1230"/>
      <c r="AM12" s="1230"/>
      <c r="AN12" s="1231"/>
      <c r="AO12" s="315">
        <v>30418</v>
      </c>
      <c r="AP12" s="315">
        <v>4368</v>
      </c>
      <c r="AQ12" s="316">
        <v>1195</v>
      </c>
      <c r="AR12" s="317">
        <v>265.5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524</v>
      </c>
      <c r="AL13" s="1230"/>
      <c r="AM13" s="1230"/>
      <c r="AN13" s="1231"/>
      <c r="AO13" s="315" t="s">
        <v>525</v>
      </c>
      <c r="AP13" s="315" t="s">
        <v>525</v>
      </c>
      <c r="AQ13" s="316" t="s">
        <v>525</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526</v>
      </c>
      <c r="AL14" s="1230"/>
      <c r="AM14" s="1230"/>
      <c r="AN14" s="1231"/>
      <c r="AO14" s="315">
        <v>47124</v>
      </c>
      <c r="AP14" s="315">
        <v>6767</v>
      </c>
      <c r="AQ14" s="316">
        <v>5328</v>
      </c>
      <c r="AR14" s="317">
        <v>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527</v>
      </c>
      <c r="AL15" s="1230"/>
      <c r="AM15" s="1230"/>
      <c r="AN15" s="1231"/>
      <c r="AO15" s="315">
        <v>28469</v>
      </c>
      <c r="AP15" s="315">
        <v>4088</v>
      </c>
      <c r="AQ15" s="316">
        <v>3216</v>
      </c>
      <c r="AR15" s="317">
        <v>27.1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528</v>
      </c>
      <c r="AL16" s="1233"/>
      <c r="AM16" s="1233"/>
      <c r="AN16" s="1234"/>
      <c r="AO16" s="315">
        <v>-88445</v>
      </c>
      <c r="AP16" s="315">
        <v>-12700</v>
      </c>
      <c r="AQ16" s="316">
        <v>-12293</v>
      </c>
      <c r="AR16" s="317">
        <v>3.3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185</v>
      </c>
      <c r="AL17" s="1233"/>
      <c r="AM17" s="1233"/>
      <c r="AN17" s="1234"/>
      <c r="AO17" s="315">
        <v>941838</v>
      </c>
      <c r="AP17" s="315">
        <v>135244</v>
      </c>
      <c r="AQ17" s="316">
        <v>150300</v>
      </c>
      <c r="AR17" s="317">
        <v>-10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533</v>
      </c>
      <c r="AL21" s="1227"/>
      <c r="AM21" s="1227"/>
      <c r="AN21" s="1228"/>
      <c r="AO21" s="327">
        <v>13.64</v>
      </c>
      <c r="AP21" s="328">
        <v>13.79</v>
      </c>
      <c r="AQ21" s="329">
        <v>-0.15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534</v>
      </c>
      <c r="AL22" s="1227"/>
      <c r="AM22" s="1227"/>
      <c r="AN22" s="1228"/>
      <c r="AO22" s="332">
        <v>98.9</v>
      </c>
      <c r="AP22" s="333">
        <v>95.2</v>
      </c>
      <c r="AQ22" s="334">
        <v>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538</v>
      </c>
      <c r="AL32" s="1218"/>
      <c r="AM32" s="1218"/>
      <c r="AN32" s="1219"/>
      <c r="AO32" s="342">
        <v>292548</v>
      </c>
      <c r="AP32" s="342">
        <v>42009</v>
      </c>
      <c r="AQ32" s="343">
        <v>71832</v>
      </c>
      <c r="AR32" s="344">
        <v>-41.5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539</v>
      </c>
      <c r="AL33" s="1218"/>
      <c r="AM33" s="1218"/>
      <c r="AN33" s="1219"/>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540</v>
      </c>
      <c r="AL34" s="1218"/>
      <c r="AM34" s="1218"/>
      <c r="AN34" s="1219"/>
      <c r="AO34" s="342" t="s">
        <v>525</v>
      </c>
      <c r="AP34" s="342" t="s">
        <v>525</v>
      </c>
      <c r="AQ34" s="343">
        <v>1</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541</v>
      </c>
      <c r="AL35" s="1218"/>
      <c r="AM35" s="1218"/>
      <c r="AN35" s="1219"/>
      <c r="AO35" s="342">
        <v>16293</v>
      </c>
      <c r="AP35" s="342">
        <v>2340</v>
      </c>
      <c r="AQ35" s="343">
        <v>20841</v>
      </c>
      <c r="AR35" s="344">
        <v>-88.8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542</v>
      </c>
      <c r="AL36" s="1218"/>
      <c r="AM36" s="1218"/>
      <c r="AN36" s="1219"/>
      <c r="AO36" s="342">
        <v>32658</v>
      </c>
      <c r="AP36" s="342">
        <v>4690</v>
      </c>
      <c r="AQ36" s="343">
        <v>5244</v>
      </c>
      <c r="AR36" s="344">
        <v>-10.6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543</v>
      </c>
      <c r="AL37" s="1218"/>
      <c r="AM37" s="1218"/>
      <c r="AN37" s="1219"/>
      <c r="AO37" s="342">
        <v>18761</v>
      </c>
      <c r="AP37" s="342">
        <v>2694</v>
      </c>
      <c r="AQ37" s="343">
        <v>943</v>
      </c>
      <c r="AR37" s="344">
        <v>185.7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544</v>
      </c>
      <c r="AL38" s="1221"/>
      <c r="AM38" s="1221"/>
      <c r="AN38" s="1222"/>
      <c r="AO38" s="345" t="s">
        <v>525</v>
      </c>
      <c r="AP38" s="345" t="s">
        <v>525</v>
      </c>
      <c r="AQ38" s="346">
        <v>9</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545</v>
      </c>
      <c r="AL39" s="1221"/>
      <c r="AM39" s="1221"/>
      <c r="AN39" s="1222"/>
      <c r="AO39" s="342" t="s">
        <v>525</v>
      </c>
      <c r="AP39" s="342" t="s">
        <v>525</v>
      </c>
      <c r="AQ39" s="343">
        <v>-2885</v>
      </c>
      <c r="AR39" s="344" t="s">
        <v>525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546</v>
      </c>
      <c r="AL40" s="1218"/>
      <c r="AM40" s="1218"/>
      <c r="AN40" s="1219"/>
      <c r="AO40" s="342">
        <v>-235684</v>
      </c>
      <c r="AP40" s="342">
        <v>-33843</v>
      </c>
      <c r="AQ40" s="343">
        <v>-64554</v>
      </c>
      <c r="AR40" s="344">
        <v>-47.6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297</v>
      </c>
      <c r="AL41" s="1224"/>
      <c r="AM41" s="1224"/>
      <c r="AN41" s="1225"/>
      <c r="AO41" s="342">
        <v>124576</v>
      </c>
      <c r="AP41" s="342">
        <v>17889</v>
      </c>
      <c r="AQ41" s="343">
        <v>31431</v>
      </c>
      <c r="AR41" s="344">
        <v>-43.1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515</v>
      </c>
      <c r="AN49" s="1212" t="s">
        <v>550</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492307</v>
      </c>
      <c r="AN51" s="364">
        <v>66844</v>
      </c>
      <c r="AO51" s="365">
        <v>-24.7</v>
      </c>
      <c r="AP51" s="366">
        <v>109920</v>
      </c>
      <c r="AQ51" s="367">
        <v>-8.1999999999999993</v>
      </c>
      <c r="AR51" s="368">
        <v>-16.5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238225</v>
      </c>
      <c r="AN52" s="372">
        <v>32346</v>
      </c>
      <c r="AO52" s="373">
        <v>36.4</v>
      </c>
      <c r="AP52" s="374">
        <v>62739</v>
      </c>
      <c r="AQ52" s="375">
        <v>-8.4</v>
      </c>
      <c r="AR52" s="376">
        <v>44.8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629596</v>
      </c>
      <c r="AN53" s="364">
        <v>86901</v>
      </c>
      <c r="AO53" s="365">
        <v>30</v>
      </c>
      <c r="AP53" s="366">
        <v>119882</v>
      </c>
      <c r="AQ53" s="367">
        <v>9.1</v>
      </c>
      <c r="AR53" s="368">
        <v>20.9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174411</v>
      </c>
      <c r="AN54" s="372">
        <v>24073</v>
      </c>
      <c r="AO54" s="373">
        <v>-25.6</v>
      </c>
      <c r="AP54" s="374">
        <v>66481</v>
      </c>
      <c r="AQ54" s="375">
        <v>6</v>
      </c>
      <c r="AR54" s="376">
        <v>-31.6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651034</v>
      </c>
      <c r="AN55" s="364">
        <v>91245</v>
      </c>
      <c r="AO55" s="365">
        <v>5</v>
      </c>
      <c r="AP55" s="366">
        <v>116162</v>
      </c>
      <c r="AQ55" s="367">
        <v>-3.1</v>
      </c>
      <c r="AR55" s="368">
        <v>8.1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214454</v>
      </c>
      <c r="AN56" s="372">
        <v>30057</v>
      </c>
      <c r="AO56" s="373">
        <v>24.9</v>
      </c>
      <c r="AP56" s="374">
        <v>61562</v>
      </c>
      <c r="AQ56" s="375">
        <v>-7.4</v>
      </c>
      <c r="AR56" s="376">
        <v>32.299999999999997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568960</v>
      </c>
      <c r="AN57" s="364">
        <v>80441</v>
      </c>
      <c r="AO57" s="365">
        <v>-11.8</v>
      </c>
      <c r="AP57" s="366">
        <v>121449</v>
      </c>
      <c r="AQ57" s="367">
        <v>4.5999999999999996</v>
      </c>
      <c r="AR57" s="368">
        <v>-16.399999999999999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252568</v>
      </c>
      <c r="AN58" s="372">
        <v>35709</v>
      </c>
      <c r="AO58" s="373">
        <v>18.8</v>
      </c>
      <c r="AP58" s="374">
        <v>62922</v>
      </c>
      <c r="AQ58" s="375">
        <v>2.2000000000000002</v>
      </c>
      <c r="AR58" s="376">
        <v>16.600000000000001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1629200</v>
      </c>
      <c r="AN59" s="364">
        <v>233946</v>
      </c>
      <c r="AO59" s="365">
        <v>190.8</v>
      </c>
      <c r="AP59" s="366">
        <v>145139</v>
      </c>
      <c r="AQ59" s="367">
        <v>19.5</v>
      </c>
      <c r="AR59" s="368">
        <v>171.3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114298</v>
      </c>
      <c r="AN60" s="372">
        <v>16413</v>
      </c>
      <c r="AO60" s="373">
        <v>-54</v>
      </c>
      <c r="AP60" s="374">
        <v>83762</v>
      </c>
      <c r="AQ60" s="375">
        <v>33.1</v>
      </c>
      <c r="AR60" s="376">
        <v>-87.1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794219</v>
      </c>
      <c r="AN61" s="379">
        <v>111875</v>
      </c>
      <c r="AO61" s="380">
        <v>37.9</v>
      </c>
      <c r="AP61" s="381">
        <v>122510</v>
      </c>
      <c r="AQ61" s="382">
        <v>4.4000000000000004</v>
      </c>
      <c r="AR61" s="368">
        <v>33.5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198791</v>
      </c>
      <c r="AN62" s="372">
        <v>27720</v>
      </c>
      <c r="AO62" s="373">
        <v>0.1</v>
      </c>
      <c r="AP62" s="374">
        <v>67493</v>
      </c>
      <c r="AQ62" s="375">
        <v>5.0999999999999996</v>
      </c>
      <c r="AR62" s="376">
        <v>-5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ygzGEYzAq1Uu/7MBzTeWGNppIM/h9S4E3zmIivMPtsBUyYZQ+qOAfPsrsJKmfA8yUGBGw99DImt3Rhe6DpTWQ==" saltValue="U9SVlCjhVXaE813TJt4c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20" spans="125:125" ht="13.5" hidden="1" customHeight="1" x14ac:dyDescent="0.15"/>
    <row r="121" spans="125:125" ht="13.5" hidden="1" customHeight="1" x14ac:dyDescent="0.15">
      <c r="DU121" s="290"/>
    </row>
  </sheetData>
  <sheetProtection algorithmName="SHA-512" hashValue="DNJyGFPqgIOunjw1jbHbizz0mkjmyfEOHL9DDFymtRZSJ9UoMdny+JY3KP3zN6khiMUG3OOXum98pUd/d/ADVA==" saltValue="/ltKfqMbqunzuBYHvqcREw=="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sheetData>
  <sheetProtection algorithmName="SHA-512" hashValue="zJUo597gx2nywh1xbkMLSNHvFBqr0fYB2xQaMJHItu03OC8LXJD9X0Y45pqREAqOl4MTP2SPdTIhucEouEttkw==" saltValue="yQGm5Z6ODRZDyxUifczHgw==" spinCount="100000"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5" t="s">
        <v>3</v>
      </c>
      <c r="D47" s="1235"/>
      <c r="E47" s="1236"/>
      <c r="F47" s="11">
        <v>43.08</v>
      </c>
      <c r="G47" s="12">
        <v>48.74</v>
      </c>
      <c r="H47" s="12">
        <v>51.55</v>
      </c>
      <c r="I47" s="12">
        <v>35.119999999999997</v>
      </c>
      <c r="J47" s="13">
        <v>31.78</v>
      </c>
    </row>
    <row r="48" spans="2:10" ht="57.75" customHeight="1" x14ac:dyDescent="0.15">
      <c r="B48" s="14"/>
      <c r="C48" s="1237" t="s">
        <v>4</v>
      </c>
      <c r="D48" s="1237"/>
      <c r="E48" s="1238"/>
      <c r="F48" s="15">
        <v>7.31</v>
      </c>
      <c r="G48" s="16">
        <v>6.04</v>
      </c>
      <c r="H48" s="16">
        <v>5.12</v>
      </c>
      <c r="I48" s="16">
        <v>0.65</v>
      </c>
      <c r="J48" s="17">
        <v>4.84</v>
      </c>
    </row>
    <row r="49" spans="2:10" ht="57.75" customHeight="1" thickBot="1" x14ac:dyDescent="0.2">
      <c r="B49" s="18"/>
      <c r="C49" s="1239" t="s">
        <v>5</v>
      </c>
      <c r="D49" s="1239"/>
      <c r="E49" s="1240"/>
      <c r="F49" s="19">
        <v>6.41</v>
      </c>
      <c r="G49" s="20">
        <v>3.96</v>
      </c>
      <c r="H49" s="20">
        <v>2.2999999999999998</v>
      </c>
      <c r="I49" s="20" t="s">
        <v>571</v>
      </c>
      <c r="J49" s="21" t="s">
        <v>572</v>
      </c>
    </row>
    <row r="50" spans="2:10" ht="13.5" customHeight="1" x14ac:dyDescent="0.15"/>
  </sheetData>
  <sheetProtection algorithmName="SHA-512" hashValue="f7P7DHzZ76jXBzIw8s+x86kYme+EaWHkF8eB72iXnovL1cVGc3FiF5BbtopaKv64aWD4+cr4uCNqFaQVLOn1rA==" saltValue="1s6wLvDT4CLtbaxpmh1o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2021-10-27T08:55:51Z</cp:lastPrinted>
  <dcterms:created xsi:type="dcterms:W3CDTF">2021-02-05T01:56:07Z</dcterms:created>
  <dcterms:modified xsi:type="dcterms:W3CDTF">2021-10-27T08:56:00Z</dcterms:modified>
  <cp:category/>
</cp:coreProperties>
</file>