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8_ＨＰアップロード\"/>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<sst xmlns="http://schemas.openxmlformats.org/spreadsheetml/2006/main" count="1156" uniqueCount="607">
  <si>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</si>
  <si>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</si>
  <si>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</si>
  <si>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</si>
  <si>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</si>
  <si>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</si>
  <si>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</si>
  <si>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</si>
  <si>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</si>
  <si>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</si>
  <si>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</si>
  <si>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</si>
  <si>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</si>
  <si>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</si>
  <si>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</si>
  <si>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</si>
  <si>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</si>
  <si>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</si>
  <si>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</si>
  <si>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</si>
  <si>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</si>
  <si>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</si>
  <si>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</si>
  <si>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</si>
  <si>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</si>
  <si>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</si>
  <si>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</si>
  <si>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</si>
  <si>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</si>
  <si>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</si>
  <si>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</si>
  <si>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</si>
  <si>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</si>
  <si>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</si>
  <si>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</si>
  <si>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</si>
  <si>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</si>
  <si>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</si>
  <si>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</si>
  <si>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</si>
  <si>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</si>
  <si>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</si>
  <si>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</si>
  <si>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</si>
  <si>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</si>
  <si>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</si>
  <si>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</si>
  <si>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</si>
  <si>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</si>
  <si>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</si>
  <si>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</si>
  <si>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</si>
  <si>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</si>
  <si>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</si>
  <si>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</si>
  <si>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</si>
  <si>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</si>
  <si>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</si>
  <si>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</si>
  <si>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</si>
  <si>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</si>
  <si>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</si>
  <si>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</si>
  <si>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</si>
  <si>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</si>
  <si>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</si>
  <si>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</si>
  <si>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</si>
  <si>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</si>
  <si>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</si>
  <si>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</si>
  <si>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</si>
  <si>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</si>
  <si>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</si>
  <si>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</si>
  <si>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</si>
  <si>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</si>
  <si>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</si>
  <si>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</si>
  <si>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</si>
  <si>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</si>
  <si>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</si>
  <si>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</si>
  <si>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</si>
  <si>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</si>
  <si>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</si>
  <si>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</si>
  <si>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</si>
  <si>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</si>
  <si>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</si>
  <si>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</si>
  <si>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睦沢町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</si>
  <si>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</si>
  <si>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</si>
  <si>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</si>
  <si>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</si>
  <si>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</si>
  <si>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</si>
  <si>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</si>
  <si>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</si>
  <si>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</si>
  <si>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</si>
  <si>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</si>
  <si>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</si>
  <si>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</si>
  <si>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</si>
  <si>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</si>
  <si>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</si>
  <si>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</si>
  <si>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</si>
  <si>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</si>
  <si>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</si>
  <si>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</si>
  <si>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</si>
  <si>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</si>
  <si>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</si>
  <si>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</si>
  <si>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</si>
  <si>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</si>
  <si>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</si>
  <si>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</si>
  <si>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</si>
  <si>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</si>
  <si>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</si>
  <si>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</si>
  <si>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</si>
  <si>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</si>
  <si>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</si>
  <si>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</si>
  <si>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</si>
  <si>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</si>
  <si>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</si>
  <si>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</si>
  <si>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</si>
  <si>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</si>
  <si>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</si>
  <si>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</si>
  <si>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</si>
  <si>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</si>
  <si>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</si>
  <si>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</si>
  <si>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</si>
  <si>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</si>
  <si>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</si>
  <si>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</si>
  <si>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</si>
  <si>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</si>
  <si>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</si>
  <si>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</si>
  <si>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</si>
  <si>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</si>
  <si>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</si>
  <si>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</si>
  <si>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</si>
  <si>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</si>
  <si>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</si>
  <si>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</si>
  <si>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</si>
  <si>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</si>
  <si>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</si>
  <si>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</si>
  <si>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</si>
  <si>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</si>
  <si>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</si>
  <si>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</si>
  <si>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</si>
  <si>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</si>
  <si>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</si>
  <si>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</si>
  <si>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</si>
  <si>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</si>
  <si>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</si>
  <si>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</si>
  <si>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</si>
  <si>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</si>
  <si>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</si>
  <si>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</si>
  <si>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</si>
  <si>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</si>
  <si>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</si>
  <si>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</si>
  <si>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</si>
  <si>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</si>
  <si>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</si>
  <si>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</si>
  <si>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</si>
  <si>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</si>
  <si>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</si>
  <si>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</si>
  <si>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</si>
  <si>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</si>
  <si>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</si>
  <si>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</si>
  <si>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</si>
  <si>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</si>
  <si>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</si>
  <si>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</si>
  <si>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</si>
  <si>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</si>
  <si>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</si>
  <si>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</si>
  <si>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</si>
  <si>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</si>
  <si>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</si>
  <si>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</si>
  <si>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</si>
  <si>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</si>
  <si>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</si>
  <si>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千葉県睦沢町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</si>
  <si>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</si>
  <si>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</si>
  <si>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</si>
  <si>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</si>
  <si>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</si>
  <si>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</si>
  <si>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</si>
  <si>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</si>
  <si>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</si>
  <si>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</si>
  <si>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</si>
  <si>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</si>
  <si>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</si>
  <si>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</si>
  <si>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</si>
  <si>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</si>
  <si>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</si>
  <si>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</si>
  <si>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</si>
  <si>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</si>
  <si>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</si>
  <si>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</si>
  <si>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</si>
  <si>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</si>
  <si>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</si>
  <si>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</si>
  <si>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</si>
  <si>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</si>
  <si>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</si>
  <si>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</si>
  <si>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</si>
  <si>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</si>
  <si>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</si>
  <si>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</si>
  <si>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</si>
  <si>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</si>
  <si>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</si>
  <si>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</si>
  <si>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</si>
  <si>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</si>
  <si>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</si>
  <si>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</si>
  <si>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</si>
  <si>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</si>
  <si>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</si>
  <si>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</si>
  <si>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</si>
  <si>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</si>
  <si>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</si>
  <si>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</si>
  <si>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</si>
  <si>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</si>
  <si>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</si>
  <si>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</si>
  <si>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</si>
  <si>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</si>
  <si>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</si>
  <si>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</si>
  <si>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</si>
  <si>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</si>
  <si>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</si>
  <si>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</si>
  <si>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</si>
  <si>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</si>
  <si>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</si>
  <si>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</si>
  <si>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</si>
  <si>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</si>
  <si>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</si>
  <si>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</si>
  <si>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</si>
  <si>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</si>
  <si>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</si>
  <si>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</si>
  <si>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</si>
  <si>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</si>
  <si>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</si>
  <si>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</si>
  <si>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</si>
  <si>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</si>
  <si>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</si>
  <si>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</si>
  <si>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</si>
  <si>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</si>
  <si>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</si>
  <si>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</si>
  <si>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</si>
  <si>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</si>
  <si>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</si>
  <si>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</si>
  <si>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</si>
  <si>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</si>
  <si>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</si>
  <si>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</si>
  <si>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</si>
  <si>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</si>
  <si>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</si>
  <si>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</si>
  <si>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</si>
  <si>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</si>
  <si>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</si>
  <si>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</si>
  <si>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</si>
  <si>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</si>
  <si>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</si>
  <si>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</si>
  <si>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</si>
  <si>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</si>
  <si>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</si>
  <si>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</si>
  <si>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</si>
  <si>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</si>
  <si>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</si>
  <si>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</si>
  <si>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</si>
  <si>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</si>
  <si>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</si>
  <si>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</si>
  <si>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</si>
  <si>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</si>
  <si>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</si>
  <si>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</si>
  <si>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</si>
  <si>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</si>
  <si>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</si>
  <si>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</si>
  <si>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</si>
  <si>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</si>
  <si>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</si>
  <si>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</si>
  <si>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</si>
  <si>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</si>
  <si>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</si>
  <si>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</si>
  <si>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</si>
  <si>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</si>
  <si>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</si>
  <si>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</si>
  <si>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</si>
  <si>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</si>
  <si>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</si>
  <si>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</si>
  <si>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</si>
  <si>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</si>
  <si>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</si>
  <si>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</si>
  <si>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</si>
  <si>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</si>
  <si>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</si>
  <si>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千葉県睦沢町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</si>
  <si>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</si>
  <si>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</si>
  <si>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</si>
  <si>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</si>
  <si>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</si>
  <si>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</si>
  <si>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</si>
  <si>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</si>
  <si>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</si>
  <si>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</si>
  <si>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</si>
  <si>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</si>
  <si>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</si>
  <si>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</si>
  <si>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</si>
  <si>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</si>
  <si>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</si>
  <si>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</si>
  <si>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</si>
  <si>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</si>
  <si>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かずさ有機センター特別会計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</si>
  <si>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</si>
  <si>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</si>
  <si>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</si>
  <si>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</si>
  <si>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</si>
  <si>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</si>
  <si>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</si>
  <si>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</si>
  <si>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</si>
  <si>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</si>
  <si>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</si>
  <si>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</si>
  <si>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</si>
  <si>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</si>
  <si>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睦沢町国民健康保険特別会計</t>
    <phoneticPr fontId="5"/>
  </si>
  <si>
    <t>睦沢町介護保険特別会計</t>
    <phoneticPr fontId="5"/>
  </si>
  <si>
    <t>睦沢町後期高齢者医療特別会計</t>
    <phoneticPr fontId="5"/>
  </si>
  <si>
    <t>睦沢町農業集落排水事業特別会計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</si>
  <si>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</si>
  <si>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</si>
  <si>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</si>
  <si>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</si>
  <si>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</si>
  <si>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</si>
  <si>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</si>
  <si>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</si>
  <si>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</si>
  <si>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</si>
  <si>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</si>
  <si>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</si>
  <si>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</si>
  <si>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</si>
  <si>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</si>
  <si>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</si>
  <si>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</si>
  <si>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</si>
  <si>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</si>
  <si>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</si>
  <si>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</si>
  <si>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</si>
  <si>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</si>
  <si>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</si>
  <si>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</si>
  <si>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</si>
  <si>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</si>
  <si>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</si>
  <si>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</si>
  <si>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</si>
  <si>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</si>
  <si>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</si>
  <si>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</si>
  <si>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</si>
  <si>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</si>
  <si>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</si>
  <si>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</si>
  <si>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</si>
  <si>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</si>
  <si>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</si>
  <si>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</si>
  <si>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</si>
  <si>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</si>
  <si>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</si>
  <si>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</si>
  <si>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</si>
  <si>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</si>
  <si>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</si>
  <si>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</si>
  <si>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</si>
  <si>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</si>
  <si>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</si>
  <si>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</si>
  <si>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</si>
  <si>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</si>
  <si>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</si>
  <si>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</si>
  <si>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</si>
  <si>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</si>
  <si>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</si>
  <si>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</si>
  <si>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</si>
  <si>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</si>
  <si>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</si>
  <si>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</si>
  <si>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</si>
  <si>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</si>
  <si>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睦沢町農業集落排水事業特別会計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</si>
  <si>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</si>
  <si>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</si>
  <si>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睦沢町介護保険特別会計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</si>
  <si>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</si>
  <si>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睦沢町後期高齢者医療特別会計</t>
    <phoneticPr fontId="5"/>
  </si>
  <si>
    <t>(Ｆ)</t>
    <phoneticPr fontId="5"/>
  </si>
  <si>
    <t>睦沢町国民健康保険特別会計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</si>
  <si>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</si>
  <si>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</si>
  <si>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</si>
  <si>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</si>
  <si>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</si>
  <si>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</si>
  <si>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</si>
  <si>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</si>
  <si>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</si>
  <si>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</si>
  <si>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</si>
  <si>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</si>
  <si>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</si>
  <si>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</si>
  <si>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</si>
  <si>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</si>
  <si>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</si>
  <si>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</si>
  <si>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</si>
  <si>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</si>
  <si>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</si>
  <si>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</si>
  <si>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</si>
  <si>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</si>
  <si>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</si>
  <si>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</si>
  <si>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</si>
  <si>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</si>
  <si>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</si>
  <si>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</si>
  <si>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</si>
  <si>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</si>
  <si>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</si>
  <si>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</si>
  <si>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</si>
  <si>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</si>
  <si>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</si>
  <si>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</si>
  <si>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</si>
  <si>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</si>
  <si>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</si>
  <si>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</si>
  <si>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</si>
  <si>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</si>
  <si>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</si>
  <si>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</si>
  <si>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</si>
  <si>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</si>
  <si>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</si>
  <si>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</si>
  <si>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</si>
  <si>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</si>
  <si>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</si>
  <si>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</si>
  <si>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</si>
  <si>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</si>
  <si>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</si>
  <si>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</si>
  <si>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</si>
  <si>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</si>
  <si>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</si>
  <si>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</si>
  <si>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</si>
  <si>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</si>
  <si>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</si>
  <si>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</si>
  <si>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</si>
  <si>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</si>
  <si>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</si>
  <si>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</si>
  <si>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</si>
  <si>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</si>
  <si>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</si>
  <si>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</si>
  <si>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</si>
  <si>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</si>
  <si>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</si>
  <si>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</si>
  <si>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</si>
  <si>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</si>
  <si>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</si>
  <si>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</si>
  <si>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</si>
  <si>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</si>
  <si>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</si>
  <si>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</si>
  <si>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</si>
  <si>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</si>
  <si>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</si>
  <si>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</si>
  <si>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</si>
  <si>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</si>
  <si>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</si>
  <si>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5.37</t>
  </si>
  <si>
    <t>一般会計</t>
  </si>
  <si>
    <t>睦沢町国民健康保険特別会計</t>
  </si>
  <si>
    <t>睦沢町介護保険特別会計</t>
  </si>
  <si>
    <t>かずさ有機センター特別会計</t>
  </si>
  <si>
    <t>睦沢町農業集落排水事業特別会計</t>
  </si>
  <si>
    <t>睦沢町後期高齢者医療特別会計</t>
  </si>
  <si>
    <t>その他会計（赤字）</t>
  </si>
  <si>
    <t>その他会計（黒字）</t>
  </si>
  <si>
    <t>-</t>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</si>
  <si>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</si>
  <si>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</si>
  <si>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</si>
  <si>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5">
      <t>スイドウヨウ</t>
    </rPh>
    <rPh sb="15" eb="16">
      <t>スイ</t>
    </rPh>
    <rPh sb="16" eb="18">
      <t>キョウキュウ</t>
    </rPh>
    <rPh sb="18" eb="20">
      <t>ジギョウ</t>
    </rPh>
    <rPh sb="20" eb="22">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</si>
  <si>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</si>
  <si>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</si>
  <si>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一宮聖苑組合</t>
    <rPh sb="0" eb="2">
      <t>イチミヤ</t>
    </rPh>
    <rPh sb="2" eb="4">
      <t>セイエン</t>
    </rPh>
    <rPh sb="4" eb="6">
      <t>クミアイ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</si>
  <si>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</si>
  <si>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</si>
  <si>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</si>
  <si>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</si>
  <si>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法適用</t>
    <rPh sb="0" eb="1">
      <t>ホウ</t>
    </rPh>
    <rPh sb="1" eb="3">
      <t>テキヨウ</t>
    </rPh>
    <phoneticPr fontId="2"/>
  </si>
  <si>
    <t>CHIBAむつざわエナジー</t>
    <phoneticPr fontId="2"/>
  </si>
  <si>
    <t>むつざわスマートウェルネスタウン拠点形成事業に係る債務負担行為管理基金</t>
    <rPh sb="16" eb="18">
      <t>キョテン</t>
    </rPh>
    <rPh sb="18" eb="20">
      <t>ケイセイ</t>
    </rPh>
    <rPh sb="20" eb="22">
      <t>ジギョウ</t>
    </rPh>
    <rPh sb="23" eb="24">
      <t>カカ</t>
    </rPh>
    <rPh sb="25" eb="27">
      <t>サイム</t>
    </rPh>
    <rPh sb="27" eb="29">
      <t>フタン</t>
    </rPh>
    <rPh sb="29" eb="31">
      <t>コウイ</t>
    </rPh>
    <rPh sb="31" eb="33">
      <t>カンリ</t>
    </rPh>
    <rPh sb="33" eb="35">
      <t>キキン</t>
    </rPh>
    <phoneticPr fontId="11"/>
  </si>
  <si>
    <t>教育施設整備基金</t>
    <rPh sb="0" eb="2">
      <t>キョウイク</t>
    </rPh>
    <rPh sb="2" eb="4">
      <t>シセツ</t>
    </rPh>
    <rPh sb="4" eb="6">
      <t>セイビ</t>
    </rPh>
    <rPh sb="6" eb="8">
      <t>キキン</t>
    </rPh>
    <phoneticPr fontId="11"/>
  </si>
  <si>
    <t>若者定住促進基金</t>
    <rPh sb="0" eb="2">
      <t>ワカモノ</t>
    </rPh>
    <rPh sb="2" eb="4">
      <t>テイジュウ</t>
    </rPh>
    <rPh sb="4" eb="6">
      <t>ソクシン</t>
    </rPh>
    <rPh sb="6" eb="8">
      <t>キキン</t>
    </rPh>
    <phoneticPr fontId="11"/>
  </si>
  <si>
    <t>ふるさと創生基金</t>
    <rPh sb="4" eb="6">
      <t>ソウセイ</t>
    </rPh>
    <rPh sb="6" eb="8">
      <t>キキン</t>
    </rPh>
    <phoneticPr fontId="2"/>
  </si>
  <si>
    <t>農業活性化推進基金</t>
    <rPh sb="0" eb="2">
      <t>ノウギョウ</t>
    </rPh>
    <rPh sb="2" eb="5">
      <t>カッセイカ</t>
    </rPh>
    <rPh sb="5" eb="7">
      <t>スイシン</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</si>
  <si>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</si>
  <si>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</si>
  <si>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</si>
  <si>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基金が増加したことにより、将来負担比率が低下している。これは、高額所得者の転入により町税が増加したことが考えられる。有形固定資産減価償却率は、類似団体よりも低い水準であるが上昇傾向にある。資産更新よりも今ある資産を維持補修をして使うことを重視している。</t>
    <rPh sb="0" eb="2">
      <t>ジュウトウ</t>
    </rPh>
    <rPh sb="2" eb="4">
      <t>カノウ</t>
    </rPh>
    <rPh sb="4" eb="6">
      <t>キキン</t>
    </rPh>
    <rPh sb="7" eb="9">
      <t>ゾウカ</t>
    </rPh>
    <rPh sb="17" eb="19">
      <t>ショウライ</t>
    </rPh>
    <rPh sb="19" eb="21">
      <t>フタン</t>
    </rPh>
    <rPh sb="21" eb="23">
      <t>ヒリツ</t>
    </rPh>
    <rPh sb="24" eb="26">
      <t>テイカ</t>
    </rPh>
    <rPh sb="35" eb="37">
      <t>コウガク</t>
    </rPh>
    <rPh sb="37" eb="39">
      <t>ショトク</t>
    </rPh>
    <rPh sb="39" eb="40">
      <t>シャ</t>
    </rPh>
    <rPh sb="41" eb="43">
      <t>テンニュウ</t>
    </rPh>
    <rPh sb="46" eb="48">
      <t>チョウゼイ</t>
    </rPh>
    <rPh sb="49" eb="51">
      <t>ゾウカ</t>
    </rPh>
    <rPh sb="56" eb="57">
      <t>カンガ</t>
    </rPh>
    <rPh sb="62" eb="64">
      <t>ユウケイ</t>
    </rPh>
    <rPh sb="64" eb="66">
      <t>コテイ</t>
    </rPh>
    <rPh sb="66" eb="68">
      <t>シサン</t>
    </rPh>
    <rPh sb="68" eb="69">
      <t>ゲン</t>
    </rPh>
    <rPh sb="69" eb="70">
      <t>カ</t>
    </rPh>
    <rPh sb="70" eb="72">
      <t>ショウキャク</t>
    </rPh>
    <rPh sb="72" eb="73">
      <t>リツ</t>
    </rPh>
    <rPh sb="75" eb="77">
      <t>ルイジ</t>
    </rPh>
    <rPh sb="77" eb="79">
      <t>ダンタイ</t>
    </rPh>
    <rPh sb="82" eb="83">
      <t>ヒク</t>
    </rPh>
    <rPh sb="84" eb="86">
      <t>スイジュン</t>
    </rPh>
    <rPh sb="90" eb="92">
      <t>ジョウショウ</t>
    </rPh>
    <rPh sb="92" eb="94">
      <t>ケイコウ</t>
    </rPh>
    <rPh sb="98" eb="100">
      <t>シサン</t>
    </rPh>
    <rPh sb="100" eb="102">
      <t>コウシン</t>
    </rPh>
    <rPh sb="105" eb="106">
      <t>イマ</t>
    </rPh>
    <rPh sb="108" eb="110">
      <t>シサン</t>
    </rPh>
    <rPh sb="111" eb="113">
      <t>イジ</t>
    </rPh>
    <rPh sb="113" eb="115">
      <t>ホシュウ</t>
    </rPh>
    <rPh sb="118" eb="119">
      <t>ツカ</t>
    </rPh>
    <rPh sb="123" eb="125">
      <t>ジュウシ</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</si>
  <si>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</si>
  <si>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</si>
  <si>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</si>
  <si>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</si>
  <si>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</si>
  <si>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</si>
  <si>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</si>
  <si>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２７年度から実質公債費比率及び将来負担比率ともに類似団体と比較して低い水準となっており減少傾向にある。これは、こども園施設整備に係る地方債の償還が終了したことによる影響が考えられる。今後は、大規模事業を実施するため、将来負担比率及び実質公債費比率が増加していくことが予想される。</t>
    <rPh sb="0" eb="2">
      <t>ヘイセイ</t>
    </rPh>
    <rPh sb="4" eb="6">
      <t>ネンド</t>
    </rPh>
    <rPh sb="8" eb="10">
      <t>ジッシツ</t>
    </rPh>
    <rPh sb="10" eb="12">
      <t>コウサイ</t>
    </rPh>
    <rPh sb="12" eb="13">
      <t>ヒ</t>
    </rPh>
    <rPh sb="13" eb="15">
      <t>ヒリツ</t>
    </rPh>
    <rPh sb="15" eb="16">
      <t>オヨ</t>
    </rPh>
    <rPh sb="17" eb="19">
      <t>ショウライ</t>
    </rPh>
    <rPh sb="19" eb="21">
      <t>フタン</t>
    </rPh>
    <rPh sb="21" eb="23">
      <t>ヒリツ</t>
    </rPh>
    <rPh sb="26" eb="28">
      <t>ルイジ</t>
    </rPh>
    <rPh sb="28" eb="30">
      <t>ダンタイ</t>
    </rPh>
    <rPh sb="31" eb="33">
      <t>ヒカク</t>
    </rPh>
    <rPh sb="35" eb="36">
      <t>ヒク</t>
    </rPh>
    <rPh sb="37" eb="39">
      <t>スイジュン</t>
    </rPh>
    <rPh sb="45" eb="47">
      <t>ゲンショウ</t>
    </rPh>
    <rPh sb="47" eb="49">
      <t>ケイコウ</t>
    </rPh>
    <rPh sb="60" eb="61">
      <t>エン</t>
    </rPh>
    <rPh sb="61" eb="63">
      <t>シセツ</t>
    </rPh>
    <rPh sb="63" eb="65">
      <t>セイビ</t>
    </rPh>
    <rPh sb="66" eb="67">
      <t>カカ</t>
    </rPh>
    <rPh sb="68" eb="70">
      <t>チホウ</t>
    </rPh>
    <rPh sb="70" eb="71">
      <t>サイ</t>
    </rPh>
    <rPh sb="72" eb="74">
      <t>ショウカン</t>
    </rPh>
    <rPh sb="75" eb="77">
      <t>シュウリョウ</t>
    </rPh>
    <rPh sb="84" eb="86">
      <t>エイキョウ</t>
    </rPh>
    <rPh sb="87" eb="88">
      <t>カンガ</t>
    </rPh>
    <rPh sb="93" eb="95">
      <t>コンゴ</t>
    </rPh>
    <rPh sb="97" eb="100">
      <t>ダイキボ</t>
    </rPh>
    <rPh sb="100" eb="102">
      <t>ジギョウ</t>
    </rPh>
    <rPh sb="103" eb="105">
      <t>ジッシ</t>
    </rPh>
    <rPh sb="110" eb="112">
      <t>ショウライ</t>
    </rPh>
    <rPh sb="112" eb="114">
      <t>フタン</t>
    </rPh>
    <rPh sb="114" eb="116">
      <t>ヒリツ</t>
    </rPh>
    <rPh sb="116" eb="117">
      <t>オヨ</t>
    </rPh>
    <rPh sb="118" eb="120">
      <t>ジッシツ</t>
    </rPh>
    <rPh sb="120" eb="122">
      <t>コウサイ</t>
    </rPh>
    <rPh sb="122" eb="123">
      <t>ヒ</t>
    </rPh>
    <rPh sb="123" eb="125">
      <t>ヒリツ</t>
    </rPh>
    <rPh sb="126" eb="128">
      <t>ゾウカ</t>
    </rPh>
    <rPh sb="135" eb="137">
      <t>ヨソウ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</si>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</sst>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ABEB-4641-8AD8-960171132B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82172</c:v>
                </c:pt>
                <c:pt idx="1">
                  <c:v>88716</c:v>
                </c:pt>
                <c:pt idx="2">
                  <c:v>66844</c:v>
                </c:pt>
                <c:pt idx="3">
                  <c:v>86901</c:v>
                </c:pt>
                <c:pt idx="4">
                  <c:v>91245</c:v>
                </c:pt>
              </c:numCache>
            </c:numRef>
          </c:val>
          <c:smooth val="0"/>
          <c:extLst>
            <c:ext xmlns:c16="http://schemas.microsoft.com/office/drawing/2014/chart" uri="{C3380CC4-5D6E-409C-BE32-E72D297353CC}">
              <c16:uniqueId val="{00000001-ABEB-4641-8AD8-960171132B94}"/>
            </c:ext>
          </c:extLst>
        </c:ser>
        <c:dLbls>
          <c:showLegendKey val="0"/>
          <c:showVal val="0"/>
          <c:showCatName val="0"/>
          <c:showSerName val="0"/>
          <c:showPercent val="0"/>
          <c:showBubbleSize val="0"/>
        </c:dLbls>
        <c:marker val="1"/>
        <c:smooth val="0"/>
        <c:axId val="289976952"/>
        <c:axId val="289977736"/>
      </c:lineChart>
      <c:catAx>
        <c:axId val="289976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977736"/>
        <c:crosses val="autoZero"/>
        <c:auto val="1"/>
        <c:lblAlgn val="ctr"/>
        <c:lblOffset val="100"/>
        <c:tickLblSkip val="1"/>
        <c:tickMarkSkip val="1"/>
        <c:noMultiLvlLbl val="0"/>
      </c:catAx>
      <c:valAx>
        <c:axId val="2899777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976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5.07</c:v>
                </c:pt>
                <c:pt idx="1">
                  <c:v>4.41</c:v>
                </c:pt>
                <c:pt idx="2">
                  <c:v>7.31</c:v>
                </c:pt>
                <c:pt idx="3">
                  <c:v>6.04</c:v>
                </c:pt>
                <c:pt idx="4">
                  <c:v>5.12</c:v>
                </c:pt>
              </c:numCache>
            </c:numRef>
          </c:val>
          <c:extLst>
            <c:ext xmlns:c16="http://schemas.microsoft.com/office/drawing/2014/chart" uri="{C3380CC4-5D6E-409C-BE32-E72D297353CC}">
              <c16:uniqueId val="{00000000-A0C8-4C89-A589-5F62D4786D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36.14</c:v>
                </c:pt>
                <c:pt idx="1">
                  <c:v>40.700000000000003</c:v>
                </c:pt>
                <c:pt idx="2">
                  <c:v>43.08</c:v>
                </c:pt>
                <c:pt idx="3">
                  <c:v>48.74</c:v>
                </c:pt>
                <c:pt idx="4">
                  <c:v>51.55</c:v>
                </c:pt>
              </c:numCache>
            </c:numRef>
          </c:val>
          <c:extLst>
            <c:ext xmlns:c16="http://schemas.microsoft.com/office/drawing/2014/chart" uri="{C3380CC4-5D6E-409C-BE32-E72D297353CC}">
              <c16:uniqueId val="{00000001-A0C8-4C89-A589-5F62D4786DED}"/>
            </c:ext>
          </c:extLst>
        </c:ser>
        <c:dLbls>
          <c:showLegendKey val="0"/>
          <c:showVal val="0"/>
          <c:showCatName val="0"/>
          <c:showSerName val="0"/>
          <c:showPercent val="0"/>
          <c:showBubbleSize val="0"/>
        </c:dLbls>
        <c:gapWidth val="250"/>
        <c:overlap val="100"/>
        <c:axId val="289979304"/>
        <c:axId val="289979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-5.37</c:v>
                </c:pt>
                <c:pt idx="1">
                  <c:v>3.83</c:v>
                </c:pt>
                <c:pt idx="2">
                  <c:v>6.41</c:v>
                </c:pt>
                <c:pt idx="3">
                  <c:v>3.96</c:v>
                </c:pt>
                <c:pt idx="4">
                  <c:v>2.2999999999999998</c:v>
                </c:pt>
              </c:numCache>
            </c:numRef>
          </c:val>
          <c:smooth val="0"/>
          <c:extLst>
            <c:ext xmlns:c16="http://schemas.microsoft.com/office/drawing/2014/chart" uri="{C3380CC4-5D6E-409C-BE32-E72D297353CC}">
              <c16:uniqueId val="{00000002-A0C8-4C89-A589-5F62D4786DED}"/>
            </c:ext>
          </c:extLst>
        </c:ser>
        <c:dLbls>
          <c:showLegendKey val="0"/>
          <c:showVal val="0"/>
          <c:showCatName val="0"/>
          <c:showSerName val="0"/>
          <c:showPercent val="0"/>
          <c:showBubbleSize val="0"/>
        </c:dLbls>
        <c:marker val="1"/>
        <c:smooth val="0"/>
        <c:axId val="289979304"/>
        <c:axId val="289979696"/>
      </c:lineChart>
      <c:catAx>
        <c:axId val="289979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9979696"/>
        <c:crosses val="autoZero"/>
        <c:auto val="1"/>
        <c:lblAlgn val="ctr"/>
        <c:lblOffset val="100"/>
        <c:tickLblSkip val="1"/>
        <c:tickMarkSkip val="1"/>
        <c:noMultiLvlLbl val="0"/>
      </c:catAx>
      <c:valAx>
        <c:axId val="28997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979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40-4540-82DF-A170A3076A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40-4540-82DF-A170A3076A8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040-4540-82DF-A170A3076A8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040-4540-82DF-A170A3076A82}"/>
            </c:ext>
          </c:extLst>
        </c:ser>
        <c:ser>
          <c:idx val="4"/>
          <c:order val="4"/>
          <c:tx>
            <c:strRef>
              <c:f>データシート!$A$31</c:f>
              <c:strCache>
                <c:ptCount val="1"/>
                <c:pt idx="0">
                  <c:v>睦沢町後期高齢者医療特別会計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6040-4540-82DF-A170A3076A82}"/>
            </c:ext>
          </c:extLst>
        </c:ser>
        <c:ser>
          <c:idx val="5"/>
          <c:order val="5"/>
          <c:tx>
            <c:strRef>
              <c:f>データシート!$A$32</c:f>
              <c:strCache>
                <c:ptCount val="1"/>
                <c:pt idx="0">
                  <c:v>睦沢町農業集落排水事業特別会計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0.23</c:v>
                </c:pt>
                <c:pt idx="4">
                  <c:v>#N/A</c:v>
                </c:pt>
                <c:pt idx="5">
                  <c:v>0.1</c:v>
                </c:pt>
                <c:pt idx="6">
                  <c:v>#N/A</c:v>
                </c:pt>
                <c:pt idx="7">
                  <c:v>0.06</c:v>
                </c:pt>
                <c:pt idx="8">
                  <c:v>#N/A</c:v>
                </c:pt>
                <c:pt idx="9">
                  <c:v>0.03</c:v>
                </c:pt>
              </c:numCache>
            </c:numRef>
          </c:val>
          <c:extLst>
            <c:ext xmlns:c16="http://schemas.microsoft.com/office/drawing/2014/chart" uri="{C3380CC4-5D6E-409C-BE32-E72D297353CC}">
              <c16:uniqueId val="{00000005-6040-4540-82DF-A170A3076A82}"/>
            </c:ext>
          </c:extLst>
        </c:ser>
        <c:ser>
          <c:idx val="6"/>
          <c:order val="6"/>
          <c:tx>
            <c:strRef>
              <c:f>データシート!$A$33</c:f>
              <c:strCache>
                <c:ptCount val="1"/>
                <c:pt idx="0">
                  <c:v>かずさ有機センター特別会計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0.1</c:v>
                </c:pt>
                <c:pt idx="4">
                  <c:v>#N/A</c:v>
                </c:pt>
                <c:pt idx="5">
                  <c:v>0.23</c:v>
                </c:pt>
                <c:pt idx="6">
                  <c:v>#N/A</c:v>
                </c:pt>
                <c:pt idx="7">
                  <c:v>0.2</c:v>
                </c:pt>
                <c:pt idx="8">
                  <c:v>#N/A</c:v>
                </c:pt>
                <c:pt idx="9">
                  <c:v>0.23</c:v>
                </c:pt>
              </c:numCache>
            </c:numRef>
          </c:val>
          <c:extLst>
            <c:ext xmlns:c16="http://schemas.microsoft.com/office/drawing/2014/chart" uri="{C3380CC4-5D6E-409C-BE32-E72D297353CC}">
              <c16:uniqueId val="{00000006-6040-4540-82DF-A170A3076A82}"/>
            </c:ext>
          </c:extLst>
        </c:ser>
        <c:ser>
          <c:idx val="7"/>
          <c:order val="7"/>
          <c:tx>
            <c:strRef>
              <c:f>データシート!$A$34</c:f>
              <c:strCache>
                <c:ptCount val="1"/>
                <c:pt idx="0">
                  <c:v>睦沢町介護保険特別会計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0.94</c:v>
                </c:pt>
                <c:pt idx="2">
                  <c:v>#N/A</c:v>
                </c:pt>
                <c:pt idx="3">
                  <c:v>0.6</c:v>
                </c:pt>
                <c:pt idx="4">
                  <c:v>#N/A</c:v>
                </c:pt>
                <c:pt idx="5">
                  <c:v>1.43</c:v>
                </c:pt>
                <c:pt idx="6">
                  <c:v>#N/A</c:v>
                </c:pt>
                <c:pt idx="7">
                  <c:v>1.82</c:v>
                </c:pt>
                <c:pt idx="8">
                  <c:v>#N/A</c:v>
                </c:pt>
                <c:pt idx="9">
                  <c:v>1.56</c:v>
                </c:pt>
              </c:numCache>
            </c:numRef>
          </c:val>
          <c:extLst>
            <c:ext xmlns:c16="http://schemas.microsoft.com/office/drawing/2014/chart" uri="{C3380CC4-5D6E-409C-BE32-E72D297353CC}">
              <c16:uniqueId val="{00000007-6040-4540-82DF-A170A3076A82}"/>
            </c:ext>
          </c:extLst>
        </c:ser>
        <c:ser>
          <c:idx val="8"/>
          <c:order val="8"/>
          <c:tx>
            <c:strRef>
              <c:f>データシート!$A$35</c:f>
              <c:strCache>
                <c:ptCount val="1"/>
                <c:pt idx="0">
                  <c:v>睦沢町国民健康保険特別会計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1.98</c:v>
                </c:pt>
                <c:pt idx="2">
                  <c:v>#N/A</c:v>
                </c:pt>
                <c:pt idx="3">
                  <c:v>2.02</c:v>
                </c:pt>
                <c:pt idx="4">
                  <c:v>#N/A</c:v>
                </c:pt>
                <c:pt idx="5">
                  <c:v>2.52</c:v>
                </c:pt>
                <c:pt idx="6">
                  <c:v>#N/A</c:v>
                </c:pt>
                <c:pt idx="7">
                  <c:v>2.11</c:v>
                </c:pt>
                <c:pt idx="8">
                  <c:v>#N/A</c:v>
                </c:pt>
                <c:pt idx="9">
                  <c:v>2.2799999999999998</c:v>
                </c:pt>
              </c:numCache>
            </c:numRef>
          </c:val>
          <c:extLst>
            <c:ext xmlns:c16="http://schemas.microsoft.com/office/drawing/2014/chart" uri="{C3380CC4-5D6E-409C-BE32-E72D297353CC}">
              <c16:uniqueId val="{00000008-6040-4540-82DF-A170A3076A8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5.0599999999999996</c:v>
                </c:pt>
                <c:pt idx="2">
                  <c:v>#N/A</c:v>
                </c:pt>
                <c:pt idx="3">
                  <c:v>4.3</c:v>
                </c:pt>
                <c:pt idx="4">
                  <c:v>#N/A</c:v>
                </c:pt>
                <c:pt idx="5">
                  <c:v>7.08</c:v>
                </c:pt>
                <c:pt idx="6">
                  <c:v>#N/A</c:v>
                </c:pt>
                <c:pt idx="7">
                  <c:v>5.83</c:v>
                </c:pt>
                <c:pt idx="8">
                  <c:v>#N/A</c:v>
                </c:pt>
                <c:pt idx="9">
                  <c:v>4.8899999999999997</c:v>
                </c:pt>
              </c:numCache>
            </c:numRef>
          </c:val>
          <c:extLst>
            <c:ext xmlns:c16="http://schemas.microsoft.com/office/drawing/2014/chart" uri="{C3380CC4-5D6E-409C-BE32-E72D297353CC}">
              <c16:uniqueId val="{00000009-6040-4540-82DF-A170A3076A82}"/>
            </c:ext>
          </c:extLst>
        </c:ser>
        <c:dLbls>
          <c:showLegendKey val="0"/>
          <c:showVal val="0"/>
          <c:showCatName val="0"/>
          <c:showSerName val="0"/>
          <c:showPercent val="0"/>
          <c:showBubbleSize val="0"/>
        </c:dLbls>
        <c:gapWidth val="150"/>
        <c:overlap val="100"/>
        <c:axId val="306877600"/>
        <c:axId val="306877992"/>
      </c:barChart>
      <c:catAx>
        <c:axId val="30687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877992"/>
        <c:crosses val="autoZero"/>
        <c:auto val="1"/>
        <c:lblAlgn val="ctr"/>
        <c:lblOffset val="100"/>
        <c:tickLblSkip val="1"/>
        <c:tickMarkSkip val="1"/>
        <c:noMultiLvlLbl val="0"/>
      </c:catAx>
      <c:valAx>
        <c:axId val="306877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877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223</c:v>
                </c:pt>
                <c:pt idx="5">
                  <c:v>236</c:v>
                </c:pt>
                <c:pt idx="8">
                  <c:v>228</c:v>
                </c:pt>
                <c:pt idx="11">
                  <c:v>233</c:v>
                </c:pt>
                <c:pt idx="14">
                  <c:v>242</c:v>
                </c:pt>
              </c:numCache>
            </c:numRef>
          </c:val>
          <c:extLst>
            <c:ext xmlns:c16="http://schemas.microsoft.com/office/drawing/2014/chart" uri="{C3380CC4-5D6E-409C-BE32-E72D297353CC}">
              <c16:uniqueId val="{00000000-184F-45F9-AEDA-DD2EC3848E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4F-45F9-AEDA-DD2EC3848E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84F-45F9-AEDA-DD2EC3848E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c:v>
                </c:pt>
                <c:pt idx="3">
                  <c:v>27</c:v>
                </c:pt>
                <c:pt idx="6">
                  <c:v>27</c:v>
                </c:pt>
                <c:pt idx="9">
                  <c:v>27</c:v>
                </c:pt>
                <c:pt idx="12">
                  <c:v>29</c:v>
                </c:pt>
              </c:numCache>
            </c:numRef>
          </c:val>
          <c:extLst>
            <c:ext xmlns:c16="http://schemas.microsoft.com/office/drawing/2014/chart" uri="{C3380CC4-5D6E-409C-BE32-E72D297353CC}">
              <c16:uniqueId val="{00000003-184F-45F9-AEDA-DD2EC3848E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c:v>
                </c:pt>
                <c:pt idx="3">
                  <c:v>16</c:v>
                </c:pt>
                <c:pt idx="6">
                  <c:v>16</c:v>
                </c:pt>
                <c:pt idx="9">
                  <c:v>15</c:v>
                </c:pt>
                <c:pt idx="12">
                  <c:v>16</c:v>
                </c:pt>
              </c:numCache>
            </c:numRef>
          </c:val>
          <c:extLst>
            <c:ext xmlns:c16="http://schemas.microsoft.com/office/drawing/2014/chart" uri="{C3380CC4-5D6E-409C-BE32-E72D297353CC}">
              <c16:uniqueId val="{00000004-184F-45F9-AEDA-DD2EC3848E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4F-45F9-AEDA-DD2EC3848E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4F-45F9-AEDA-DD2EC3848E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339</c:v>
                </c:pt>
                <c:pt idx="3">
                  <c:v>336</c:v>
                </c:pt>
                <c:pt idx="6">
                  <c:v>290</c:v>
                </c:pt>
                <c:pt idx="9">
                  <c:v>294</c:v>
                </c:pt>
                <c:pt idx="12">
                  <c:v>296</c:v>
                </c:pt>
              </c:numCache>
            </c:numRef>
          </c:val>
          <c:extLst>
            <c:ext xmlns:c16="http://schemas.microsoft.com/office/drawing/2014/chart" uri="{C3380CC4-5D6E-409C-BE32-E72D297353CC}">
              <c16:uniqueId val="{00000007-184F-45F9-AEDA-DD2EC3848EB3}"/>
            </c:ext>
          </c:extLst>
        </c:ser>
        <c:dLbls>
          <c:showLegendKey val="0"/>
          <c:showVal val="0"/>
          <c:showCatName val="0"/>
          <c:showSerName val="0"/>
          <c:showPercent val="0"/>
          <c:showBubbleSize val="0"/>
        </c:dLbls>
        <c:gapWidth val="100"/>
        <c:overlap val="100"/>
        <c:axId val="306878776"/>
        <c:axId val="306879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171</c:v>
                </c:pt>
                <c:pt idx="2">
                  <c:v>#N/A</c:v>
                </c:pt>
                <c:pt idx="3">
                  <c:v>#N/A</c:v>
                </c:pt>
                <c:pt idx="4">
                  <c:v>143</c:v>
                </c:pt>
                <c:pt idx="5">
                  <c:v>#N/A</c:v>
                </c:pt>
                <c:pt idx="6">
                  <c:v>#N/A</c:v>
                </c:pt>
                <c:pt idx="7">
                  <c:v>105</c:v>
                </c:pt>
                <c:pt idx="8">
                  <c:v>#N/A</c:v>
                </c:pt>
                <c:pt idx="9">
                  <c:v>#N/A</c:v>
                </c:pt>
                <c:pt idx="10">
                  <c:v>103</c:v>
                </c:pt>
                <c:pt idx="11">
                  <c:v>#N/A</c:v>
                </c:pt>
                <c:pt idx="12">
                  <c:v>#N/A</c:v>
                </c:pt>
                <c:pt idx="13">
                  <c:v>99</c:v>
                </c:pt>
                <c:pt idx="14">
                  <c:v>#N/A</c:v>
                </c:pt>
              </c:numCache>
            </c:numRef>
          </c:val>
          <c:smooth val="0"/>
          <c:extLst>
            <c:ext xmlns:c16="http://schemas.microsoft.com/office/drawing/2014/chart" uri="{C3380CC4-5D6E-409C-BE32-E72D297353CC}">
              <c16:uniqueId val="{00000008-184F-45F9-AEDA-DD2EC3848EB3}"/>
            </c:ext>
          </c:extLst>
        </c:ser>
        <c:dLbls>
          <c:showLegendKey val="0"/>
          <c:showVal val="0"/>
          <c:showCatName val="0"/>
          <c:showSerName val="0"/>
          <c:showPercent val="0"/>
          <c:showBubbleSize val="0"/>
        </c:dLbls>
        <c:marker val="1"/>
        <c:smooth val="0"/>
        <c:axId val="306878776"/>
        <c:axId val="306879168"/>
      </c:lineChart>
      <c:catAx>
        <c:axId val="30687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879168"/>
        <c:crosses val="autoZero"/>
        <c:auto val="1"/>
        <c:lblAlgn val="ctr"/>
        <c:lblOffset val="100"/>
        <c:tickLblSkip val="1"/>
        <c:tickMarkSkip val="1"/>
        <c:noMultiLvlLbl val="0"/>
      </c:catAx>
      <c:valAx>
        <c:axId val="30687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878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2712</c:v>
                </c:pt>
                <c:pt idx="5">
                  <c:v>2691</c:v>
                </c:pt>
                <c:pt idx="8">
                  <c:v>2662</c:v>
                </c:pt>
                <c:pt idx="11">
                  <c:v>2655</c:v>
                </c:pt>
                <c:pt idx="14">
                  <c:v>2615</c:v>
                </c:pt>
              </c:numCache>
            </c:numRef>
          </c:val>
          <c:extLst>
            <c:ext xmlns:c16="http://schemas.microsoft.com/office/drawing/2014/chart" uri="{C3380CC4-5D6E-409C-BE32-E72D297353CC}">
              <c16:uniqueId val="{00000000-57A6-4DEB-9A10-BA97A4170F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7A6-4DEB-9A10-BA97A4170F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1416</c:v>
                </c:pt>
                <c:pt idx="5">
                  <c:v>1442</c:v>
                </c:pt>
                <c:pt idx="8">
                  <c:v>1550</c:v>
                </c:pt>
                <c:pt idx="11">
                  <c:v>1742</c:v>
                </c:pt>
                <c:pt idx="14">
                  <c:v>2057</c:v>
                </c:pt>
              </c:numCache>
            </c:numRef>
          </c:val>
          <c:extLst>
            <c:ext xmlns:c16="http://schemas.microsoft.com/office/drawing/2014/chart" uri="{C3380CC4-5D6E-409C-BE32-E72D297353CC}">
              <c16:uniqueId val="{00000002-57A6-4DEB-9A10-BA97A4170F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A6-4DEB-9A10-BA97A4170F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A6-4DEB-9A10-BA97A4170F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A6-4DEB-9A10-BA97A4170F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1210</c:v>
                </c:pt>
                <c:pt idx="3">
                  <c:v>1217</c:v>
                </c:pt>
                <c:pt idx="6">
                  <c:v>1057</c:v>
                </c:pt>
                <c:pt idx="9">
                  <c:v>1012</c:v>
                </c:pt>
                <c:pt idx="12">
                  <c:v>967</c:v>
                </c:pt>
              </c:numCache>
            </c:numRef>
          </c:val>
          <c:extLst>
            <c:ext xmlns:c16="http://schemas.microsoft.com/office/drawing/2014/chart" uri="{C3380CC4-5D6E-409C-BE32-E72D297353CC}">
              <c16:uniqueId val="{00000006-57A6-4DEB-9A10-BA97A4170F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223</c:v>
                </c:pt>
                <c:pt idx="3">
                  <c:v>209</c:v>
                </c:pt>
                <c:pt idx="6">
                  <c:v>207</c:v>
                </c:pt>
                <c:pt idx="9">
                  <c:v>225</c:v>
                </c:pt>
                <c:pt idx="12">
                  <c:v>231</c:v>
                </c:pt>
              </c:numCache>
            </c:numRef>
          </c:val>
          <c:extLst>
            <c:ext xmlns:c16="http://schemas.microsoft.com/office/drawing/2014/chart" uri="{C3380CC4-5D6E-409C-BE32-E72D297353CC}">
              <c16:uniqueId val="{00000007-57A6-4DEB-9A10-BA97A4170F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280</c:v>
                </c:pt>
                <c:pt idx="3">
                  <c:v>275</c:v>
                </c:pt>
                <c:pt idx="6">
                  <c:v>258</c:v>
                </c:pt>
                <c:pt idx="9">
                  <c:v>249</c:v>
                </c:pt>
                <c:pt idx="12">
                  <c:v>233</c:v>
                </c:pt>
              </c:numCache>
            </c:numRef>
          </c:val>
          <c:extLst>
            <c:ext xmlns:c16="http://schemas.microsoft.com/office/drawing/2014/chart" uri="{C3380CC4-5D6E-409C-BE32-E72D297353CC}">
              <c16:uniqueId val="{00000008-57A6-4DEB-9A10-BA97A4170F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191</c:v>
                </c:pt>
                <c:pt idx="3">
                  <c:v>177</c:v>
                </c:pt>
                <c:pt idx="6">
                  <c:v>162</c:v>
                </c:pt>
                <c:pt idx="9">
                  <c:v>140</c:v>
                </c:pt>
                <c:pt idx="12">
                  <c:v>131</c:v>
                </c:pt>
              </c:numCache>
            </c:numRef>
          </c:val>
          <c:extLst>
            <c:ext xmlns:c16="http://schemas.microsoft.com/office/drawing/2014/chart" uri="{C3380CC4-5D6E-409C-BE32-E72D297353CC}">
              <c16:uniqueId val="{00000009-57A6-4DEB-9A10-BA97A4170F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2949</c:v>
                </c:pt>
                <c:pt idx="3">
                  <c:v>2936</c:v>
                </c:pt>
                <c:pt idx="6">
                  <c:v>2888</c:v>
                </c:pt>
                <c:pt idx="9">
                  <c:v>2867</c:v>
                </c:pt>
                <c:pt idx="12">
                  <c:v>2876</c:v>
                </c:pt>
              </c:numCache>
            </c:numRef>
          </c:val>
          <c:extLst>
            <c:ext xmlns:c16="http://schemas.microsoft.com/office/drawing/2014/chart" uri="{C3380CC4-5D6E-409C-BE32-E72D297353CC}">
              <c16:uniqueId val="{0000000A-57A6-4DEB-9A10-BA97A4170F1F}"/>
            </c:ext>
          </c:extLst>
        </c:ser>
        <c:dLbls>
          <c:showLegendKey val="0"/>
          <c:showVal val="0"/>
          <c:showCatName val="0"/>
          <c:showSerName val="0"/>
          <c:showPercent val="0"/>
          <c:showBubbleSize val="0"/>
        </c:dLbls>
        <c:gapWidth val="100"/>
        <c:overlap val="100"/>
        <c:axId val="306879560"/>
        <c:axId val="306880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726</c:v>
                </c:pt>
                <c:pt idx="2">
                  <c:v>#N/A</c:v>
                </c:pt>
                <c:pt idx="3">
                  <c:v>#N/A</c:v>
                </c:pt>
                <c:pt idx="4">
                  <c:v>680</c:v>
                </c:pt>
                <c:pt idx="5">
                  <c:v>#N/A</c:v>
                </c:pt>
                <c:pt idx="6">
                  <c:v>#N/A</c:v>
                </c:pt>
                <c:pt idx="7">
                  <c:v>360</c:v>
                </c:pt>
                <c:pt idx="8">
                  <c:v>#N/A</c:v>
                </c:pt>
                <c:pt idx="9">
                  <c:v>#N/A</c:v>
                </c:pt>
                <c:pt idx="10">
                  <c:v>96</c:v>
                </c:pt>
                <c:pt idx="11">
                  <c:v>#N/A</c:v>
                </c:pt>
                <c:pt idx="12">
                  <c:v>#N/A</c:v>
                </c:pt>
                <c:pt idx="13">
                  <c:v>0</c:v>
                </c:pt>
                <c:pt idx="14">
                  <c:v>#N/A</c:v>
                </c:pt>
              </c:numCache>
            </c:numRef>
          </c:val>
          <c:smooth val="0"/>
          <c:extLst>
            <c:ext xmlns:c16="http://schemas.microsoft.com/office/drawing/2014/chart" uri="{C3380CC4-5D6E-409C-BE32-E72D297353CC}">
              <c16:uniqueId val="{0000000B-57A6-4DEB-9A10-BA97A4170F1F}"/>
            </c:ext>
          </c:extLst>
        </c:ser>
        <c:dLbls>
          <c:showLegendKey val="0"/>
          <c:showVal val="0"/>
          <c:showCatName val="0"/>
          <c:showSerName val="0"/>
          <c:showPercent val="0"/>
          <c:showBubbleSize val="0"/>
        </c:dLbls>
        <c:marker val="1"/>
        <c:smooth val="0"/>
        <c:axId val="306879560"/>
        <c:axId val="306880344"/>
      </c:lineChart>
      <c:catAx>
        <c:axId val="306879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6880344"/>
        <c:crosses val="autoZero"/>
        <c:auto val="1"/>
        <c:lblAlgn val="ctr"/>
        <c:lblOffset val="100"/>
        <c:tickLblSkip val="1"/>
        <c:tickMarkSkip val="1"/>
        <c:noMultiLvlLbl val="0"/>
      </c:catAx>
      <c:valAx>
        <c:axId val="306880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879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995</c:v>
                </c:pt>
                <c:pt idx="1">
                  <c:v>1116</c:v>
                </c:pt>
                <c:pt idx="2">
                  <c:v>1189</c:v>
                </c:pt>
              </c:numCache>
            </c:numRef>
          </c:val>
          <c:extLst>
            <c:ext xmlns:c16="http://schemas.microsoft.com/office/drawing/2014/chart" uri="{C3380CC4-5D6E-409C-BE32-E72D297353CC}">
              <c16:uniqueId val="{00000000-4F3E-49C9-AD40-7FFC2AFB6E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c:v>
                </c:pt>
                <c:pt idx="1">
                  <c:v>61</c:v>
                </c:pt>
                <c:pt idx="2">
                  <c:v>53</c:v>
                </c:pt>
              </c:numCache>
            </c:numRef>
          </c:val>
          <c:extLst>
            <c:ext xmlns:c16="http://schemas.microsoft.com/office/drawing/2014/chart" uri="{C3380CC4-5D6E-409C-BE32-E72D297353CC}">
              <c16:uniqueId val="{00000001-4F3E-49C9-AD40-7FFC2AFB6E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363</c:v>
                </c:pt>
                <c:pt idx="1">
                  <c:v>420</c:v>
                </c:pt>
                <c:pt idx="2">
                  <c:v>663</c:v>
                </c:pt>
              </c:numCache>
            </c:numRef>
          </c:val>
          <c:extLst>
            <c:ext xmlns:c16="http://schemas.microsoft.com/office/drawing/2014/chart" uri="{C3380CC4-5D6E-409C-BE32-E72D297353CC}">
              <c16:uniqueId val="{00000002-4F3E-49C9-AD40-7FFC2AFB6EE5}"/>
            </c:ext>
          </c:extLst>
        </c:ser>
        <c:dLbls>
          <c:showLegendKey val="0"/>
          <c:showVal val="0"/>
          <c:showCatName val="0"/>
          <c:showSerName val="0"/>
          <c:showPercent val="0"/>
          <c:showBubbleSize val="0"/>
        </c:dLbls>
        <c:gapWidth val="120"/>
        <c:overlap val="100"/>
        <c:axId val="307630952"/>
        <c:axId val="307631344"/>
      </c:barChart>
      <c:catAx>
        <c:axId val="307630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7631344"/>
        <c:crosses val="autoZero"/>
        <c:auto val="1"/>
        <c:lblAlgn val="ctr"/>
        <c:lblOffset val="100"/>
        <c:tickLblSkip val="1"/>
        <c:tickMarkSkip val="1"/>
        <c:noMultiLvlLbl val="0"/>
      </c:catAx>
      <c:valAx>
        <c:axId val="307631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7630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{2479C666-8E2A-42DB-B75C-1F086E9F041A}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5F4-4385-A90E-898333E311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{AFD897E9-9F43-4348-880F-CEA1DA1CC9AD}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F4-4385-A90E-898333E311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{42D254DD-9A5D-4A2D-8958-4D508C404185}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F4-4385-A90E-898333E311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{223FF2F0-4F06-4F88-99F6-904026FA9D1E}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F4-4385-A90E-898333E311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{0B6EA9FD-3983-4F40-8A65-55C976DCEE6A}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F4-4385-A90E-898333E311D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{722335AC-3620-4F14-98C8-32E31AF6E729}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5F4-4385-A90E-898333E311D2}"/>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{C3FA850E-00E1-4B9C-8DBF-D4CF8BA0857C}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5F4-4385-A90E-898333E311D2}"/>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{A5437BDC-1BB0-4196-B1EC-E2E034859FE3}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5F4-4385-A90E-898333E311D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{BA03C622-6CE9-4FDF-A426-993FE9AEE055}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5F4-4385-A90E-898333E311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c:v>
                </c:pt>
                <c:pt idx="24">
                  <c:v>52.6</c:v>
                </c:pt>
                <c:pt idx="32">
                  <c:v>53.8</c:v>
                </c:pt>
              </c:numCache>
            </c:numRef>
          </c:xVal>
          <c:yVal>
            <c:numRef>
              <c:f>公会計指標分析・財政指標組合せ分析表!$BP$51:$DC$51</c:f>
              <c:numCache>
                <c:formatCode>#,##0.0;"▲ "#,##0.0</c:formatCode>
                <c:ptCount val="40"/>
                <c:pt idx="16">
                  <c:v>17.2</c:v>
                </c:pt>
                <c:pt idx="24">
                  <c:v>4.5999999999999996</c:v>
                </c:pt>
              </c:numCache>
            </c:numRef>
          </c:yVal>
          <c:smooth val="0"/>
          <c:extLst>
            <c:ext xmlns:c16="http://schemas.microsoft.com/office/drawing/2014/chart" uri="{C3380CC4-5D6E-409C-BE32-E72D297353CC}">
              <c16:uniqueId val="{00000009-05F4-4385-A90E-898333E311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{88FC6721-16DB-400C-BA8D-D37644E1A36D}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5F4-4385-A90E-898333E311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{845CF33F-68DB-4813-9A95-440CE51EB5A3}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F4-4385-A90E-898333E311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{79EB539E-E609-4076-A418-927753ED315A}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F4-4385-A90E-898333E311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{17EB3251-F1FE-4D05-BC77-672A93D3F01B}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F4-4385-A90E-898333E311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{696A51DA-4916-4CD9-BE54-C1A217ADF687}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F4-4385-A90E-898333E311D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{1B68133B-7B5B-4677-9600-4E8DFB4F62CA}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5F4-4385-A90E-898333E311D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{E6A9C8EC-8F1B-49D2-8370-7F7693B61B57}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5F4-4385-A90E-898333E311D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{D3C09755-DC15-4946-8A05-FAAFBB6917BB}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5F4-4385-A90E-898333E311D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{744E4613-A0CD-463D-9DEF-16439DF04DDB}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5F4-4385-A90E-898333E311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c:ext xmlns:c16="http://schemas.microsoft.com/office/drawing/2014/chart" uri="{C3380CC4-5D6E-409C-BE32-E72D297353CC}">
              <c16:uniqueId val="{00000013-05F4-4385-A90E-898333E311D2}"/>
            </c:ext>
          </c:extLst>
        </c:ser>
        <c:dLbls>
          <c:showLegendKey val="0"/>
          <c:showVal val="1"/>
          <c:showCatName val="0"/>
          <c:showSerName val="0"/>
          <c:showPercent val="0"/>
          <c:showBubbleSize val="0"/>
        </c:dLbls>
        <c:axId val="306880736"/>
        <c:axId val="307632128"/>
      </c:scatterChart>
      <c:valAx>
        <c:axId val="306880736"/>
        <c:scaling>
          <c:orientation val="minMax"/>
          <c:max val="61.800000000000004"/>
          <c:min val="50.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632128"/>
        <c:crosses val="autoZero"/>
        <c:crossBetween val="midCat"/>
      </c:valAx>
      <c:valAx>
        <c:axId val="307632128"/>
        <c:scaling>
          <c:orientation val="minMax"/>
          <c:max val="31"/>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6880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{64F2823B-6156-406A-A301-CF5C0736359F}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0B7-4012-9E9E-C85D027F77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{C0EFDB72-4A7B-4B19-AB7F-5967CAAA4D25}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B7-4012-9E9E-C85D027F77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{D2F22EFD-B415-4FF4-89C1-8439CED94F6B}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B7-4012-9E9E-C85D027F77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{24DCEE0E-3232-46C8-823A-D8F2DED2235F}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B7-4012-9E9E-C85D027F77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{74CCA021-62B8-40F1-8666-91629C45D6EE}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B7-4012-9E9E-C85D027F772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{594DD97B-09AB-4AB7-B775-D3C97CF3D7D5}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0B7-4012-9E9E-C85D027F772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{3911535B-F56A-465C-943B-FFD688A1290C}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0B7-4012-9E9E-C85D027F772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{FDC5772F-D689-48CD-ABFF-7C6F474414A0}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0B7-4012-9E9E-C85D027F772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{54282F60-C1F2-4618-9182-77DE8EDB451B}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0B7-4012-9E9E-C85D027F77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8.1999999999999993</c:v>
                </c:pt>
                <c:pt idx="16">
                  <c:v>6.8</c:v>
                </c:pt>
                <c:pt idx="24">
                  <c:v>5.7</c:v>
                </c:pt>
                <c:pt idx="32">
                  <c:v>4.9000000000000004</c:v>
                </c:pt>
              </c:numCache>
            </c:numRef>
          </c:xVal>
          <c:yVal>
            <c:numRef>
              <c:f>公会計指標分析・財政指標組合せ分析表!$BP$73:$DC$73</c:f>
              <c:numCache>
                <c:formatCode>#,##0.0;"▲ "#,##0.0</c:formatCode>
                <c:ptCount val="40"/>
                <c:pt idx="0">
                  <c:v>35.700000000000003</c:v>
                </c:pt>
                <c:pt idx="8">
                  <c:v>33.700000000000003</c:v>
                </c:pt>
                <c:pt idx="16">
                  <c:v>17.2</c:v>
                </c:pt>
                <c:pt idx="24">
                  <c:v>4.5999999999999996</c:v>
                </c:pt>
              </c:numCache>
            </c:numRef>
          </c:yVal>
          <c:smooth val="0"/>
          <c:extLst>
            <c:ext xmlns:c16="http://schemas.microsoft.com/office/drawing/2014/chart" uri="{C3380CC4-5D6E-409C-BE32-E72D297353CC}">
              <c16:uniqueId val="{00000009-F0B7-4012-9E9E-C85D027F77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{E443FD53-11B2-4CB1-BB49-04AB90631CF9}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0B7-4012-9E9E-C85D027F77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{C339455A-DDC0-4EA3-9D1B-9D380729EBD7}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B7-4012-9E9E-C85D027F77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{460494C2-187D-4C6C-BEE0-225F5D691B7A}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B7-4012-9E9E-C85D027F77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{3EDDDAA4-5E63-4007-975D-3502B5954F74}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B7-4012-9E9E-C85D027F77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{A76EAC12-310E-4755-9560-2009A13981AC}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B7-4012-9E9E-C85D027F772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{77CFB297-31E8-4DDA-8CC9-2F5161585605}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0B7-4012-9E9E-C85D027F772E}"/>
                </c:ext>
              </c:extLst>
            </c:dLbl>
            <c:dLbl>
              <c:idx val="16"/>
              <c:layout>
                <c:manualLayout>
                  <c:x val="-2.5940509584723388E-2"/>
                  <c:y val="-6.702276240883836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{95C37B8C-06E6-46F7-873D-B088CFD03BEE}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0B7-4012-9E9E-C85D027F772E}"/>
                </c:ext>
              </c:extLst>
            </c:dLbl>
            <c:dLbl>
              <c:idx val="24"/>
              <c:layout>
                <c:manualLayout>
                  <c:x val="-3.7455473653498078E-2"/>
                  <c:y val="-6.003070743547363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{E6FDCE7D-9094-44E0-AC84-2AF90F429FFC}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0B7-4012-9E9E-C85D027F772E}"/>
                </c:ext>
              </c:extLst>
            </c:dLbl>
            <c:dLbl>
              <c:idx val="32"/>
              <c:layout>
                <c:manualLayout>
                  <c:x val="-3.1697991619110633E-2"/>
                  <c:y val="-6.0196128931500434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{FE653476-725D-450F-AB65-F809BA980EC8}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0B7-4012-9E9E-C85D027F77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F0B7-4012-9E9E-C85D027F772E}"/>
            </c:ext>
          </c:extLst>
        </c:ser>
        <c:dLbls>
          <c:showLegendKey val="0"/>
          <c:showVal val="1"/>
          <c:showCatName val="0"/>
          <c:showSerName val="0"/>
          <c:showPercent val="0"/>
          <c:showBubbleSize val="0"/>
        </c:dLbls>
        <c:axId val="307632912"/>
        <c:axId val="307633304"/>
      </c:scatterChart>
      <c:valAx>
        <c:axId val="307632912"/>
        <c:scaling>
          <c:orientation val="minMax"/>
          <c:max val="10.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633304"/>
        <c:crosses val="autoZero"/>
        <c:crossBetween val="midCat"/>
      </c:valAx>
      <c:valAx>
        <c:axId val="307633304"/>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76329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町債の元利償還金及び組合が起こした地方債の元利償還金に対する負担金等（Ａ）、算入公債費等（Ｂ）共に増加傾向にあるため、適正な起債管理を引き続き行い、公債費の抑制に努める。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Ａ）の各項目については、減少傾向となっている。一方、充当可能財源等（Ｂ）は、財政調整積立基金や特定目的基金において事業実施に伴う取崩しがあるものの、町税の一時的な増収に伴い、積立額が増加したため、充当可能基金は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ており、基準財政需要額算入見込額の減少はあるが、将来負担比率の分子は減少している。今後は公共施設等の改修、大規模事業の本格実施が見込まれるため、より一層歳出の抑制や計画的な起債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千葉県睦沢町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高額所得者の一時的な転入により、町税の税収が増加したことにより、各種基金において取崩しはあるものの積立額の方が大きかったため。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大規模事業の計画があるため、目的基金への計画的な積立てを実施していく。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○むつざわスマートウェルネスタウン拠点形成事業に係る債務負担行為管理基金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むつざわスマートウェルネスタウン拠点形成事業の債務負担行為に基づく債務の償還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学校教育施設及び社会教育施設の建設、改修事業に要する経費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○若者定住促進基金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若者定住型賃貸住宅に係る修繕費用、若者向け賃貸住宅で公営住宅法の規定を適用しないもの、若者向け分譲地、若者向け分譲住宅に係る土地の取得に伴う損失補償・土地の造成・住宅の建設に要する費用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○農業活性化推進基金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町の農業経営の確立を目指して、耕作放棄地の解消及び後継者の育成を図り、地域営農組織等の施設整備及び農地の効率的な活用を推進するために要する費用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町の伝統と文化を継承し、自然をまもる環境の整備と地域づくり。睦沢ふるさとまつりの推進及び運営に要する経費。町内美化運動の普及と啓発に要する経費。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高額所得者の一時的な転入により、町税の税収が増加したため、今後予定される大規模事業に係る特定目的基金への積立てを実施したため、昨年度から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今後予定されている大規模事業等に向けて、特定目的基金へ計画的に積立てを実施していく。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高額所得者の一時的な転入により、町税の税収が増加したため、取崩しはあるものの積立額の方が大きかったため、昨年度から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今後予定されている大規模事業に向けて、特定目的基金への振替えを行う。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主に起債償還に係る財源対策債へ充当しており、積立ては利子に係るもので少額であるため減となっている。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今後予定している大規模事業の実施に係る起債において、財源対策債を伴う起債借入を予定しているため、計画的に積立てを行う。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7,135
7,083
35.59
4,382,521
4,196,134
118,194
2,306,816
2,876,046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２９年度に策定した公共施設等総合管理計画において、公共施設等の適正な管理を効果的かつ効率的に実施することにより、住民の財政負担を平準化・軽減することを目標に掲げ、施設管理の適正化や施設総量の適正化に取り組んでいる。有形固定資産減価償却率については、上昇傾向にはあるものの、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8" name="直線コネクタ 67"/>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9"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0" name="直線コネクタ 69"/>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1"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2" name="直線コネクタ 71"/>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3" name="有形固定資産減価償却率平均値テキスト"/>
        <xdr:cNvSpPr txBox="1"/>
      </xdr:nvSpPr>
      <xdr:spPr>
        <a:xfrm>
          <a:off x="4813300" y="5959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4" name="フローチャート: 判断 73"/>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5" name="フローチャート: 判断 74"/>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6" name="フローチャート: 判断 75"/>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82" name="楕円 81"/>
        <xdr:cNvSpPr/>
      </xdr:nvSpPr>
      <xdr:spPr>
        <a:xfrm>
          <a:off x="4711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83" name="有形固定資産減価償却率該当値テキスト"/>
        <xdr:cNvSpPr txBox="1"/>
      </xdr:nvSpPr>
      <xdr:spPr>
        <a:xfrm>
          <a:off x="4813300"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106226</xdr:rowOff>
    </xdr:from>
    <xdr:to>
      <xdr:col>19</xdr:col>
      <xdr:colOff>187325</xdr:colOff>
      <xdr:row>33</xdr:row>
      <xdr:rowOff>36376</xdr:rowOff>
    </xdr:to>
    <xdr:sp macro="" textlink="">
      <xdr:nvSpPr>
        <xdr:cNvPr id="84" name="楕円 83"/>
        <xdr:cNvSpPr/>
      </xdr:nvSpPr>
      <xdr:spPr>
        <a:xfrm>
          <a:off x="4000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32</xdr:row>
      <xdr:rowOff>157026</xdr:rowOff>
    </xdr:to>
    <xdr:cxnSp macro="">
      <xdr:nvCxnSpPr>
        <xdr:cNvPr id="85" name="直線コネクタ 84"/>
        <xdr:cNvCxnSpPr/>
      </xdr:nvCxnSpPr>
      <xdr:spPr>
        <a:xfrm flipV="1">
          <a:off x="4051300" y="6377940"/>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155575</xdr:rowOff>
    </xdr:from>
    <xdr:to>
      <xdr:col>15</xdr:col>
      <xdr:colOff>187325</xdr:colOff>
      <xdr:row>33</xdr:row>
      <xdr:rowOff>85725</xdr:rowOff>
    </xdr:to>
    <xdr:sp macro="" textlink="">
      <xdr:nvSpPr>
        <xdr:cNvPr id="86" name="楕円 85"/>
        <xdr:cNvSpPr/>
      </xdr:nvSpPr>
      <xdr:spPr>
        <a:xfrm>
          <a:off x="323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157026</xdr:rowOff>
    </xdr:from>
    <xdr:to>
      <xdr:col>19</xdr:col>
      <xdr:colOff>136525</xdr:colOff>
      <xdr:row>33</xdr:row>
      <xdr:rowOff>34925</xdr:rowOff>
    </xdr:to>
    <xdr:cxnSp macro="">
      <xdr:nvCxnSpPr>
        <xdr:cNvPr id="87" name="直線コネクタ 86"/>
        <xdr:cNvCxnSpPr/>
      </xdr:nvCxnSpPr>
      <xdr:spPr>
        <a:xfrm flipV="1">
          <a:off x="3289300" y="6414951"/>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8"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9"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27503</xdr:rowOff>
    </xdr:from>
    <xdr:ext cx="405111" cy="259045"/>
    <xdr:sp macro="" textlink="">
      <xdr:nvSpPr>
        <xdr:cNvPr id="90" name="n_1mainValue有形固定資産減価償却率"/>
        <xdr:cNvSpPr txBox="1"/>
      </xdr:nvSpPr>
      <xdr:spPr>
        <a:xfrm>
          <a:off x="38360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76852</xdr:rowOff>
    </xdr:from>
    <xdr:ext cx="405111" cy="259045"/>
    <xdr:sp macro="" textlink="">
      <xdr:nvSpPr>
        <xdr:cNvPr id="91" name="n_2mainValue有形固定資産減価償却率"/>
        <xdr:cNvSpPr txBox="1"/>
      </xdr:nvSpPr>
      <xdr:spPr>
        <a:xfrm>
          <a:off x="3086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高額所得者の転入による町税の増加が考えられる。債務償還可能年数については、類似団体内平均を目安に引き続き上回らないよう、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20" name="直線コネクタ 119"/>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3"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4" name="直線コネクタ 123"/>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5"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6" name="フローチャート: 判断 125"/>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107597</xdr:rowOff>
    </xdr:from>
    <xdr:to>
      <xdr:col>76</xdr:col>
      <xdr:colOff>73025</xdr:colOff>
      <xdr:row>33</xdr:row>
      <xdr:rowOff>37747</xdr:rowOff>
    </xdr:to>
    <xdr:sp macro="" textlink="">
      <xdr:nvSpPr>
        <xdr:cNvPr id="132" name="楕円 131"/>
        <xdr:cNvSpPr/>
      </xdr:nvSpPr>
      <xdr:spPr>
        <a:xfrm>
          <a:off x="14744700" y="636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86024</xdr:rowOff>
    </xdr:from>
    <xdr:ext cx="340478" cy="259045"/>
    <xdr:sp macro="" textlink="">
      <xdr:nvSpPr>
        <xdr:cNvPr id="133" name="債務償還可能年数該当値テキスト"/>
        <xdr:cNvSpPr txBox="1"/>
      </xdr:nvSpPr>
      <xdr:spPr>
        <a:xfrm>
          <a:off x="14846300" y="63439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7,135
7,083
35.59
4,382,521
4,196,134
118,194
2,306,816
2,876,046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69232</xdr:rowOff>
    </xdr:from>
    <xdr:ext cx="405111" cy="259045"/>
    <xdr:sp macro="" textlink="">
      <xdr:nvSpPr>
        <xdr:cNvPr id="61" name="【道路】&#10;有形固定資産減価償却率平均値テキスト"/>
        <xdr:cNvSpPr txBox="1"/>
      </xdr:nvSpPr>
      <xdr:spPr>
        <a:xfrm>
          <a:off x="4673600" y="624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0" name="楕円 69"/>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72407</xdr:rowOff>
    </xdr:from>
    <xdr:ext cx="405111" cy="259045"/>
    <xdr:sp macro="" textlink="">
      <xdr:nvSpPr>
        <xdr:cNvPr id="71" name="【道路】&#10;有形固定資産減価償却率該当値テキスト"/>
        <xdr:cNvSpPr txBox="1"/>
      </xdr:nvSpPr>
      <xdr:spPr>
        <a:xfrm>
          <a:off x="4673600"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72" name="楕円 71"/>
        <xdr:cNvSpPr/>
      </xdr:nvSpPr>
      <xdr:spPr>
        <a:xfrm>
          <a:off x="3746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142875</xdr:rowOff>
    </xdr:from>
    <xdr:to>
      <xdr:col>24</xdr:col>
      <xdr:colOff>63500</xdr:colOff>
      <xdr:row>37</xdr:row>
      <xdr:rowOff>144780</xdr:rowOff>
    </xdr:to>
    <xdr:cxnSp macro="">
      <xdr:nvCxnSpPr>
        <xdr:cNvPr id="73" name="直線コネクタ 72"/>
        <xdr:cNvCxnSpPr/>
      </xdr:nvCxnSpPr>
      <xdr:spPr>
        <a:xfrm>
          <a:off x="3797300" y="64865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166370</xdr:rowOff>
    </xdr:from>
    <xdr:to>
      <xdr:col>15</xdr:col>
      <xdr:colOff>101600</xdr:colOff>
      <xdr:row>38</xdr:row>
      <xdr:rowOff>96520</xdr:rowOff>
    </xdr:to>
    <xdr:sp macro="" textlink="">
      <xdr:nvSpPr>
        <xdr:cNvPr id="74" name="楕円 73"/>
        <xdr:cNvSpPr/>
      </xdr:nvSpPr>
      <xdr:spPr>
        <a:xfrm>
          <a:off x="2857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142875</xdr:rowOff>
    </xdr:from>
    <xdr:to>
      <xdr:col>19</xdr:col>
      <xdr:colOff>177800</xdr:colOff>
      <xdr:row>38</xdr:row>
      <xdr:rowOff>45720</xdr:rowOff>
    </xdr:to>
    <xdr:cxnSp macro="">
      <xdr:nvCxnSpPr>
        <xdr:cNvPr id="75" name="直線コネクタ 74"/>
        <xdr:cNvCxnSpPr/>
      </xdr:nvCxnSpPr>
      <xdr:spPr>
        <a:xfrm flipV="1">
          <a:off x="2908300" y="64865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6"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7"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13352</xdr:rowOff>
    </xdr:from>
    <xdr:ext cx="405111" cy="259045"/>
    <xdr:sp macro="" textlink="">
      <xdr:nvSpPr>
        <xdr:cNvPr id="78" name="n_1mainValue【道路】&#10;有形固定資産減価償却率"/>
        <xdr:cNvSpPr txBox="1"/>
      </xdr:nvSpPr>
      <xdr:spPr>
        <a:xfrm>
          <a:off x="3582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87647</xdr:rowOff>
    </xdr:from>
    <xdr:ext cx="405111" cy="259045"/>
    <xdr:sp macro="" textlink="">
      <xdr:nvSpPr>
        <xdr:cNvPr id="79" name="n_2mainValue【道路】&#10;有形固定資産減価償却率"/>
        <xdr:cNvSpPr txBox="1"/>
      </xdr:nvSpPr>
      <xdr:spPr>
        <a:xfrm>
          <a:off x="2705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10"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7700</xdr:rowOff>
    </xdr:from>
    <xdr:to>
      <xdr:col>55</xdr:col>
      <xdr:colOff>50800</xdr:colOff>
      <xdr:row>38</xdr:row>
      <xdr:rowOff>109300</xdr:rowOff>
    </xdr:to>
    <xdr:sp macro="" textlink="">
      <xdr:nvSpPr>
        <xdr:cNvPr id="119" name="楕円 118"/>
        <xdr:cNvSpPr/>
      </xdr:nvSpPr>
      <xdr:spPr>
        <a:xfrm>
          <a:off x="10426700" y="65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30577</xdr:rowOff>
    </xdr:from>
    <xdr:ext cx="534377" cy="259045"/>
    <xdr:sp macro="" textlink="">
      <xdr:nvSpPr>
        <xdr:cNvPr id="120" name="【道路】&#10;一人当たり延長該当値テキスト"/>
        <xdr:cNvSpPr txBox="1"/>
      </xdr:nvSpPr>
      <xdr:spPr>
        <a:xfrm>
          <a:off x="10515600" y="637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24436</xdr:rowOff>
    </xdr:from>
    <xdr:to>
      <xdr:col>50</xdr:col>
      <xdr:colOff>165100</xdr:colOff>
      <xdr:row>38</xdr:row>
      <xdr:rowOff>126036</xdr:rowOff>
    </xdr:to>
    <xdr:sp macro="" textlink="">
      <xdr:nvSpPr>
        <xdr:cNvPr id="121" name="楕円 120"/>
        <xdr:cNvSpPr/>
      </xdr:nvSpPr>
      <xdr:spPr>
        <a:xfrm>
          <a:off x="9588500" y="65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58500</xdr:rowOff>
    </xdr:from>
    <xdr:to>
      <xdr:col>55</xdr:col>
      <xdr:colOff>0</xdr:colOff>
      <xdr:row>38</xdr:row>
      <xdr:rowOff>75236</xdr:rowOff>
    </xdr:to>
    <xdr:cxnSp macro="">
      <xdr:nvCxnSpPr>
        <xdr:cNvPr id="122" name="直線コネクタ 121"/>
        <xdr:cNvCxnSpPr/>
      </xdr:nvCxnSpPr>
      <xdr:spPr>
        <a:xfrm flipV="1">
          <a:off x="9639300" y="6573600"/>
          <a:ext cx="838200" cy="1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35899</xdr:rowOff>
    </xdr:from>
    <xdr:to>
      <xdr:col>46</xdr:col>
      <xdr:colOff>38100</xdr:colOff>
      <xdr:row>38</xdr:row>
      <xdr:rowOff>137499</xdr:rowOff>
    </xdr:to>
    <xdr:sp macro="" textlink="">
      <xdr:nvSpPr>
        <xdr:cNvPr id="123" name="楕円 122"/>
        <xdr:cNvSpPr/>
      </xdr:nvSpPr>
      <xdr:spPr>
        <a:xfrm>
          <a:off x="8699500" y="655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75236</xdr:rowOff>
    </xdr:from>
    <xdr:to>
      <xdr:col>50</xdr:col>
      <xdr:colOff>114300</xdr:colOff>
      <xdr:row>38</xdr:row>
      <xdr:rowOff>86699</xdr:rowOff>
    </xdr:to>
    <xdr:cxnSp macro="">
      <xdr:nvCxnSpPr>
        <xdr:cNvPr id="124" name="直線コネクタ 123"/>
        <xdr:cNvCxnSpPr/>
      </xdr:nvCxnSpPr>
      <xdr:spPr>
        <a:xfrm flipV="1">
          <a:off x="8750300" y="6590336"/>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54494</xdr:rowOff>
    </xdr:from>
    <xdr:ext cx="534377" cy="259045"/>
    <xdr:sp macro="" textlink="">
      <xdr:nvSpPr>
        <xdr:cNvPr id="125" name="n_1aveValue【道路】&#10;一人当たり延長"/>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52453</xdr:rowOff>
    </xdr:from>
    <xdr:ext cx="534377" cy="259045"/>
    <xdr:sp macro="" textlink="">
      <xdr:nvSpPr>
        <xdr:cNvPr id="126" name="n_2aveValue【道路】&#10;一人当たり延長"/>
        <xdr:cNvSpPr txBox="1"/>
      </xdr:nvSpPr>
      <xdr:spPr>
        <a:xfrm>
          <a:off x="8483111" y="691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142563</xdr:rowOff>
    </xdr:from>
    <xdr:ext cx="534377" cy="259045"/>
    <xdr:sp macro="" textlink="">
      <xdr:nvSpPr>
        <xdr:cNvPr id="127" name="n_1mainValue【道路】&#10;一人当たり延長"/>
        <xdr:cNvSpPr txBox="1"/>
      </xdr:nvSpPr>
      <xdr:spPr>
        <a:xfrm>
          <a:off x="9359411" y="63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154026</xdr:rowOff>
    </xdr:from>
    <xdr:ext cx="534377" cy="259045"/>
    <xdr:sp macro="" textlink="">
      <xdr:nvSpPr>
        <xdr:cNvPr id="128" name="n_2mainValue【道路】&#10;一人当たり延長"/>
        <xdr:cNvSpPr txBox="1"/>
      </xdr:nvSpPr>
      <xdr:spPr>
        <a:xfrm>
          <a:off x="8483111" y="63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58"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67" name="楕円 166"/>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168" name="【橋りょう・トンネル】&#10;有形固定資産減価償却率該当値テキスト"/>
        <xdr:cNvSpPr txBox="1"/>
      </xdr:nvSpPr>
      <xdr:spPr>
        <a:xfrm>
          <a:off x="4673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118745</xdr:rowOff>
    </xdr:from>
    <xdr:to>
      <xdr:col>20</xdr:col>
      <xdr:colOff>38100</xdr:colOff>
      <xdr:row>62</xdr:row>
      <xdr:rowOff>48895</xdr:rowOff>
    </xdr:to>
    <xdr:sp macro="" textlink="">
      <xdr:nvSpPr>
        <xdr:cNvPr id="169" name="楕円 168"/>
        <xdr:cNvSpPr/>
      </xdr:nvSpPr>
      <xdr:spPr>
        <a:xfrm>
          <a:off x="3746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61</xdr:row>
      <xdr:rowOff>169545</xdr:rowOff>
    </xdr:to>
    <xdr:cxnSp macro="">
      <xdr:nvCxnSpPr>
        <xdr:cNvPr id="170" name="直線コネクタ 169"/>
        <xdr:cNvCxnSpPr/>
      </xdr:nvCxnSpPr>
      <xdr:spPr>
        <a:xfrm flipV="1">
          <a:off x="3797300" y="105956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133985</xdr:rowOff>
    </xdr:from>
    <xdr:to>
      <xdr:col>15</xdr:col>
      <xdr:colOff>101600</xdr:colOff>
      <xdr:row>62</xdr:row>
      <xdr:rowOff>64135</xdr:rowOff>
    </xdr:to>
    <xdr:sp macro="" textlink="">
      <xdr:nvSpPr>
        <xdr:cNvPr id="171" name="楕円 170"/>
        <xdr:cNvSpPr/>
      </xdr:nvSpPr>
      <xdr:spPr>
        <a:xfrm>
          <a:off x="2857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169545</xdr:rowOff>
    </xdr:from>
    <xdr:to>
      <xdr:col>19</xdr:col>
      <xdr:colOff>177800</xdr:colOff>
      <xdr:row>62</xdr:row>
      <xdr:rowOff>13335</xdr:rowOff>
    </xdr:to>
    <xdr:cxnSp macro="">
      <xdr:nvCxnSpPr>
        <xdr:cNvPr id="172" name="直線コネクタ 171"/>
        <xdr:cNvCxnSpPr/>
      </xdr:nvCxnSpPr>
      <xdr:spPr>
        <a:xfrm flipV="1">
          <a:off x="2908300" y="106279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73"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74"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40022</xdr:rowOff>
    </xdr:from>
    <xdr:ext cx="405111" cy="259045"/>
    <xdr:sp macro="" textlink="">
      <xdr:nvSpPr>
        <xdr:cNvPr id="175" name="n_1mainValue【橋りょう・トンネル】&#10;有形固定資産減価償却率"/>
        <xdr:cNvSpPr txBox="1"/>
      </xdr:nvSpPr>
      <xdr:spPr>
        <a:xfrm>
          <a:off x="35820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76" name="n_2mainValue【橋りょう・トンネル】&#10;有形固定資産減価償却率"/>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205" name="【橋りょう・トンネル】&#10;一人当たり有形固定資産（償却資産）額平均値テキスト"/>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54401</xdr:rowOff>
    </xdr:from>
    <xdr:to>
      <xdr:col>55</xdr:col>
      <xdr:colOff>50800</xdr:colOff>
      <xdr:row>63</xdr:row>
      <xdr:rowOff>156001</xdr:rowOff>
    </xdr:to>
    <xdr:sp macro="" textlink="">
      <xdr:nvSpPr>
        <xdr:cNvPr id="214" name="楕円 213"/>
        <xdr:cNvSpPr/>
      </xdr:nvSpPr>
      <xdr:spPr>
        <a:xfrm>
          <a:off x="10426700" y="108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32828</xdr:rowOff>
    </xdr:from>
    <xdr:ext cx="599010" cy="259045"/>
    <xdr:sp macro="" textlink="">
      <xdr:nvSpPr>
        <xdr:cNvPr id="215" name="【橋りょう・トンネル】&#10;一人当たり有形固定資産（償却資産）額該当値テキスト"/>
        <xdr:cNvSpPr txBox="1"/>
      </xdr:nvSpPr>
      <xdr:spPr>
        <a:xfrm>
          <a:off x="10515600" y="1083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56564</xdr:rowOff>
    </xdr:from>
    <xdr:to>
      <xdr:col>50</xdr:col>
      <xdr:colOff>165100</xdr:colOff>
      <xdr:row>63</xdr:row>
      <xdr:rowOff>158164</xdr:rowOff>
    </xdr:to>
    <xdr:sp macro="" textlink="">
      <xdr:nvSpPr>
        <xdr:cNvPr id="216" name="楕円 215"/>
        <xdr:cNvSpPr/>
      </xdr:nvSpPr>
      <xdr:spPr>
        <a:xfrm>
          <a:off x="9588500" y="1085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105201</xdr:rowOff>
    </xdr:from>
    <xdr:to>
      <xdr:col>55</xdr:col>
      <xdr:colOff>0</xdr:colOff>
      <xdr:row>63</xdr:row>
      <xdr:rowOff>107364</xdr:rowOff>
    </xdr:to>
    <xdr:cxnSp macro="">
      <xdr:nvCxnSpPr>
        <xdr:cNvPr id="217" name="直線コネクタ 216"/>
        <xdr:cNvCxnSpPr/>
      </xdr:nvCxnSpPr>
      <xdr:spPr>
        <a:xfrm flipV="1">
          <a:off x="9639300" y="10906551"/>
          <a:ext cx="8382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61444</xdr:rowOff>
    </xdr:from>
    <xdr:to>
      <xdr:col>46</xdr:col>
      <xdr:colOff>38100</xdr:colOff>
      <xdr:row>63</xdr:row>
      <xdr:rowOff>163044</xdr:rowOff>
    </xdr:to>
    <xdr:sp macro="" textlink="">
      <xdr:nvSpPr>
        <xdr:cNvPr id="218" name="楕円 217"/>
        <xdr:cNvSpPr/>
      </xdr:nvSpPr>
      <xdr:spPr>
        <a:xfrm>
          <a:off x="8699500" y="108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107364</xdr:rowOff>
    </xdr:from>
    <xdr:to>
      <xdr:col>50</xdr:col>
      <xdr:colOff>114300</xdr:colOff>
      <xdr:row>63</xdr:row>
      <xdr:rowOff>112244</xdr:rowOff>
    </xdr:to>
    <xdr:cxnSp macro="">
      <xdr:nvCxnSpPr>
        <xdr:cNvPr id="219" name="直線コネクタ 218"/>
        <xdr:cNvCxnSpPr/>
      </xdr:nvCxnSpPr>
      <xdr:spPr>
        <a:xfrm flipV="1">
          <a:off x="8750300" y="10908714"/>
          <a:ext cx="889000" cy="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20"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21"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149291</xdr:rowOff>
    </xdr:from>
    <xdr:ext cx="599010" cy="259045"/>
    <xdr:sp macro="" textlink="">
      <xdr:nvSpPr>
        <xdr:cNvPr id="222" name="n_1mainValue【橋りょう・トンネル】&#10;一人当たり有形固定資産（償却資産）額"/>
        <xdr:cNvSpPr txBox="1"/>
      </xdr:nvSpPr>
      <xdr:spPr>
        <a:xfrm>
          <a:off x="9327095" y="1095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154171</xdr:rowOff>
    </xdr:from>
    <xdr:ext cx="599010" cy="259045"/>
    <xdr:sp macro="" textlink="">
      <xdr:nvSpPr>
        <xdr:cNvPr id="223" name="n_2mainValue【橋りょう・トンネル】&#10;一人当たり有形固定資産（償却資産）額"/>
        <xdr:cNvSpPr txBox="1"/>
      </xdr:nvSpPr>
      <xdr:spPr>
        <a:xfrm>
          <a:off x="8450795" y="1095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65695</xdr:rowOff>
    </xdr:from>
    <xdr:ext cx="405111" cy="259045"/>
    <xdr:sp macro="" textlink="">
      <xdr:nvSpPr>
        <xdr:cNvPr id="254" name="【公営住宅】&#10;有形固定資産減価償却率平均値テキスト"/>
        <xdr:cNvSpPr txBox="1"/>
      </xdr:nvSpPr>
      <xdr:spPr>
        <a:xfrm>
          <a:off x="4673600" y="13610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57" name="フローチャート: 判断 256"/>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63" name="楕円 262"/>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34307</xdr:rowOff>
    </xdr:from>
    <xdr:ext cx="405111" cy="259045"/>
    <xdr:sp macro="" textlink="">
      <xdr:nvSpPr>
        <xdr:cNvPr id="264" name="【公営住宅】&#10;有形固定資産減価償却率該当値テキスト"/>
        <xdr:cNvSpPr txBox="1"/>
      </xdr:nvSpPr>
      <xdr:spPr>
        <a:xfrm>
          <a:off x="46736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99968</xdr:rowOff>
    </xdr:from>
    <xdr:to>
      <xdr:col>20</xdr:col>
      <xdr:colOff>38100</xdr:colOff>
      <xdr:row>83</xdr:row>
      <xdr:rowOff>30118</xdr:rowOff>
    </xdr:to>
    <xdr:sp macro="" textlink="">
      <xdr:nvSpPr>
        <xdr:cNvPr id="265" name="楕円 264"/>
        <xdr:cNvSpPr/>
      </xdr:nvSpPr>
      <xdr:spPr>
        <a:xfrm>
          <a:off x="3746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150768</xdr:rowOff>
    </xdr:to>
    <xdr:cxnSp macro="">
      <xdr:nvCxnSpPr>
        <xdr:cNvPr id="266" name="直線コネクタ 265"/>
        <xdr:cNvCxnSpPr/>
      </xdr:nvCxnSpPr>
      <xdr:spPr>
        <a:xfrm flipV="1">
          <a:off x="3797300" y="14165580"/>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1995</xdr:rowOff>
    </xdr:from>
    <xdr:to>
      <xdr:col>15</xdr:col>
      <xdr:colOff>101600</xdr:colOff>
      <xdr:row>83</xdr:row>
      <xdr:rowOff>103595</xdr:rowOff>
    </xdr:to>
    <xdr:sp macro="" textlink="">
      <xdr:nvSpPr>
        <xdr:cNvPr id="267" name="楕円 266"/>
        <xdr:cNvSpPr/>
      </xdr:nvSpPr>
      <xdr:spPr>
        <a:xfrm>
          <a:off x="2857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150768</xdr:rowOff>
    </xdr:from>
    <xdr:to>
      <xdr:col>19</xdr:col>
      <xdr:colOff>177800</xdr:colOff>
      <xdr:row>83</xdr:row>
      <xdr:rowOff>52795</xdr:rowOff>
    </xdr:to>
    <xdr:cxnSp macro="">
      <xdr:nvCxnSpPr>
        <xdr:cNvPr id="268" name="直線コネクタ 267"/>
        <xdr:cNvCxnSpPr/>
      </xdr:nvCxnSpPr>
      <xdr:spPr>
        <a:xfrm flipV="1">
          <a:off x="2908300" y="14209668"/>
          <a:ext cx="889000" cy="7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69"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70"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21245</xdr:rowOff>
    </xdr:from>
    <xdr:ext cx="405111" cy="259045"/>
    <xdr:sp macro="" textlink="">
      <xdr:nvSpPr>
        <xdr:cNvPr id="271" name="n_1mainValue【公営住宅】&#10;有形固定資産減価償却率"/>
        <xdr:cNvSpPr txBox="1"/>
      </xdr:nvSpPr>
      <xdr:spPr>
        <a:xfrm>
          <a:off x="35820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94722</xdr:rowOff>
    </xdr:from>
    <xdr:ext cx="405111" cy="259045"/>
    <xdr:sp macro="" textlink="">
      <xdr:nvSpPr>
        <xdr:cNvPr id="272" name="n_2mainValue【公営住宅】&#10;有形固定資産減価償却率"/>
        <xdr:cNvSpPr txBox="1"/>
      </xdr:nvSpPr>
      <xdr:spPr>
        <a:xfrm>
          <a:off x="2705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94" name="直線コネクタ 29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9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6" name="直線コネクタ 29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8" name="直線コネクタ 29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53382</xdr:rowOff>
    </xdr:from>
    <xdr:ext cx="469744" cy="259045"/>
    <xdr:sp macro="" textlink="">
      <xdr:nvSpPr>
        <xdr:cNvPr id="299" name="【公営住宅】&#10;一人当たり面積平均値テキスト"/>
        <xdr:cNvSpPr txBox="1"/>
      </xdr:nvSpPr>
      <xdr:spPr>
        <a:xfrm>
          <a:off x="10515600" y="14283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300" name="フローチャート: 判断 29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301" name="フローチャート: 判断 30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302" name="フローチャート: 判断 30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86055</xdr:rowOff>
    </xdr:from>
    <xdr:to>
      <xdr:col>55</xdr:col>
      <xdr:colOff>50800</xdr:colOff>
      <xdr:row>86</xdr:row>
      <xdr:rowOff>16205</xdr:rowOff>
    </xdr:to>
    <xdr:sp macro="" textlink="">
      <xdr:nvSpPr>
        <xdr:cNvPr id="308" name="楕円 307"/>
        <xdr:cNvSpPr/>
      </xdr:nvSpPr>
      <xdr:spPr>
        <a:xfrm>
          <a:off x="10426700" y="146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982</xdr:rowOff>
    </xdr:from>
    <xdr:ext cx="469744" cy="259045"/>
    <xdr:sp macro="" textlink="">
      <xdr:nvSpPr>
        <xdr:cNvPr id="309" name="【公営住宅】&#10;一人当たり面積該当値テキスト"/>
        <xdr:cNvSpPr txBox="1"/>
      </xdr:nvSpPr>
      <xdr:spPr>
        <a:xfrm>
          <a:off x="10515600" y="145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81026</xdr:rowOff>
    </xdr:from>
    <xdr:to>
      <xdr:col>50</xdr:col>
      <xdr:colOff>165100</xdr:colOff>
      <xdr:row>86</xdr:row>
      <xdr:rowOff>11176</xdr:rowOff>
    </xdr:to>
    <xdr:sp macro="" textlink="">
      <xdr:nvSpPr>
        <xdr:cNvPr id="310" name="楕円 309"/>
        <xdr:cNvSpPr/>
      </xdr:nvSpPr>
      <xdr:spPr>
        <a:xfrm>
          <a:off x="9588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131826</xdr:rowOff>
    </xdr:from>
    <xdr:to>
      <xdr:col>55</xdr:col>
      <xdr:colOff>0</xdr:colOff>
      <xdr:row>85</xdr:row>
      <xdr:rowOff>136855</xdr:rowOff>
    </xdr:to>
    <xdr:cxnSp macro="">
      <xdr:nvCxnSpPr>
        <xdr:cNvPr id="311" name="直線コネクタ 310"/>
        <xdr:cNvCxnSpPr/>
      </xdr:nvCxnSpPr>
      <xdr:spPr>
        <a:xfrm>
          <a:off x="9639300" y="14705076"/>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79426</xdr:rowOff>
    </xdr:from>
    <xdr:to>
      <xdr:col>46</xdr:col>
      <xdr:colOff>38100</xdr:colOff>
      <xdr:row>86</xdr:row>
      <xdr:rowOff>9576</xdr:rowOff>
    </xdr:to>
    <xdr:sp macro="" textlink="">
      <xdr:nvSpPr>
        <xdr:cNvPr id="312" name="楕円 311"/>
        <xdr:cNvSpPr/>
      </xdr:nvSpPr>
      <xdr:spPr>
        <a:xfrm>
          <a:off x="8699500" y="146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130226</xdr:rowOff>
    </xdr:from>
    <xdr:to>
      <xdr:col>50</xdr:col>
      <xdr:colOff>114300</xdr:colOff>
      <xdr:row>85</xdr:row>
      <xdr:rowOff>131826</xdr:rowOff>
    </xdr:to>
    <xdr:cxnSp macro="">
      <xdr:nvCxnSpPr>
        <xdr:cNvPr id="313" name="直線コネクタ 312"/>
        <xdr:cNvCxnSpPr/>
      </xdr:nvCxnSpPr>
      <xdr:spPr>
        <a:xfrm>
          <a:off x="8750300" y="1470347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83481</xdr:rowOff>
    </xdr:from>
    <xdr:ext cx="469744" cy="259045"/>
    <xdr:sp macro="" textlink="">
      <xdr:nvSpPr>
        <xdr:cNvPr id="314"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315"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2303</xdr:rowOff>
    </xdr:from>
    <xdr:ext cx="469744" cy="259045"/>
    <xdr:sp macro="" textlink="">
      <xdr:nvSpPr>
        <xdr:cNvPr id="316" name="n_1mainValue【公営住宅】&#10;一人当たり面積"/>
        <xdr:cNvSpPr txBox="1"/>
      </xdr:nvSpPr>
      <xdr:spPr>
        <a:xfrm>
          <a:off x="9391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703</xdr:rowOff>
    </xdr:from>
    <xdr:ext cx="469744" cy="259045"/>
    <xdr:sp macro="" textlink="">
      <xdr:nvSpPr>
        <xdr:cNvPr id="317" name="n_2mainValue【公営住宅】&#10;一人当たり面積"/>
        <xdr:cNvSpPr txBox="1"/>
      </xdr:nvSpPr>
      <xdr:spPr>
        <a:xfrm>
          <a:off x="8515427" y="1474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58" name="直線コネクタ 357"/>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59"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60" name="直線コネクタ 359"/>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2" name="直線コネクタ 36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145432</xdr:rowOff>
    </xdr:from>
    <xdr:ext cx="405111" cy="259045"/>
    <xdr:sp macro="" textlink="">
      <xdr:nvSpPr>
        <xdr:cNvPr id="363" name="【認定こども園・幼稚園・保育所】&#10;有形固定資産減価償却率平均値テキスト"/>
        <xdr:cNvSpPr txBox="1"/>
      </xdr:nvSpPr>
      <xdr:spPr>
        <a:xfrm>
          <a:off x="16357600" y="631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64" name="フローチャート: 判断 363"/>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65" name="フローチャート: 判断 364"/>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66" name="フローチャート: 判断 365"/>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31115</xdr:rowOff>
    </xdr:from>
    <xdr:to>
      <xdr:col>85</xdr:col>
      <xdr:colOff>177800</xdr:colOff>
      <xdr:row>39</xdr:row>
      <xdr:rowOff>132715</xdr:rowOff>
    </xdr:to>
    <xdr:sp macro="" textlink="">
      <xdr:nvSpPr>
        <xdr:cNvPr id="372" name="楕円 371"/>
        <xdr:cNvSpPr/>
      </xdr:nvSpPr>
      <xdr:spPr>
        <a:xfrm>
          <a:off x="162687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9542</xdr:rowOff>
    </xdr:from>
    <xdr:ext cx="405111" cy="259045"/>
    <xdr:sp macro="" textlink="">
      <xdr:nvSpPr>
        <xdr:cNvPr id="373" name="【認定こども園・幼稚園・保育所】&#10;有形固定資産減価償却率該当値テキスト"/>
        <xdr:cNvSpPr txBox="1"/>
      </xdr:nvSpPr>
      <xdr:spPr>
        <a:xfrm>
          <a:off x="16357600"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73025</xdr:rowOff>
    </xdr:from>
    <xdr:to>
      <xdr:col>81</xdr:col>
      <xdr:colOff>101600</xdr:colOff>
      <xdr:row>40</xdr:row>
      <xdr:rowOff>3175</xdr:rowOff>
    </xdr:to>
    <xdr:sp macro="" textlink="">
      <xdr:nvSpPr>
        <xdr:cNvPr id="374" name="楕円 373"/>
        <xdr:cNvSpPr/>
      </xdr:nvSpPr>
      <xdr:spPr>
        <a:xfrm>
          <a:off x="15430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81915</xdr:rowOff>
    </xdr:from>
    <xdr:to>
      <xdr:col>85</xdr:col>
      <xdr:colOff>127000</xdr:colOff>
      <xdr:row>39</xdr:row>
      <xdr:rowOff>123825</xdr:rowOff>
    </xdr:to>
    <xdr:cxnSp macro="">
      <xdr:nvCxnSpPr>
        <xdr:cNvPr id="375" name="直線コネクタ 374"/>
        <xdr:cNvCxnSpPr/>
      </xdr:nvCxnSpPr>
      <xdr:spPr>
        <a:xfrm flipV="1">
          <a:off x="15481300" y="67684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116840</xdr:rowOff>
    </xdr:from>
    <xdr:to>
      <xdr:col>76</xdr:col>
      <xdr:colOff>165100</xdr:colOff>
      <xdr:row>40</xdr:row>
      <xdr:rowOff>46990</xdr:rowOff>
    </xdr:to>
    <xdr:sp macro="" textlink="">
      <xdr:nvSpPr>
        <xdr:cNvPr id="376" name="楕円 375"/>
        <xdr:cNvSpPr/>
      </xdr:nvSpPr>
      <xdr:spPr>
        <a:xfrm>
          <a:off x="1454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123825</xdr:rowOff>
    </xdr:from>
    <xdr:to>
      <xdr:col>81</xdr:col>
      <xdr:colOff>50800</xdr:colOff>
      <xdr:row>39</xdr:row>
      <xdr:rowOff>167640</xdr:rowOff>
    </xdr:to>
    <xdr:cxnSp macro="">
      <xdr:nvCxnSpPr>
        <xdr:cNvPr id="377" name="直線コネクタ 376"/>
        <xdr:cNvCxnSpPr/>
      </xdr:nvCxnSpPr>
      <xdr:spPr>
        <a:xfrm flipV="1">
          <a:off x="14592300" y="68103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13987</xdr:rowOff>
    </xdr:from>
    <xdr:ext cx="405111" cy="259045"/>
    <xdr:sp macro="" textlink="">
      <xdr:nvSpPr>
        <xdr:cNvPr id="378" name="n_1ave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79"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165752</xdr:rowOff>
    </xdr:from>
    <xdr:ext cx="405111" cy="259045"/>
    <xdr:sp macro="" textlink="">
      <xdr:nvSpPr>
        <xdr:cNvPr id="380" name="n_1mainValue【認定こども園・幼稚園・保育所】&#10;有形固定資産減価償却率"/>
        <xdr:cNvSpPr txBox="1"/>
      </xdr:nvSpPr>
      <xdr:spPr>
        <a:xfrm>
          <a:off x="152660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381" name="n_2mainValue【認定こども園・幼稚園・保育所】&#10;有形固定資産減価償却率"/>
        <xdr:cNvSpPr txBox="1"/>
      </xdr:nvSpPr>
      <xdr:spPr>
        <a:xfrm>
          <a:off x="14389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3" name="テキスト ボックス 39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5" name="テキスト ボックス 39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7" name="テキスト ボックス 39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9" name="テキスト ボックス 39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03" name="直線コネクタ 402"/>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04"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05" name="直線コネクタ 404"/>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06"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07" name="直線コネクタ 406"/>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167149</xdr:rowOff>
    </xdr:from>
    <xdr:ext cx="469744" cy="259045"/>
    <xdr:sp macro="" textlink="">
      <xdr:nvSpPr>
        <xdr:cNvPr id="408" name="【認定こども園・幼稚園・保育所】&#10;一人当たり面積平均値テキスト"/>
        <xdr:cNvSpPr txBox="1"/>
      </xdr:nvSpPr>
      <xdr:spPr>
        <a:xfrm>
          <a:off x="22199600" y="633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09" name="フローチャート: 判断 408"/>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10" name="フローチャート: 判断 409"/>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11" name="フローチャート: 判断 410"/>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23114</xdr:rowOff>
    </xdr:from>
    <xdr:to>
      <xdr:col>116</xdr:col>
      <xdr:colOff>114300</xdr:colOff>
      <xdr:row>38</xdr:row>
      <xdr:rowOff>124714</xdr:rowOff>
    </xdr:to>
    <xdr:sp macro="" textlink="">
      <xdr:nvSpPr>
        <xdr:cNvPr id="417" name="楕円 416"/>
        <xdr:cNvSpPr/>
      </xdr:nvSpPr>
      <xdr:spPr>
        <a:xfrm>
          <a:off x="221107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1541</xdr:rowOff>
    </xdr:from>
    <xdr:ext cx="469744" cy="259045"/>
    <xdr:sp macro="" textlink="">
      <xdr:nvSpPr>
        <xdr:cNvPr id="418" name="【認定こども園・幼稚園・保育所】&#10;一人当たり面積該当値テキスト"/>
        <xdr:cNvSpPr txBox="1"/>
      </xdr:nvSpPr>
      <xdr:spPr>
        <a:xfrm>
          <a:off x="22199600" y="651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29972</xdr:rowOff>
    </xdr:from>
    <xdr:to>
      <xdr:col>112</xdr:col>
      <xdr:colOff>38100</xdr:colOff>
      <xdr:row>38</xdr:row>
      <xdr:rowOff>131572</xdr:rowOff>
    </xdr:to>
    <xdr:sp macro="" textlink="">
      <xdr:nvSpPr>
        <xdr:cNvPr id="419" name="楕円 418"/>
        <xdr:cNvSpPr/>
      </xdr:nvSpPr>
      <xdr:spPr>
        <a:xfrm>
          <a:off x="21272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73914</xdr:rowOff>
    </xdr:from>
    <xdr:to>
      <xdr:col>116</xdr:col>
      <xdr:colOff>63500</xdr:colOff>
      <xdr:row>38</xdr:row>
      <xdr:rowOff>80772</xdr:rowOff>
    </xdr:to>
    <xdr:cxnSp macro="">
      <xdr:nvCxnSpPr>
        <xdr:cNvPr id="420" name="直線コネクタ 419"/>
        <xdr:cNvCxnSpPr/>
      </xdr:nvCxnSpPr>
      <xdr:spPr>
        <a:xfrm flipV="1">
          <a:off x="21323300" y="658901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421" name="楕円 420"/>
        <xdr:cNvSpPr/>
      </xdr:nvSpPr>
      <xdr:spPr>
        <a:xfrm>
          <a:off x="20383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80772</xdr:rowOff>
    </xdr:from>
    <xdr:to>
      <xdr:col>111</xdr:col>
      <xdr:colOff>177800</xdr:colOff>
      <xdr:row>38</xdr:row>
      <xdr:rowOff>89916</xdr:rowOff>
    </xdr:to>
    <xdr:cxnSp macro="">
      <xdr:nvCxnSpPr>
        <xdr:cNvPr id="422" name="直線コネクタ 421"/>
        <xdr:cNvCxnSpPr/>
      </xdr:nvCxnSpPr>
      <xdr:spPr>
        <a:xfrm flipV="1">
          <a:off x="20434300" y="6595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109237</xdr:rowOff>
    </xdr:from>
    <xdr:ext cx="469744" cy="259045"/>
    <xdr:sp macro="" textlink="">
      <xdr:nvSpPr>
        <xdr:cNvPr id="423"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24"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122699</xdr:rowOff>
    </xdr:from>
    <xdr:ext cx="469744" cy="259045"/>
    <xdr:sp macro="" textlink="">
      <xdr:nvSpPr>
        <xdr:cNvPr id="425" name="n_1mainValue【認定こども園・幼稚園・保育所】&#10;一人当たり面積"/>
        <xdr:cNvSpPr txBox="1"/>
      </xdr:nvSpPr>
      <xdr:spPr>
        <a:xfrm>
          <a:off x="21075727" y="66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131843</xdr:rowOff>
    </xdr:from>
    <xdr:ext cx="469744" cy="259045"/>
    <xdr:sp macro="" textlink="">
      <xdr:nvSpPr>
        <xdr:cNvPr id="426" name="n_2mainValue【認定こども園・幼稚園・保育所】&#10;一人当たり面積"/>
        <xdr:cNvSpPr txBox="1"/>
      </xdr:nvSpPr>
      <xdr:spPr>
        <a:xfrm>
          <a:off x="20199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8" name="直線コネクタ 4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9" name="テキスト ボックス 4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0" name="直線コネクタ 4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1" name="テキスト ボックス 4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2" name="直線コネクタ 4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3" name="テキスト ボックス 4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4" name="直線コネクタ 4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5" name="テキスト ボックス 4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6" name="直線コネクタ 4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7" name="テキスト ボックス 44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51" name="直線コネクタ 450"/>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52"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53" name="直線コネクタ 452"/>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4"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5" name="直線コネクタ 454"/>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56"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57" name="フローチャート: 判断 456"/>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58" name="フローチャート: 判断 457"/>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59" name="フローチャート: 判断 458"/>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65" name="楕円 464"/>
        <xdr:cNvSpPr/>
      </xdr:nvSpPr>
      <xdr:spPr>
        <a:xfrm>
          <a:off x="16268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59707</xdr:rowOff>
    </xdr:from>
    <xdr:ext cx="405111" cy="259045"/>
    <xdr:sp macro="" textlink="">
      <xdr:nvSpPr>
        <xdr:cNvPr id="466" name="【学校施設】&#10;有形固定資産減価償却率該当値テキスト"/>
        <xdr:cNvSpPr txBox="1"/>
      </xdr:nvSpPr>
      <xdr:spPr>
        <a:xfrm>
          <a:off x="1635760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xdr:rowOff>
    </xdr:from>
    <xdr:to>
      <xdr:col>81</xdr:col>
      <xdr:colOff>101600</xdr:colOff>
      <xdr:row>59</xdr:row>
      <xdr:rowOff>113665</xdr:rowOff>
    </xdr:to>
    <xdr:sp macro="" textlink="">
      <xdr:nvSpPr>
        <xdr:cNvPr id="467" name="楕円 466"/>
        <xdr:cNvSpPr/>
      </xdr:nvSpPr>
      <xdr:spPr>
        <a:xfrm>
          <a:off x="15430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62865</xdr:rowOff>
    </xdr:from>
    <xdr:to>
      <xdr:col>85</xdr:col>
      <xdr:colOff>127000</xdr:colOff>
      <xdr:row>59</xdr:row>
      <xdr:rowOff>87630</xdr:rowOff>
    </xdr:to>
    <xdr:cxnSp macro="">
      <xdr:nvCxnSpPr>
        <xdr:cNvPr id="468" name="直線コネクタ 467"/>
        <xdr:cNvCxnSpPr/>
      </xdr:nvCxnSpPr>
      <xdr:spPr>
        <a:xfrm>
          <a:off x="15481300" y="101784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46355</xdr:rowOff>
    </xdr:from>
    <xdr:to>
      <xdr:col>76</xdr:col>
      <xdr:colOff>165100</xdr:colOff>
      <xdr:row>59</xdr:row>
      <xdr:rowOff>147955</xdr:rowOff>
    </xdr:to>
    <xdr:sp macro="" textlink="">
      <xdr:nvSpPr>
        <xdr:cNvPr id="469" name="楕円 468"/>
        <xdr:cNvSpPr/>
      </xdr:nvSpPr>
      <xdr:spPr>
        <a:xfrm>
          <a:off x="14541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62865</xdr:rowOff>
    </xdr:from>
    <xdr:to>
      <xdr:col>81</xdr:col>
      <xdr:colOff>50800</xdr:colOff>
      <xdr:row>59</xdr:row>
      <xdr:rowOff>97155</xdr:rowOff>
    </xdr:to>
    <xdr:cxnSp macro="">
      <xdr:nvCxnSpPr>
        <xdr:cNvPr id="470" name="直線コネクタ 469"/>
        <xdr:cNvCxnSpPr/>
      </xdr:nvCxnSpPr>
      <xdr:spPr>
        <a:xfrm flipV="1">
          <a:off x="14592300" y="101784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471"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72" name="n_2ave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130192</xdr:rowOff>
    </xdr:from>
    <xdr:ext cx="405111" cy="259045"/>
    <xdr:sp macro="" textlink="">
      <xdr:nvSpPr>
        <xdr:cNvPr id="473" name="n_1mainValue【学校施設】&#10;有形固定資産減価償却率"/>
        <xdr:cNvSpPr txBox="1"/>
      </xdr:nvSpPr>
      <xdr:spPr>
        <a:xfrm>
          <a:off x="15266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164482</xdr:rowOff>
    </xdr:from>
    <xdr:ext cx="405111" cy="259045"/>
    <xdr:sp macro="" textlink="">
      <xdr:nvSpPr>
        <xdr:cNvPr id="474" name="n_2mainValue【学校施設】&#10;有形固定資産減価償却率"/>
        <xdr:cNvSpPr txBox="1"/>
      </xdr:nvSpPr>
      <xdr:spPr>
        <a:xfrm>
          <a:off x="14389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96" name="直線コネクタ 495"/>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97"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98" name="直線コネクタ 497"/>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99"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00" name="直線コネクタ 499"/>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155643</xdr:rowOff>
    </xdr:from>
    <xdr:ext cx="469744" cy="259045"/>
    <xdr:sp macro="" textlink="">
      <xdr:nvSpPr>
        <xdr:cNvPr id="501" name="【学校施設】&#10;一人当たり面積平均値テキスト"/>
        <xdr:cNvSpPr txBox="1"/>
      </xdr:nvSpPr>
      <xdr:spPr>
        <a:xfrm>
          <a:off x="22199600" y="10271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02" name="フローチャート: 判断 501"/>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03" name="フローチャート: 判断 502"/>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04" name="フローチャート: 判断 503"/>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144425</xdr:rowOff>
    </xdr:from>
    <xdr:to>
      <xdr:col>116</xdr:col>
      <xdr:colOff>114300</xdr:colOff>
      <xdr:row>61</xdr:row>
      <xdr:rowOff>74575</xdr:rowOff>
    </xdr:to>
    <xdr:sp macro="" textlink="">
      <xdr:nvSpPr>
        <xdr:cNvPr id="510" name="楕円 509"/>
        <xdr:cNvSpPr/>
      </xdr:nvSpPr>
      <xdr:spPr>
        <a:xfrm>
          <a:off x="22110700" y="104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122852</xdr:rowOff>
    </xdr:from>
    <xdr:ext cx="469744" cy="259045"/>
    <xdr:sp macro="" textlink="">
      <xdr:nvSpPr>
        <xdr:cNvPr id="511" name="【学校施設】&#10;一人当たり面積該当値テキスト"/>
        <xdr:cNvSpPr txBox="1"/>
      </xdr:nvSpPr>
      <xdr:spPr>
        <a:xfrm>
          <a:off x="22199600" y="1040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151740</xdr:rowOff>
    </xdr:from>
    <xdr:to>
      <xdr:col>112</xdr:col>
      <xdr:colOff>38100</xdr:colOff>
      <xdr:row>61</xdr:row>
      <xdr:rowOff>81890</xdr:rowOff>
    </xdr:to>
    <xdr:sp macro="" textlink="">
      <xdr:nvSpPr>
        <xdr:cNvPr id="512" name="楕円 511"/>
        <xdr:cNvSpPr/>
      </xdr:nvSpPr>
      <xdr:spPr>
        <a:xfrm>
          <a:off x="21272500" y="104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23775</xdr:rowOff>
    </xdr:from>
    <xdr:to>
      <xdr:col>116</xdr:col>
      <xdr:colOff>63500</xdr:colOff>
      <xdr:row>61</xdr:row>
      <xdr:rowOff>31090</xdr:rowOff>
    </xdr:to>
    <xdr:cxnSp macro="">
      <xdr:nvCxnSpPr>
        <xdr:cNvPr id="513" name="直線コネクタ 512"/>
        <xdr:cNvCxnSpPr/>
      </xdr:nvCxnSpPr>
      <xdr:spPr>
        <a:xfrm flipV="1">
          <a:off x="21323300" y="10482225"/>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159741</xdr:rowOff>
    </xdr:from>
    <xdr:to>
      <xdr:col>107</xdr:col>
      <xdr:colOff>101600</xdr:colOff>
      <xdr:row>61</xdr:row>
      <xdr:rowOff>89891</xdr:rowOff>
    </xdr:to>
    <xdr:sp macro="" textlink="">
      <xdr:nvSpPr>
        <xdr:cNvPr id="514" name="楕円 513"/>
        <xdr:cNvSpPr/>
      </xdr:nvSpPr>
      <xdr:spPr>
        <a:xfrm>
          <a:off x="20383500" y="1044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31090</xdr:rowOff>
    </xdr:from>
    <xdr:to>
      <xdr:col>111</xdr:col>
      <xdr:colOff>177800</xdr:colOff>
      <xdr:row>61</xdr:row>
      <xdr:rowOff>39091</xdr:rowOff>
    </xdr:to>
    <xdr:cxnSp macro="">
      <xdr:nvCxnSpPr>
        <xdr:cNvPr id="515" name="直線コネクタ 514"/>
        <xdr:cNvCxnSpPr/>
      </xdr:nvCxnSpPr>
      <xdr:spPr>
        <a:xfrm flipV="1">
          <a:off x="20434300" y="1048954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516"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517"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73017</xdr:rowOff>
    </xdr:from>
    <xdr:ext cx="469744" cy="259045"/>
    <xdr:sp macro="" textlink="">
      <xdr:nvSpPr>
        <xdr:cNvPr id="518" name="n_1mainValue【学校施設】&#10;一人当たり面積"/>
        <xdr:cNvSpPr txBox="1"/>
      </xdr:nvSpPr>
      <xdr:spPr>
        <a:xfrm>
          <a:off x="21075727" y="105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81018</xdr:rowOff>
    </xdr:from>
    <xdr:ext cx="469744" cy="259045"/>
    <xdr:sp macro="" textlink="">
      <xdr:nvSpPr>
        <xdr:cNvPr id="519" name="n_2mainValue【学校施設】&#10;一人当たり面積"/>
        <xdr:cNvSpPr txBox="1"/>
      </xdr:nvSpPr>
      <xdr:spPr>
        <a:xfrm>
          <a:off x="20199427" y="1053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6" name="テキスト ボックス 5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7" name="直線コネクタ 5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48" name="テキスト ボックス 5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49" name="直線コネクタ 5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0" name="テキスト ボックス 5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1" name="直線コネクタ 5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2" name="テキスト ボックス 5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3" name="直線コネクタ 5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4" name="テキスト ボックス 55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558" name="直線コネクタ 557"/>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559"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60" name="直線コネクタ 559"/>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2" name="直線コネクタ 56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563"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64" name="フローチャート: 判断 563"/>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65" name="フローチャート: 判断 564"/>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66" name="フローチャート: 判断 565"/>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20828</xdr:rowOff>
    </xdr:from>
    <xdr:to>
      <xdr:col>85</xdr:col>
      <xdr:colOff>177800</xdr:colOff>
      <xdr:row>103</xdr:row>
      <xdr:rowOff>122428</xdr:rowOff>
    </xdr:to>
    <xdr:sp macro="" textlink="">
      <xdr:nvSpPr>
        <xdr:cNvPr id="572" name="楕円 571"/>
        <xdr:cNvSpPr/>
      </xdr:nvSpPr>
      <xdr:spPr>
        <a:xfrm>
          <a:off x="16268700" y="17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43705</xdr:rowOff>
    </xdr:from>
    <xdr:ext cx="405111" cy="259045"/>
    <xdr:sp macro="" textlink="">
      <xdr:nvSpPr>
        <xdr:cNvPr id="573" name="【公民館】&#10;有形固定資産減価償却率該当値テキスト"/>
        <xdr:cNvSpPr txBox="1"/>
      </xdr:nvSpPr>
      <xdr:spPr>
        <a:xfrm>
          <a:off x="16357600" y="17531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574" name="楕円 573"/>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71628</xdr:rowOff>
    </xdr:from>
    <xdr:to>
      <xdr:col>85</xdr:col>
      <xdr:colOff>127000</xdr:colOff>
      <xdr:row>103</xdr:row>
      <xdr:rowOff>99061</xdr:rowOff>
    </xdr:to>
    <xdr:cxnSp macro="">
      <xdr:nvCxnSpPr>
        <xdr:cNvPr id="575" name="直線コネクタ 574"/>
        <xdr:cNvCxnSpPr/>
      </xdr:nvCxnSpPr>
      <xdr:spPr>
        <a:xfrm flipV="1">
          <a:off x="15481300" y="1773097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576" name="楕円 575"/>
        <xdr:cNvSpPr/>
      </xdr:nvSpPr>
      <xdr:spPr>
        <a:xfrm>
          <a:off x="1454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99061</xdr:rowOff>
    </xdr:from>
    <xdr:to>
      <xdr:col>81</xdr:col>
      <xdr:colOff>50800</xdr:colOff>
      <xdr:row>104</xdr:row>
      <xdr:rowOff>144780</xdr:rowOff>
    </xdr:to>
    <xdr:cxnSp macro="">
      <xdr:nvCxnSpPr>
        <xdr:cNvPr id="577" name="直線コネクタ 576"/>
        <xdr:cNvCxnSpPr/>
      </xdr:nvCxnSpPr>
      <xdr:spPr>
        <a:xfrm flipV="1">
          <a:off x="14592300" y="17758411"/>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65549</xdr:rowOff>
    </xdr:from>
    <xdr:ext cx="405111" cy="259045"/>
    <xdr:sp macro="" textlink="">
      <xdr:nvSpPr>
        <xdr:cNvPr id="578" name="n_1aveValue【公民館】&#10;有形固定資産減価償却率"/>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579" name="n_2aveValue【公民館】&#10;有形固定資産減価償却率"/>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580" name="n_1mainValue【公民館】&#10;有形固定資産減価償却率"/>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40657</xdr:rowOff>
    </xdr:from>
    <xdr:ext cx="405111" cy="259045"/>
    <xdr:sp macro="" textlink="">
      <xdr:nvSpPr>
        <xdr:cNvPr id="581" name="n_2mainValue【公民館】&#10;有形固定資産減価償却率"/>
        <xdr:cNvSpPr txBox="1"/>
      </xdr:nvSpPr>
      <xdr:spPr>
        <a:xfrm>
          <a:off x="14389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2" name="直線コネクタ 5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3" name="テキスト ボックス 5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4" name="直線コネクタ 5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5" name="テキスト ボックス 5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6" name="直線コネクタ 5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7" name="テキスト ボックス 5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8" name="直線コネクタ 5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9" name="テキスト ボックス 5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0" name="直線コネクタ 5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1" name="テキスト ボックス 6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3" name="テキスト ボックス 6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05" name="直線コネクタ 604"/>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06"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07" name="直線コネクタ 606"/>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08"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09" name="直線コネクタ 608"/>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610" name="【公民館】&#10;一人当たり面積平均値テキスト"/>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11" name="フローチャート: 判断 610"/>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12" name="フローチャート: 判断 611"/>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13" name="フローチャート: 判断 612"/>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149861</xdr:rowOff>
    </xdr:from>
    <xdr:to>
      <xdr:col>116</xdr:col>
      <xdr:colOff>114300</xdr:colOff>
      <xdr:row>107</xdr:row>
      <xdr:rowOff>80011</xdr:rowOff>
    </xdr:to>
    <xdr:sp macro="" textlink="">
      <xdr:nvSpPr>
        <xdr:cNvPr id="619" name="楕円 618"/>
        <xdr:cNvSpPr/>
      </xdr:nvSpPr>
      <xdr:spPr>
        <a:xfrm>
          <a:off x="22110700" y="183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128288</xdr:rowOff>
    </xdr:from>
    <xdr:ext cx="469744" cy="259045"/>
    <xdr:sp macro="" textlink="">
      <xdr:nvSpPr>
        <xdr:cNvPr id="620" name="【公民館】&#10;一人当たり面積該当値テキスト"/>
        <xdr:cNvSpPr txBox="1"/>
      </xdr:nvSpPr>
      <xdr:spPr>
        <a:xfrm>
          <a:off x="22199600" y="1830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154939</xdr:rowOff>
    </xdr:from>
    <xdr:to>
      <xdr:col>112</xdr:col>
      <xdr:colOff>38100</xdr:colOff>
      <xdr:row>107</xdr:row>
      <xdr:rowOff>85089</xdr:rowOff>
    </xdr:to>
    <xdr:sp macro="" textlink="">
      <xdr:nvSpPr>
        <xdr:cNvPr id="621" name="楕円 620"/>
        <xdr:cNvSpPr/>
      </xdr:nvSpPr>
      <xdr:spPr>
        <a:xfrm>
          <a:off x="2127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29211</xdr:rowOff>
    </xdr:from>
    <xdr:to>
      <xdr:col>116</xdr:col>
      <xdr:colOff>63500</xdr:colOff>
      <xdr:row>107</xdr:row>
      <xdr:rowOff>34289</xdr:rowOff>
    </xdr:to>
    <xdr:cxnSp macro="">
      <xdr:nvCxnSpPr>
        <xdr:cNvPr id="622" name="直線コネクタ 621"/>
        <xdr:cNvCxnSpPr/>
      </xdr:nvCxnSpPr>
      <xdr:spPr>
        <a:xfrm flipV="1">
          <a:off x="21323300" y="18374361"/>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41911</xdr:rowOff>
    </xdr:from>
    <xdr:to>
      <xdr:col>107</xdr:col>
      <xdr:colOff>101600</xdr:colOff>
      <xdr:row>106</xdr:row>
      <xdr:rowOff>143511</xdr:rowOff>
    </xdr:to>
    <xdr:sp macro="" textlink="">
      <xdr:nvSpPr>
        <xdr:cNvPr id="623" name="楕円 622"/>
        <xdr:cNvSpPr/>
      </xdr:nvSpPr>
      <xdr:spPr>
        <a:xfrm>
          <a:off x="20383500" y="182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92711</xdr:rowOff>
    </xdr:from>
    <xdr:to>
      <xdr:col>111</xdr:col>
      <xdr:colOff>177800</xdr:colOff>
      <xdr:row>107</xdr:row>
      <xdr:rowOff>34289</xdr:rowOff>
    </xdr:to>
    <xdr:cxnSp macro="">
      <xdr:nvCxnSpPr>
        <xdr:cNvPr id="624" name="直線コネクタ 623"/>
        <xdr:cNvCxnSpPr/>
      </xdr:nvCxnSpPr>
      <xdr:spPr>
        <a:xfrm>
          <a:off x="20434300" y="18266411"/>
          <a:ext cx="889000" cy="11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625"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626"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76216</xdr:rowOff>
    </xdr:from>
    <xdr:ext cx="469744" cy="259045"/>
    <xdr:sp macro="" textlink="">
      <xdr:nvSpPr>
        <xdr:cNvPr id="627" name="n_1mainValue【公民館】&#10;一人当たり面積"/>
        <xdr:cNvSpPr txBox="1"/>
      </xdr:nvSpPr>
      <xdr:spPr>
        <a:xfrm>
          <a:off x="21075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134638</xdr:rowOff>
    </xdr:from>
    <xdr:ext cx="469744" cy="259045"/>
    <xdr:sp macro="" textlink="">
      <xdr:nvSpPr>
        <xdr:cNvPr id="628" name="n_2mainValue【公民館】&#10;一人当たり面積"/>
        <xdr:cNvSpPr txBox="1"/>
      </xdr:nvSpPr>
      <xdr:spPr>
        <a:xfrm>
          <a:off x="20199427" y="183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類似団体と比較して特に有形固定資産減価償却率が高くなっている施設は、福祉施設、市民会館、学校施設であり、特に低くなっている施設は、公営住宅、橋りょう・トンネル、庁舎である。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福祉施設については、減価償却率</a:t>
          </a:r>
          <a:r>
            <a:rPr kumimoji="1" lang="en-US" altLang="ja-JP" sz="1300">
              <a:latin typeface="ＭＳ Ｐゴシック" panose="020B0600070205080204" pitchFamily="50" charset="-128"/>
              <a:ea typeface="ＭＳ Ｐゴシック" panose="020B0600070205080204" pitchFamily="50" charset="-128"/>
            </a:rPr>
            <a:t>88.0</a:t>
          </a:r>
          <a:r>
            <a:rPr kumimoji="1" lang="ja-JP" altLang="en-US" sz="1300">
              <a:latin typeface="ＭＳ Ｐゴシック" panose="020B0600070205080204" pitchFamily="50" charset="-128"/>
              <a:ea typeface="ＭＳ Ｐゴシック" panose="020B0600070205080204" pitchFamily="50" charset="-128"/>
            </a:rPr>
            <a:t>％、市民会館が</a:t>
          </a:r>
          <a:r>
            <a:rPr kumimoji="1" lang="en-US" altLang="ja-JP" sz="1300">
              <a:latin typeface="ＭＳ Ｐゴシック" panose="020B0600070205080204" pitchFamily="50" charset="-128"/>
              <a:ea typeface="ＭＳ Ｐゴシック" panose="020B0600070205080204" pitchFamily="50" charset="-128"/>
            </a:rPr>
            <a:t>66.3</a:t>
          </a:r>
          <a:r>
            <a:rPr kumimoji="1" lang="ja-JP" altLang="en-US" sz="1300">
              <a:latin typeface="ＭＳ Ｐゴシック" panose="020B0600070205080204" pitchFamily="50" charset="-128"/>
              <a:ea typeface="ＭＳ Ｐゴシック" panose="020B0600070205080204" pitchFamily="50" charset="-128"/>
            </a:rPr>
            <a:t>％、学校施設が</a:t>
          </a:r>
          <a:r>
            <a:rPr kumimoji="1" lang="en-US" altLang="ja-JP" sz="1300">
              <a:latin typeface="ＭＳ Ｐゴシック" panose="020B0600070205080204" pitchFamily="50" charset="-128"/>
              <a:ea typeface="ＭＳ Ｐゴシック" panose="020B0600070205080204" pitchFamily="50" charset="-128"/>
            </a:rPr>
            <a:t>64.4</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特に福祉施設の有形固定資産減価償却率が高くなっている。福祉施設については、昭和５０年代に建設された施設であり、耐用年数５０年を経過しつつある。計画的な修繕により老朽化対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公営住宅については、減価償却率</a:t>
          </a:r>
          <a:r>
            <a:rPr kumimoji="1" lang="en-US" altLang="ja-JP" sz="1300">
              <a:latin typeface="ＭＳ Ｐゴシック" panose="020B0600070205080204" pitchFamily="50" charset="-128"/>
              <a:ea typeface="ＭＳ Ｐゴシック" panose="020B0600070205080204" pitchFamily="50" charset="-128"/>
            </a:rPr>
            <a:t>45.8</a:t>
          </a:r>
          <a:r>
            <a:rPr kumimoji="1" lang="ja-JP" altLang="en-US" sz="1300">
              <a:latin typeface="ＭＳ Ｐゴシック" panose="020B0600070205080204" pitchFamily="50" charset="-128"/>
              <a:ea typeface="ＭＳ Ｐゴシック" panose="020B0600070205080204" pitchFamily="50" charset="-128"/>
            </a:rPr>
            <a:t>％、橋りょう・トンネルが</a:t>
          </a:r>
          <a:r>
            <a:rPr kumimoji="1" lang="en-US" altLang="ja-JP" sz="1300">
              <a:latin typeface="ＭＳ Ｐゴシック" panose="020B0600070205080204" pitchFamily="50" charset="-128"/>
              <a:ea typeface="ＭＳ Ｐゴシック" panose="020B0600070205080204" pitchFamily="50" charset="-128"/>
            </a:rPr>
            <a:t>43.8</a:t>
          </a:r>
          <a:r>
            <a:rPr kumimoji="1" lang="ja-JP" altLang="en-US" sz="1300">
              <a:latin typeface="ＭＳ Ｐゴシック" panose="020B0600070205080204" pitchFamily="50" charset="-128"/>
              <a:ea typeface="ＭＳ Ｐゴシック" panose="020B0600070205080204" pitchFamily="50" charset="-128"/>
            </a:rPr>
            <a:t>％、庁舎が</a:t>
          </a:r>
          <a:r>
            <a:rPr kumimoji="1" lang="en-US" altLang="ja-JP" sz="1300">
              <a:latin typeface="ＭＳ Ｐゴシック" panose="020B0600070205080204" pitchFamily="50" charset="-128"/>
              <a:ea typeface="ＭＳ Ｐゴシック" panose="020B0600070205080204" pitchFamily="50" charset="-128"/>
            </a:rPr>
            <a:t>42.2</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特に公営住宅の有形固定資産減価償却率が低くなっている。公営住宅については、昭和４１年度に建設されたものについては既に耐用年数経過済みであり、取り壊しを進めている。また、平成２５年度に新しい町営住宅が完成したことにより、公営住宅全体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7,135
7,083
35.59
4,382,521
4,196,134
118,194
2,306,816
2,876,046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12082</xdr:rowOff>
    </xdr:from>
    <xdr:ext cx="405111" cy="259045"/>
    <xdr:sp macro="" textlink="">
      <xdr:nvSpPr>
        <xdr:cNvPr id="77" name="【体育館・プール】&#10;有形固定資産減価償却率平均値テキスト"/>
        <xdr:cNvSpPr txBox="1"/>
      </xdr:nvSpPr>
      <xdr:spPr>
        <a:xfrm>
          <a:off x="4673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86377</xdr:rowOff>
    </xdr:from>
    <xdr:ext cx="405111" cy="259045"/>
    <xdr:sp macro="" textlink="">
      <xdr:nvSpPr>
        <xdr:cNvPr id="80"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82"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xdr:rowOff>
    </xdr:from>
    <xdr:to>
      <xdr:col>24</xdr:col>
      <xdr:colOff>114300</xdr:colOff>
      <xdr:row>62</xdr:row>
      <xdr:rowOff>104140</xdr:rowOff>
    </xdr:to>
    <xdr:sp macro="" textlink="">
      <xdr:nvSpPr>
        <xdr:cNvPr id="88" name="楕円 87"/>
        <xdr:cNvSpPr/>
      </xdr:nvSpPr>
      <xdr:spPr>
        <a:xfrm>
          <a:off x="4584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152417</xdr:rowOff>
    </xdr:from>
    <xdr:ext cx="405111" cy="259045"/>
    <xdr:sp macro="" textlink="">
      <xdr:nvSpPr>
        <xdr:cNvPr id="89" name="【体育館・プール】&#10;有形固定資産減価償却率該当値テキスト"/>
        <xdr:cNvSpPr txBox="1"/>
      </xdr:nvSpPr>
      <xdr:spPr>
        <a:xfrm>
          <a:off x="4673600"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34925</xdr:rowOff>
    </xdr:from>
    <xdr:to>
      <xdr:col>20</xdr:col>
      <xdr:colOff>38100</xdr:colOff>
      <xdr:row>62</xdr:row>
      <xdr:rowOff>136525</xdr:rowOff>
    </xdr:to>
    <xdr:sp macro="" textlink="">
      <xdr:nvSpPr>
        <xdr:cNvPr id="90" name="楕円 89"/>
        <xdr:cNvSpPr/>
      </xdr:nvSpPr>
      <xdr:spPr>
        <a:xfrm>
          <a:off x="3746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53340</xdr:rowOff>
    </xdr:from>
    <xdr:to>
      <xdr:col>24</xdr:col>
      <xdr:colOff>63500</xdr:colOff>
      <xdr:row>62</xdr:row>
      <xdr:rowOff>85725</xdr:rowOff>
    </xdr:to>
    <xdr:cxnSp macro="">
      <xdr:nvCxnSpPr>
        <xdr:cNvPr id="91" name="直線コネクタ 90"/>
        <xdr:cNvCxnSpPr/>
      </xdr:nvCxnSpPr>
      <xdr:spPr>
        <a:xfrm flipV="1">
          <a:off x="3797300" y="106832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74930</xdr:rowOff>
    </xdr:from>
    <xdr:to>
      <xdr:col>15</xdr:col>
      <xdr:colOff>101600</xdr:colOff>
      <xdr:row>63</xdr:row>
      <xdr:rowOff>5080</xdr:rowOff>
    </xdr:to>
    <xdr:sp macro="" textlink="">
      <xdr:nvSpPr>
        <xdr:cNvPr id="92" name="楕円 91"/>
        <xdr:cNvSpPr/>
      </xdr:nvSpPr>
      <xdr:spPr>
        <a:xfrm>
          <a:off x="2857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85725</xdr:rowOff>
    </xdr:from>
    <xdr:to>
      <xdr:col>19</xdr:col>
      <xdr:colOff>177800</xdr:colOff>
      <xdr:row>62</xdr:row>
      <xdr:rowOff>125730</xdr:rowOff>
    </xdr:to>
    <xdr:cxnSp macro="">
      <xdr:nvCxnSpPr>
        <xdr:cNvPr id="93" name="直線コネクタ 92"/>
        <xdr:cNvCxnSpPr/>
      </xdr:nvCxnSpPr>
      <xdr:spPr>
        <a:xfrm flipV="1">
          <a:off x="2908300" y="10715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127652</xdr:rowOff>
    </xdr:from>
    <xdr:ext cx="405111" cy="259045"/>
    <xdr:sp macro="" textlink="">
      <xdr:nvSpPr>
        <xdr:cNvPr id="94" name="n_1mainValue【体育館・プール】&#10;有形固定資産減価償却率"/>
        <xdr:cNvSpPr txBox="1"/>
      </xdr:nvSpPr>
      <xdr:spPr>
        <a:xfrm>
          <a:off x="35820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167657</xdr:rowOff>
    </xdr:from>
    <xdr:ext cx="405111" cy="259045"/>
    <xdr:sp macro="" textlink="">
      <xdr:nvSpPr>
        <xdr:cNvPr id="95" name="n_2mainValue【体育館・プール】&#10;有形固定資産減価償却率"/>
        <xdr:cNvSpPr txBox="1"/>
      </xdr:nvSpPr>
      <xdr:spPr>
        <a:xfrm>
          <a:off x="2705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6" name="直線コネクタ 10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7" name="テキスト ボックス 10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0" name="直線コネクタ 10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1" name="テキスト ボックス 11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15" name="直線コネクタ 114"/>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6"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7" name="直線コネクタ 116"/>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8"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9" name="直線コネクタ 118"/>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20"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21" name="フローチャート: 判断 120"/>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22" name="フローチャート: 判断 121"/>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135082</xdr:rowOff>
    </xdr:from>
    <xdr:ext cx="469744" cy="259045"/>
    <xdr:sp macro="" textlink="">
      <xdr:nvSpPr>
        <xdr:cNvPr id="123" name="n_1aveValue【体育館・プール】&#10;一人当たり面積"/>
        <xdr:cNvSpPr txBox="1"/>
      </xdr:nvSpPr>
      <xdr:spPr>
        <a:xfrm>
          <a:off x="9391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24" name="フローチャート: 判断 123"/>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11637</xdr:rowOff>
    </xdr:from>
    <xdr:ext cx="469744" cy="259045"/>
    <xdr:sp macro="" textlink="">
      <xdr:nvSpPr>
        <xdr:cNvPr id="125" name="n_2aveValue【体育館・プール】&#10;一人当たり面積"/>
        <xdr:cNvSpPr txBox="1"/>
      </xdr:nvSpPr>
      <xdr:spPr>
        <a:xfrm>
          <a:off x="8515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106934</xdr:rowOff>
    </xdr:from>
    <xdr:to>
      <xdr:col>55</xdr:col>
      <xdr:colOff>50800</xdr:colOff>
      <xdr:row>61</xdr:row>
      <xdr:rowOff>37084</xdr:rowOff>
    </xdr:to>
    <xdr:sp macro="" textlink="">
      <xdr:nvSpPr>
        <xdr:cNvPr id="131" name="楕円 130"/>
        <xdr:cNvSpPr/>
      </xdr:nvSpPr>
      <xdr:spPr>
        <a:xfrm>
          <a:off x="104267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129811</xdr:rowOff>
    </xdr:from>
    <xdr:ext cx="469744" cy="259045"/>
    <xdr:sp macro="" textlink="">
      <xdr:nvSpPr>
        <xdr:cNvPr id="132" name="【体育館・プール】&#10;一人当たり面積該当値テキスト"/>
        <xdr:cNvSpPr txBox="1"/>
      </xdr:nvSpPr>
      <xdr:spPr>
        <a:xfrm>
          <a:off x="10515600" y="1024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113220</xdr:rowOff>
    </xdr:from>
    <xdr:to>
      <xdr:col>50</xdr:col>
      <xdr:colOff>165100</xdr:colOff>
      <xdr:row>61</xdr:row>
      <xdr:rowOff>43370</xdr:rowOff>
    </xdr:to>
    <xdr:sp macro="" textlink="">
      <xdr:nvSpPr>
        <xdr:cNvPr id="133" name="楕円 132"/>
        <xdr:cNvSpPr/>
      </xdr:nvSpPr>
      <xdr:spPr>
        <a:xfrm>
          <a:off x="9588500" y="104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157734</xdr:rowOff>
    </xdr:from>
    <xdr:to>
      <xdr:col>55</xdr:col>
      <xdr:colOff>0</xdr:colOff>
      <xdr:row>60</xdr:row>
      <xdr:rowOff>164020</xdr:rowOff>
    </xdr:to>
    <xdr:cxnSp macro="">
      <xdr:nvCxnSpPr>
        <xdr:cNvPr id="134" name="直線コネクタ 133"/>
        <xdr:cNvCxnSpPr/>
      </xdr:nvCxnSpPr>
      <xdr:spPr>
        <a:xfrm flipV="1">
          <a:off x="9639300" y="10444734"/>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119507</xdr:rowOff>
    </xdr:from>
    <xdr:to>
      <xdr:col>46</xdr:col>
      <xdr:colOff>38100</xdr:colOff>
      <xdr:row>61</xdr:row>
      <xdr:rowOff>49657</xdr:rowOff>
    </xdr:to>
    <xdr:sp macro="" textlink="">
      <xdr:nvSpPr>
        <xdr:cNvPr id="135" name="楕円 134"/>
        <xdr:cNvSpPr/>
      </xdr:nvSpPr>
      <xdr:spPr>
        <a:xfrm>
          <a:off x="8699500" y="104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164020</xdr:rowOff>
    </xdr:from>
    <xdr:to>
      <xdr:col>50</xdr:col>
      <xdr:colOff>114300</xdr:colOff>
      <xdr:row>60</xdr:row>
      <xdr:rowOff>170307</xdr:rowOff>
    </xdr:to>
    <xdr:cxnSp macro="">
      <xdr:nvCxnSpPr>
        <xdr:cNvPr id="136" name="直線コネクタ 135"/>
        <xdr:cNvCxnSpPr/>
      </xdr:nvCxnSpPr>
      <xdr:spPr>
        <a:xfrm flipV="1">
          <a:off x="8750300" y="10451020"/>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59897</xdr:rowOff>
    </xdr:from>
    <xdr:ext cx="469744" cy="259045"/>
    <xdr:sp macro="" textlink="">
      <xdr:nvSpPr>
        <xdr:cNvPr id="137" name="n_1mainValue【体育館・プール】&#10;一人当たり面積"/>
        <xdr:cNvSpPr txBox="1"/>
      </xdr:nvSpPr>
      <xdr:spPr>
        <a:xfrm>
          <a:off x="9391727" y="1017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66184</xdr:rowOff>
    </xdr:from>
    <xdr:ext cx="469744" cy="259045"/>
    <xdr:sp macro="" textlink="">
      <xdr:nvSpPr>
        <xdr:cNvPr id="138" name="n_2mainValue【体育館・プール】&#10;一人当たり面積"/>
        <xdr:cNvSpPr txBox="1"/>
      </xdr:nvSpPr>
      <xdr:spPr>
        <a:xfrm>
          <a:off x="8515427" y="10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9" name="テキスト ボックス 1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0" name="直線コネクタ 1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1" name="テキスト ボックス 1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2" name="直線コネクタ 1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3" name="テキスト ボックス 1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4" name="直線コネクタ 1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5" name="テキスト ボックス 1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6" name="直線コネクタ 1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7" name="テキスト ボックス 1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8" name="直線コネクタ 1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9" name="テキスト ボックス 1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163" name="直線コネクタ 162"/>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164"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165" name="直線コネクタ 164"/>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166"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167" name="直線コネクタ 166"/>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168"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169" name="フローチャート: 判断 168"/>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170" name="フローチャート: 判断 169"/>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100982</xdr:rowOff>
    </xdr:from>
    <xdr:ext cx="405111" cy="259045"/>
    <xdr:sp macro="" textlink="">
      <xdr:nvSpPr>
        <xdr:cNvPr id="171" name="n_1aveValue【福祉施設】&#10;有形固定資産減価償却率"/>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172" name="フローチャート: 判断 171"/>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144797</xdr:rowOff>
    </xdr:from>
    <xdr:ext cx="405111" cy="259045"/>
    <xdr:sp macro="" textlink="">
      <xdr:nvSpPr>
        <xdr:cNvPr id="173" name="n_2aveValue【福祉施設】&#10;有形固定資産減価償却率"/>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139700</xdr:rowOff>
    </xdr:from>
    <xdr:to>
      <xdr:col>24</xdr:col>
      <xdr:colOff>114300</xdr:colOff>
      <xdr:row>79</xdr:row>
      <xdr:rowOff>69850</xdr:rowOff>
    </xdr:to>
    <xdr:sp macro="" textlink="">
      <xdr:nvSpPr>
        <xdr:cNvPr id="179" name="楕円 178"/>
        <xdr:cNvSpPr/>
      </xdr:nvSpPr>
      <xdr:spPr>
        <a:xfrm>
          <a:off x="4584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54627</xdr:rowOff>
    </xdr:from>
    <xdr:ext cx="405111" cy="259045"/>
    <xdr:sp macro="" textlink="">
      <xdr:nvSpPr>
        <xdr:cNvPr id="180" name="【福祉施設】&#10;有形固定資産減価償却率該当値テキスト"/>
        <xdr:cNvSpPr txBox="1"/>
      </xdr:nvSpPr>
      <xdr:spPr>
        <a:xfrm>
          <a:off x="4673600" y="1342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10161</xdr:rowOff>
    </xdr:from>
    <xdr:to>
      <xdr:col>20</xdr:col>
      <xdr:colOff>38100</xdr:colOff>
      <xdr:row>79</xdr:row>
      <xdr:rowOff>111761</xdr:rowOff>
    </xdr:to>
    <xdr:sp macro="" textlink="">
      <xdr:nvSpPr>
        <xdr:cNvPr id="181" name="楕円 180"/>
        <xdr:cNvSpPr/>
      </xdr:nvSpPr>
      <xdr:spPr>
        <a:xfrm>
          <a:off x="3746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19050</xdr:rowOff>
    </xdr:from>
    <xdr:to>
      <xdr:col>24</xdr:col>
      <xdr:colOff>63500</xdr:colOff>
      <xdr:row>79</xdr:row>
      <xdr:rowOff>60961</xdr:rowOff>
    </xdr:to>
    <xdr:cxnSp macro="">
      <xdr:nvCxnSpPr>
        <xdr:cNvPr id="182" name="直線コネクタ 181"/>
        <xdr:cNvCxnSpPr/>
      </xdr:nvCxnSpPr>
      <xdr:spPr>
        <a:xfrm flipV="1">
          <a:off x="3797300" y="135636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52070</xdr:rowOff>
    </xdr:from>
    <xdr:to>
      <xdr:col>15</xdr:col>
      <xdr:colOff>101600</xdr:colOff>
      <xdr:row>79</xdr:row>
      <xdr:rowOff>153670</xdr:rowOff>
    </xdr:to>
    <xdr:sp macro="" textlink="">
      <xdr:nvSpPr>
        <xdr:cNvPr id="183" name="楕円 182"/>
        <xdr:cNvSpPr/>
      </xdr:nvSpPr>
      <xdr:spPr>
        <a:xfrm>
          <a:off x="2857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60961</xdr:rowOff>
    </xdr:from>
    <xdr:to>
      <xdr:col>19</xdr:col>
      <xdr:colOff>177800</xdr:colOff>
      <xdr:row>79</xdr:row>
      <xdr:rowOff>102870</xdr:rowOff>
    </xdr:to>
    <xdr:cxnSp macro="">
      <xdr:nvCxnSpPr>
        <xdr:cNvPr id="184" name="直線コネクタ 183"/>
        <xdr:cNvCxnSpPr/>
      </xdr:nvCxnSpPr>
      <xdr:spPr>
        <a:xfrm flipV="1">
          <a:off x="2908300" y="136055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128288</xdr:rowOff>
    </xdr:from>
    <xdr:ext cx="405111" cy="259045"/>
    <xdr:sp macro="" textlink="">
      <xdr:nvSpPr>
        <xdr:cNvPr id="185" name="n_1mainValue【福祉施設】&#10;有形固定資産減価償却率"/>
        <xdr:cNvSpPr txBox="1"/>
      </xdr:nvSpPr>
      <xdr:spPr>
        <a:xfrm>
          <a:off x="35820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170197</xdr:rowOff>
    </xdr:from>
    <xdr:ext cx="405111" cy="259045"/>
    <xdr:sp macro="" textlink="">
      <xdr:nvSpPr>
        <xdr:cNvPr id="186" name="n_2mainValue【福祉施設】&#10;有形固定資産減価償却率"/>
        <xdr:cNvSpPr txBox="1"/>
      </xdr:nvSpPr>
      <xdr:spPr>
        <a:xfrm>
          <a:off x="2705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10" name="直線コネクタ 209"/>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11"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12" name="直線コネクタ 211"/>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13"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14" name="直線コネクタ 213"/>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72407</xdr:rowOff>
    </xdr:from>
    <xdr:ext cx="469744" cy="259045"/>
    <xdr:sp macro="" textlink="">
      <xdr:nvSpPr>
        <xdr:cNvPr id="215" name="【福祉施設】&#10;一人当たり面積平均値テキスト"/>
        <xdr:cNvSpPr txBox="1"/>
      </xdr:nvSpPr>
      <xdr:spPr>
        <a:xfrm>
          <a:off x="10515600" y="1430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16" name="フローチャート: 判断 215"/>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17" name="フローチャート: 判断 216"/>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18"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19" name="フローチャート: 判断 218"/>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20"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226" name="楕円 225"/>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227" name="【福祉施設】&#10;一人当たり面積該当値テキスト"/>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125730</xdr:rowOff>
    </xdr:from>
    <xdr:to>
      <xdr:col>50</xdr:col>
      <xdr:colOff>165100</xdr:colOff>
      <xdr:row>86</xdr:row>
      <xdr:rowOff>55880</xdr:rowOff>
    </xdr:to>
    <xdr:sp macro="" textlink="">
      <xdr:nvSpPr>
        <xdr:cNvPr id="228" name="楕円 227"/>
        <xdr:cNvSpPr/>
      </xdr:nvSpPr>
      <xdr:spPr>
        <a:xfrm>
          <a:off x="9588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3811</xdr:rowOff>
    </xdr:from>
    <xdr:to>
      <xdr:col>55</xdr:col>
      <xdr:colOff>0</xdr:colOff>
      <xdr:row>86</xdr:row>
      <xdr:rowOff>5080</xdr:rowOff>
    </xdr:to>
    <xdr:cxnSp macro="">
      <xdr:nvCxnSpPr>
        <xdr:cNvPr id="229" name="直線コネクタ 228"/>
        <xdr:cNvCxnSpPr/>
      </xdr:nvCxnSpPr>
      <xdr:spPr>
        <a:xfrm flipV="1">
          <a:off x="9639300" y="147485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128270</xdr:rowOff>
    </xdr:from>
    <xdr:to>
      <xdr:col>46</xdr:col>
      <xdr:colOff>38100</xdr:colOff>
      <xdr:row>86</xdr:row>
      <xdr:rowOff>58420</xdr:rowOff>
    </xdr:to>
    <xdr:sp macro="" textlink="">
      <xdr:nvSpPr>
        <xdr:cNvPr id="230" name="楕円 229"/>
        <xdr:cNvSpPr/>
      </xdr:nvSpPr>
      <xdr:spPr>
        <a:xfrm>
          <a:off x="8699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5080</xdr:rowOff>
    </xdr:from>
    <xdr:to>
      <xdr:col>50</xdr:col>
      <xdr:colOff>114300</xdr:colOff>
      <xdr:row>86</xdr:row>
      <xdr:rowOff>7620</xdr:rowOff>
    </xdr:to>
    <xdr:cxnSp macro="">
      <xdr:nvCxnSpPr>
        <xdr:cNvPr id="231" name="直線コネクタ 230"/>
        <xdr:cNvCxnSpPr/>
      </xdr:nvCxnSpPr>
      <xdr:spPr>
        <a:xfrm flipV="1">
          <a:off x="8750300" y="147497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47007</xdr:rowOff>
    </xdr:from>
    <xdr:ext cx="469744" cy="259045"/>
    <xdr:sp macro="" textlink="">
      <xdr:nvSpPr>
        <xdr:cNvPr id="232" name="n_1mainValue【福祉施設】&#10;一人当たり面積"/>
        <xdr:cNvSpPr txBox="1"/>
      </xdr:nvSpPr>
      <xdr:spPr>
        <a:xfrm>
          <a:off x="93917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49547</xdr:rowOff>
    </xdr:from>
    <xdr:ext cx="469744" cy="259045"/>
    <xdr:sp macro="" textlink="">
      <xdr:nvSpPr>
        <xdr:cNvPr id="233" name="n_2mainValue【福祉施設】&#10;一人当たり面積"/>
        <xdr:cNvSpPr txBox="1"/>
      </xdr:nvSpPr>
      <xdr:spPr>
        <a:xfrm>
          <a:off x="8515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2" name="テキスト ボックス 24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3" name="直線コネクタ 24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4" name="直線コネクタ 24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5" name="テキスト ボックス 24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6" name="直線コネクタ 24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7" name="テキスト ボックス 24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8" name="直線コネクタ 24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9" name="テキスト ボックス 24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0" name="直線コネクタ 24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1" name="テキスト ボックス 25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2" name="直線コネクタ 25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3" name="テキスト ボックス 25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4" name="直線コネクタ 25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5" name="テキスト ボックス 25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259" name="直線コネクタ 258"/>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260" name="【市民会館】&#10;有形固定資産減価償却率最小値テキスト"/>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261" name="直線コネクタ 260"/>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62"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63" name="直線コネクタ 26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7093</xdr:rowOff>
    </xdr:from>
    <xdr:ext cx="405111" cy="259045"/>
    <xdr:sp macro="" textlink="">
      <xdr:nvSpPr>
        <xdr:cNvPr id="264" name="【市民会館】&#10;有形固定資産減価償却率平均値テキスト"/>
        <xdr:cNvSpPr txBox="1"/>
      </xdr:nvSpPr>
      <xdr:spPr>
        <a:xfrm>
          <a:off x="4673600" y="1783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265" name="フローチャート: 判断 264"/>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266" name="フローチャート: 判断 265"/>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90369</xdr:rowOff>
    </xdr:from>
    <xdr:ext cx="405111" cy="259045"/>
    <xdr:sp macro="" textlink="">
      <xdr:nvSpPr>
        <xdr:cNvPr id="267" name="n_1aveValue【市民会館】&#10;有形固定資産減価償却率"/>
        <xdr:cNvSpPr txBox="1"/>
      </xdr:nvSpPr>
      <xdr:spPr>
        <a:xfrm>
          <a:off x="35820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151130</xdr:rowOff>
    </xdr:from>
    <xdr:to>
      <xdr:col>15</xdr:col>
      <xdr:colOff>101600</xdr:colOff>
      <xdr:row>105</xdr:row>
      <xdr:rowOff>81280</xdr:rowOff>
    </xdr:to>
    <xdr:sp macro="" textlink="">
      <xdr:nvSpPr>
        <xdr:cNvPr id="268" name="フローチャート: 判断 267"/>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72407</xdr:rowOff>
    </xdr:from>
    <xdr:ext cx="405111" cy="259045"/>
    <xdr:sp macro="" textlink="">
      <xdr:nvSpPr>
        <xdr:cNvPr id="269" name="n_2aveValue【市民会館】&#10;有形固定資産減価償却率"/>
        <xdr:cNvSpPr txBox="1"/>
      </xdr:nvSpPr>
      <xdr:spPr>
        <a:xfrm>
          <a:off x="2705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102144</xdr:rowOff>
    </xdr:from>
    <xdr:to>
      <xdr:col>24</xdr:col>
      <xdr:colOff>114300</xdr:colOff>
      <xdr:row>103</xdr:row>
      <xdr:rowOff>32294</xdr:rowOff>
    </xdr:to>
    <xdr:sp macro="" textlink="">
      <xdr:nvSpPr>
        <xdr:cNvPr id="275" name="楕円 274"/>
        <xdr:cNvSpPr/>
      </xdr:nvSpPr>
      <xdr:spPr>
        <a:xfrm>
          <a:off x="45847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125021</xdr:rowOff>
    </xdr:from>
    <xdr:ext cx="405111" cy="259045"/>
    <xdr:sp macro="" textlink="">
      <xdr:nvSpPr>
        <xdr:cNvPr id="276" name="【市民会館】&#10;有形固定資産減価償却率該当値テキスト"/>
        <xdr:cNvSpPr txBox="1"/>
      </xdr:nvSpPr>
      <xdr:spPr>
        <a:xfrm>
          <a:off x="4673600" y="1744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138068</xdr:rowOff>
    </xdr:from>
    <xdr:to>
      <xdr:col>20</xdr:col>
      <xdr:colOff>38100</xdr:colOff>
      <xdr:row>103</xdr:row>
      <xdr:rowOff>68218</xdr:rowOff>
    </xdr:to>
    <xdr:sp macro="" textlink="">
      <xdr:nvSpPr>
        <xdr:cNvPr id="277" name="楕円 276"/>
        <xdr:cNvSpPr/>
      </xdr:nvSpPr>
      <xdr:spPr>
        <a:xfrm>
          <a:off x="3746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152944</xdr:rowOff>
    </xdr:from>
    <xdr:to>
      <xdr:col>24</xdr:col>
      <xdr:colOff>63500</xdr:colOff>
      <xdr:row>103</xdr:row>
      <xdr:rowOff>17418</xdr:rowOff>
    </xdr:to>
    <xdr:cxnSp macro="">
      <xdr:nvCxnSpPr>
        <xdr:cNvPr id="278" name="直線コネクタ 277"/>
        <xdr:cNvCxnSpPr/>
      </xdr:nvCxnSpPr>
      <xdr:spPr>
        <a:xfrm flipV="1">
          <a:off x="3797300" y="1764084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2539</xdr:rowOff>
    </xdr:from>
    <xdr:to>
      <xdr:col>15</xdr:col>
      <xdr:colOff>101600</xdr:colOff>
      <xdr:row>103</xdr:row>
      <xdr:rowOff>104139</xdr:rowOff>
    </xdr:to>
    <xdr:sp macro="" textlink="">
      <xdr:nvSpPr>
        <xdr:cNvPr id="279" name="楕円 278"/>
        <xdr:cNvSpPr/>
      </xdr:nvSpPr>
      <xdr:spPr>
        <a:xfrm>
          <a:off x="2857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17418</xdr:rowOff>
    </xdr:from>
    <xdr:to>
      <xdr:col>19</xdr:col>
      <xdr:colOff>177800</xdr:colOff>
      <xdr:row>103</xdr:row>
      <xdr:rowOff>53339</xdr:rowOff>
    </xdr:to>
    <xdr:cxnSp macro="">
      <xdr:nvCxnSpPr>
        <xdr:cNvPr id="280" name="直線コネクタ 279"/>
        <xdr:cNvCxnSpPr/>
      </xdr:nvCxnSpPr>
      <xdr:spPr>
        <a:xfrm flipV="1">
          <a:off x="2908300" y="176767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84745</xdr:rowOff>
    </xdr:from>
    <xdr:ext cx="405111" cy="259045"/>
    <xdr:sp macro="" textlink="">
      <xdr:nvSpPr>
        <xdr:cNvPr id="281" name="n_1mainValue【市民会館】&#10;有形固定資産減価償却率"/>
        <xdr:cNvSpPr txBox="1"/>
      </xdr:nvSpPr>
      <xdr:spPr>
        <a:xfrm>
          <a:off x="35820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120666</xdr:rowOff>
    </xdr:from>
    <xdr:ext cx="405111" cy="259045"/>
    <xdr:sp macro="" textlink="">
      <xdr:nvSpPr>
        <xdr:cNvPr id="282" name="n_2mainValue【市民会館】&#10;有形固定資産減価償却率"/>
        <xdr:cNvSpPr txBox="1"/>
      </xdr:nvSpPr>
      <xdr:spPr>
        <a:xfrm>
          <a:off x="2705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3" name="直線コネクタ 29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4" name="テキスト ボックス 29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5" name="直線コネクタ 29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6" name="テキスト ボックス 29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7" name="直線コネクタ 29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8" name="テキスト ボックス 29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9" name="直線コネクタ 29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0" name="テキスト ボックス 29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1" name="直線コネクタ 30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2" name="テキスト ボックス 30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3" name="直線コネクタ 30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4" name="テキスト ボックス 30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06" name="直線コネクタ 305"/>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07" name="【市民会館】&#10;一人当たり面積最小値テキスト"/>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08" name="直線コネクタ 307"/>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09" name="【市民会館】&#10;一人当たり面積最大値テキスト"/>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10" name="直線コネクタ 309"/>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91712</xdr:rowOff>
    </xdr:from>
    <xdr:ext cx="469744" cy="259045"/>
    <xdr:sp macro="" textlink="">
      <xdr:nvSpPr>
        <xdr:cNvPr id="311" name="【市民会館】&#10;一人当たり面積平均値テキスト"/>
        <xdr:cNvSpPr txBox="1"/>
      </xdr:nvSpPr>
      <xdr:spPr>
        <a:xfrm>
          <a:off x="10515600" y="1809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12" name="フローチャート: 判断 311"/>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13" name="フローチャート: 判断 312"/>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45229</xdr:rowOff>
    </xdr:from>
    <xdr:ext cx="469744" cy="259045"/>
    <xdr:sp macro="" textlink="">
      <xdr:nvSpPr>
        <xdr:cNvPr id="314" name="n_1aveValue【市民会館】&#10;一人当たり面積"/>
        <xdr:cNvSpPr txBox="1"/>
      </xdr:nvSpPr>
      <xdr:spPr>
        <a:xfrm>
          <a:off x="93917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148082</xdr:rowOff>
    </xdr:from>
    <xdr:to>
      <xdr:col>46</xdr:col>
      <xdr:colOff>38100</xdr:colOff>
      <xdr:row>107</xdr:row>
      <xdr:rowOff>78232</xdr:rowOff>
    </xdr:to>
    <xdr:sp macro="" textlink="">
      <xdr:nvSpPr>
        <xdr:cNvPr id="315" name="フローチャート: 判断 314"/>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94759</xdr:rowOff>
    </xdr:from>
    <xdr:ext cx="469744" cy="259045"/>
    <xdr:sp macro="" textlink="">
      <xdr:nvSpPr>
        <xdr:cNvPr id="316" name="n_2aveValue【市民会館】&#10;一人当たり面積"/>
        <xdr:cNvSpPr txBox="1"/>
      </xdr:nvSpPr>
      <xdr:spPr>
        <a:xfrm>
          <a:off x="8515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165608</xdr:rowOff>
    </xdr:from>
    <xdr:to>
      <xdr:col>55</xdr:col>
      <xdr:colOff>50800</xdr:colOff>
      <xdr:row>108</xdr:row>
      <xdr:rowOff>95758</xdr:rowOff>
    </xdr:to>
    <xdr:sp macro="" textlink="">
      <xdr:nvSpPr>
        <xdr:cNvPr id="322" name="楕円 321"/>
        <xdr:cNvSpPr/>
      </xdr:nvSpPr>
      <xdr:spPr>
        <a:xfrm>
          <a:off x="10426700" y="185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80535</xdr:rowOff>
    </xdr:from>
    <xdr:ext cx="469744" cy="259045"/>
    <xdr:sp macro="" textlink="">
      <xdr:nvSpPr>
        <xdr:cNvPr id="323" name="【市民会館】&#10;一人当たり面積該当値テキスト"/>
        <xdr:cNvSpPr txBox="1"/>
      </xdr:nvSpPr>
      <xdr:spPr>
        <a:xfrm>
          <a:off x="10515600" y="1842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167132</xdr:rowOff>
    </xdr:from>
    <xdr:to>
      <xdr:col>50</xdr:col>
      <xdr:colOff>165100</xdr:colOff>
      <xdr:row>108</xdr:row>
      <xdr:rowOff>97282</xdr:rowOff>
    </xdr:to>
    <xdr:sp macro="" textlink="">
      <xdr:nvSpPr>
        <xdr:cNvPr id="324" name="楕円 323"/>
        <xdr:cNvSpPr/>
      </xdr:nvSpPr>
      <xdr:spPr>
        <a:xfrm>
          <a:off x="9588500" y="18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44958</xdr:rowOff>
    </xdr:from>
    <xdr:to>
      <xdr:col>55</xdr:col>
      <xdr:colOff>0</xdr:colOff>
      <xdr:row>108</xdr:row>
      <xdr:rowOff>46482</xdr:rowOff>
    </xdr:to>
    <xdr:cxnSp macro="">
      <xdr:nvCxnSpPr>
        <xdr:cNvPr id="325" name="直線コネクタ 324"/>
        <xdr:cNvCxnSpPr/>
      </xdr:nvCxnSpPr>
      <xdr:spPr>
        <a:xfrm flipV="1">
          <a:off x="9639300" y="1856155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168656</xdr:rowOff>
    </xdr:from>
    <xdr:to>
      <xdr:col>46</xdr:col>
      <xdr:colOff>38100</xdr:colOff>
      <xdr:row>108</xdr:row>
      <xdr:rowOff>98806</xdr:rowOff>
    </xdr:to>
    <xdr:sp macro="" textlink="">
      <xdr:nvSpPr>
        <xdr:cNvPr id="326" name="楕円 325"/>
        <xdr:cNvSpPr/>
      </xdr:nvSpPr>
      <xdr:spPr>
        <a:xfrm>
          <a:off x="8699500" y="185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46482</xdr:rowOff>
    </xdr:from>
    <xdr:to>
      <xdr:col>50</xdr:col>
      <xdr:colOff>114300</xdr:colOff>
      <xdr:row>108</xdr:row>
      <xdr:rowOff>48006</xdr:rowOff>
    </xdr:to>
    <xdr:cxnSp macro="">
      <xdr:nvCxnSpPr>
        <xdr:cNvPr id="327" name="直線コネクタ 326"/>
        <xdr:cNvCxnSpPr/>
      </xdr:nvCxnSpPr>
      <xdr:spPr>
        <a:xfrm flipV="1">
          <a:off x="8750300" y="1856308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88409</xdr:rowOff>
    </xdr:from>
    <xdr:ext cx="469744" cy="259045"/>
    <xdr:sp macro="" textlink="">
      <xdr:nvSpPr>
        <xdr:cNvPr id="328" name="n_1mainValue【市民会館】&#10;一人当たり面積"/>
        <xdr:cNvSpPr txBox="1"/>
      </xdr:nvSpPr>
      <xdr:spPr>
        <a:xfrm>
          <a:off x="9391727" y="186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89933</xdr:rowOff>
    </xdr:from>
    <xdr:ext cx="469744" cy="259045"/>
    <xdr:sp macro="" textlink="">
      <xdr:nvSpPr>
        <xdr:cNvPr id="329" name="n_2mainValue【市民会館】&#10;一人当たり面積"/>
        <xdr:cNvSpPr txBox="1"/>
      </xdr:nvSpPr>
      <xdr:spPr>
        <a:xfrm>
          <a:off x="8515427" y="186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55" name="直線コネクタ 354"/>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5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57" name="直線コネクタ 35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58"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59" name="直線コネクタ 358"/>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360"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361" name="フローチャート: 判断 360"/>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362" name="フローチャート: 判断 361"/>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107604</xdr:rowOff>
    </xdr:from>
    <xdr:ext cx="405111" cy="259045"/>
    <xdr:sp macro="" textlink="">
      <xdr:nvSpPr>
        <xdr:cNvPr id="363" name="n_1aveValue【一般廃棄物処理施設】&#10;有形固定資産減価償却率"/>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364" name="フローチャート: 判断 363"/>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365"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138067</xdr:rowOff>
    </xdr:from>
    <xdr:to>
      <xdr:col>76</xdr:col>
      <xdr:colOff>165100</xdr:colOff>
      <xdr:row>38</xdr:row>
      <xdr:rowOff>68218</xdr:rowOff>
    </xdr:to>
    <xdr:sp macro="" textlink="">
      <xdr:nvSpPr>
        <xdr:cNvPr id="371" name="楕円 370"/>
        <xdr:cNvSpPr/>
      </xdr:nvSpPr>
      <xdr:spPr>
        <a:xfrm>
          <a:off x="14541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59344</xdr:rowOff>
    </xdr:from>
    <xdr:ext cx="405111" cy="259045"/>
    <xdr:sp macro="" textlink="">
      <xdr:nvSpPr>
        <xdr:cNvPr id="372" name="n_2mainValue【一般廃棄物処理施設】&#10;有形固定資産減価償却率"/>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1" name="テキスト ボックス 3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2" name="直線コネクタ 3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3" name="直線コネクタ 38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4" name="テキスト ボックス 38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5" name="直線コネクタ 38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6" name="テキスト ボックス 38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7" name="直線コネクタ 38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88" name="テキスト ボックス 38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9" name="直線コネクタ 38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0" name="テキスト ボックス 38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1" name="直線コネクタ 3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2" name="テキスト ボックス 3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94" name="直線コネクタ 393"/>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95"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96" name="直線コネクタ 395"/>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97"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98" name="直線コネクタ 397"/>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399"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400" name="フローチャート: 判断 399"/>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401" name="フローチャート: 判断 400"/>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402" name="n_1aveValue【一般廃棄物処理施設】&#10;一人当たり有形固定資産（償却資産）額"/>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403" name="フローチャート: 判断 402"/>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112170</xdr:rowOff>
    </xdr:from>
    <xdr:ext cx="599010" cy="259045"/>
    <xdr:sp macro="" textlink="">
      <xdr:nvSpPr>
        <xdr:cNvPr id="404" name="n_2aveValue【一般廃棄物処理施設】&#10;一人当たり有形固定資産（償却資産）額"/>
        <xdr:cNvSpPr txBox="1"/>
      </xdr:nvSpPr>
      <xdr:spPr>
        <a:xfrm>
          <a:off x="20134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61619</xdr:rowOff>
    </xdr:from>
    <xdr:to>
      <xdr:col>107</xdr:col>
      <xdr:colOff>101600</xdr:colOff>
      <xdr:row>39</xdr:row>
      <xdr:rowOff>163219</xdr:rowOff>
    </xdr:to>
    <xdr:sp macro="" textlink="">
      <xdr:nvSpPr>
        <xdr:cNvPr id="410" name="楕円 409"/>
        <xdr:cNvSpPr/>
      </xdr:nvSpPr>
      <xdr:spPr>
        <a:xfrm>
          <a:off x="20383500" y="67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8296</xdr:rowOff>
    </xdr:from>
    <xdr:ext cx="599010" cy="259045"/>
    <xdr:sp macro="" textlink="">
      <xdr:nvSpPr>
        <xdr:cNvPr id="411" name="n_2mainValue【一般廃棄物処理施設】&#10;一人当たり有形固定資産（償却資産）額"/>
        <xdr:cNvSpPr txBox="1"/>
      </xdr:nvSpPr>
      <xdr:spPr>
        <a:xfrm>
          <a:off x="20134795" y="652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6" name="テキスト ボックス 4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7" name="直線コネクタ 4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8" name="直線コネクタ 4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9" name="テキスト ボックス 43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0" name="直線コネクタ 4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1" name="テキスト ボックス 4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2" name="直線コネクタ 4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3" name="テキスト ボックス 4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4" name="直線コネクタ 4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5" name="テキスト ボックス 4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6" name="直線コネクタ 4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7" name="テキスト ボックス 4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8" name="直線コネクタ 4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9" name="テキスト ボックス 44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1" name="テキスト ボックス 4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53" name="直線コネクタ 452"/>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54"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55" name="直線コネクタ 454"/>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57" name="直線コネクタ 45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58"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59" name="フローチャート: 判断 458"/>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60" name="フローチャート: 判断 459"/>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461" name="n_1ave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62" name="フローチャート: 判断 461"/>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463"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4" name="テキスト ボックス 4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147320</xdr:rowOff>
    </xdr:from>
    <xdr:to>
      <xdr:col>76</xdr:col>
      <xdr:colOff>165100</xdr:colOff>
      <xdr:row>83</xdr:row>
      <xdr:rowOff>77470</xdr:rowOff>
    </xdr:to>
    <xdr:sp macro="" textlink="">
      <xdr:nvSpPr>
        <xdr:cNvPr id="469" name="楕円 468"/>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68597</xdr:rowOff>
    </xdr:from>
    <xdr:ext cx="405111" cy="259045"/>
    <xdr:sp macro="" textlink="">
      <xdr:nvSpPr>
        <xdr:cNvPr id="470" name="n_2main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1" name="正方形/長方形 4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2" name="正方形/長方形 4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3" name="正方形/長方形 4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4" name="正方形/長方形 4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5" name="正方形/長方形 4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6" name="正方形/長方形 4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7" name="正方形/長方形 4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8" name="正方形/長方形 4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9" name="テキスト ボックス 4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0" name="直線コネクタ 4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1" name="直線コネクタ 4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2" name="テキスト ボックス 4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83" name="直線コネクタ 4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84" name="テキスト ボックス 4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85" name="直線コネクタ 4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86" name="テキスト ボックス 4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87" name="直線コネクタ 4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88" name="テキスト ボックス 4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89" name="直線コネクタ 4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0" name="テキスト ボックス 4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1" name="直線コネクタ 4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2" name="テキスト ボックス 4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3" name="直線コネクタ 4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4" name="テキスト ボックス 4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96" name="直線コネクタ 495"/>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97"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98" name="直線コネクタ 497"/>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99"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500" name="直線コネクタ 499"/>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501" name="【消防施設】&#10;一人当たり面積平均値テキスト"/>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502" name="フローチャート: 判断 501"/>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503" name="フローチャート: 判断 502"/>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504"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505" name="フローチャート: 判断 504"/>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506"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96701</xdr:rowOff>
    </xdr:from>
    <xdr:to>
      <xdr:col>107</xdr:col>
      <xdr:colOff>101600</xdr:colOff>
      <xdr:row>86</xdr:row>
      <xdr:rowOff>26851</xdr:rowOff>
    </xdr:to>
    <xdr:sp macro="" textlink="">
      <xdr:nvSpPr>
        <xdr:cNvPr id="512" name="楕円 511"/>
        <xdr:cNvSpPr/>
      </xdr:nvSpPr>
      <xdr:spPr>
        <a:xfrm>
          <a:off x="20383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17978</xdr:rowOff>
    </xdr:from>
    <xdr:ext cx="469744" cy="259045"/>
    <xdr:sp macro="" textlink="">
      <xdr:nvSpPr>
        <xdr:cNvPr id="513" name="n_2mainValue【消防施設】&#10;一人当たり面積"/>
        <xdr:cNvSpPr txBox="1"/>
      </xdr:nvSpPr>
      <xdr:spPr>
        <a:xfrm>
          <a:off x="20199427"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4" name="テキスト ボックス 52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5" name="直線コネクタ 52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6" name="テキスト ボックス 52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7" name="直線コネクタ 52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8" name="テキスト ボックス 52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9" name="直線コネクタ 52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30" name="テキスト ボックス 52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31" name="直線コネクタ 53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32" name="テキスト ボックス 53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4" name="テキスト ボックス 5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36" name="直線コネクタ 535"/>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37"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38" name="直線コネクタ 537"/>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9"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40" name="直線コネクタ 53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61992</xdr:rowOff>
    </xdr:from>
    <xdr:ext cx="405111" cy="259045"/>
    <xdr:sp macro="" textlink="">
      <xdr:nvSpPr>
        <xdr:cNvPr id="541" name="【庁舎】&#10;有形固定資産減価償却率平均値テキスト"/>
        <xdr:cNvSpPr txBox="1"/>
      </xdr:nvSpPr>
      <xdr:spPr>
        <a:xfrm>
          <a:off x="16357600" y="1789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42" name="フローチャート: 判断 541"/>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43" name="フローチャート: 判断 542"/>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63516</xdr:rowOff>
    </xdr:from>
    <xdr:ext cx="405111" cy="259045"/>
    <xdr:sp macro="" textlink="">
      <xdr:nvSpPr>
        <xdr:cNvPr id="544" name="n_1aveValue【庁舎】&#10;有形固定資産減価償却率"/>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45" name="フローチャート: 判断 544"/>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546"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146558</xdr:rowOff>
    </xdr:from>
    <xdr:to>
      <xdr:col>85</xdr:col>
      <xdr:colOff>177800</xdr:colOff>
      <xdr:row>108</xdr:row>
      <xdr:rowOff>76708</xdr:rowOff>
    </xdr:to>
    <xdr:sp macro="" textlink="">
      <xdr:nvSpPr>
        <xdr:cNvPr id="552" name="楕円 551"/>
        <xdr:cNvSpPr/>
      </xdr:nvSpPr>
      <xdr:spPr>
        <a:xfrm>
          <a:off x="162687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124985</xdr:rowOff>
    </xdr:from>
    <xdr:ext cx="405111" cy="259045"/>
    <xdr:sp macro="" textlink="">
      <xdr:nvSpPr>
        <xdr:cNvPr id="553" name="【庁舎】&#10;有形固定資産減価償却率該当値テキスト"/>
        <xdr:cNvSpPr txBox="1"/>
      </xdr:nvSpPr>
      <xdr:spPr>
        <a:xfrm>
          <a:off x="16357600" y="1847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27687</xdr:rowOff>
    </xdr:from>
    <xdr:to>
      <xdr:col>81</xdr:col>
      <xdr:colOff>101600</xdr:colOff>
      <xdr:row>108</xdr:row>
      <xdr:rowOff>129287</xdr:rowOff>
    </xdr:to>
    <xdr:sp macro="" textlink="">
      <xdr:nvSpPr>
        <xdr:cNvPr id="554" name="楕円 553"/>
        <xdr:cNvSpPr/>
      </xdr:nvSpPr>
      <xdr:spPr>
        <a:xfrm>
          <a:off x="15430500" y="185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25908</xdr:rowOff>
    </xdr:from>
    <xdr:to>
      <xdr:col>85</xdr:col>
      <xdr:colOff>127000</xdr:colOff>
      <xdr:row>108</xdr:row>
      <xdr:rowOff>78487</xdr:rowOff>
    </xdr:to>
    <xdr:cxnSp macro="">
      <xdr:nvCxnSpPr>
        <xdr:cNvPr id="555" name="直線コネクタ 554"/>
        <xdr:cNvCxnSpPr/>
      </xdr:nvCxnSpPr>
      <xdr:spPr>
        <a:xfrm flipV="1">
          <a:off x="15481300" y="18542508"/>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61976</xdr:rowOff>
    </xdr:from>
    <xdr:to>
      <xdr:col>76</xdr:col>
      <xdr:colOff>165100</xdr:colOff>
      <xdr:row>108</xdr:row>
      <xdr:rowOff>163576</xdr:rowOff>
    </xdr:to>
    <xdr:sp macro="" textlink="">
      <xdr:nvSpPr>
        <xdr:cNvPr id="556" name="楕円 555"/>
        <xdr:cNvSpPr/>
      </xdr:nvSpPr>
      <xdr:spPr>
        <a:xfrm>
          <a:off x="145415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78487</xdr:rowOff>
    </xdr:from>
    <xdr:to>
      <xdr:col>81</xdr:col>
      <xdr:colOff>50800</xdr:colOff>
      <xdr:row>108</xdr:row>
      <xdr:rowOff>112776</xdr:rowOff>
    </xdr:to>
    <xdr:cxnSp macro="">
      <xdr:nvCxnSpPr>
        <xdr:cNvPr id="557" name="直線コネクタ 556"/>
        <xdr:cNvCxnSpPr/>
      </xdr:nvCxnSpPr>
      <xdr:spPr>
        <a:xfrm flipV="1">
          <a:off x="14592300" y="1859508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120414</xdr:rowOff>
    </xdr:from>
    <xdr:ext cx="405111" cy="259045"/>
    <xdr:sp macro="" textlink="">
      <xdr:nvSpPr>
        <xdr:cNvPr id="558" name="n_1mainValue【庁舎】&#10;有形固定資産減価償却率"/>
        <xdr:cNvSpPr txBox="1"/>
      </xdr:nvSpPr>
      <xdr:spPr>
        <a:xfrm>
          <a:off x="15266044" y="18637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154703</xdr:rowOff>
    </xdr:from>
    <xdr:ext cx="405111" cy="259045"/>
    <xdr:sp macro="" textlink="">
      <xdr:nvSpPr>
        <xdr:cNvPr id="559" name="n_2mainValue【庁舎】&#10;有形固定資産減価償却率"/>
        <xdr:cNvSpPr txBox="1"/>
      </xdr:nvSpPr>
      <xdr:spPr>
        <a:xfrm>
          <a:off x="14389744" y="1867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70" name="テキスト ボックス 56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71" name="直線コネクタ 5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2" name="テキスト ボックス 5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3" name="直線コネクタ 5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4" name="テキスト ボックス 5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5" name="直線コネクタ 5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6" name="テキスト ボックス 5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7" name="直線コネクタ 5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8" name="テキスト ボックス 5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9" name="直線コネクタ 5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0" name="テキスト ボックス 5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1" name="直線コネクタ 5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2" name="テキスト ボックス 5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86" name="直線コネクタ 585"/>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87"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88" name="直線コネクタ 587"/>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89"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90" name="直線コネクタ 589"/>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91"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92" name="フローチャート: 判断 591"/>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93" name="フローチャート: 判断 592"/>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95266</xdr:rowOff>
    </xdr:from>
    <xdr:ext cx="469744" cy="259045"/>
    <xdr:sp macro="" textlink="">
      <xdr:nvSpPr>
        <xdr:cNvPr id="594" name="n_1ave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95" name="フローチャート: 判断 594"/>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123026</xdr:rowOff>
    </xdr:from>
    <xdr:ext cx="469744" cy="259045"/>
    <xdr:sp macro="" textlink="">
      <xdr:nvSpPr>
        <xdr:cNvPr id="596" name="n_2aveValue【庁舎】&#10;一人当たり面積"/>
        <xdr:cNvSpPr txBox="1"/>
      </xdr:nvSpPr>
      <xdr:spPr>
        <a:xfrm>
          <a:off x="20199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7" name="テキスト ボックス 5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8" name="テキスト ボックス 5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9" name="テキスト ボックス 5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0" name="テキスト ボックス 5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1" name="テキスト ボックス 6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602" name="楕円 601"/>
        <xdr:cNvSpPr/>
      </xdr:nvSpPr>
      <xdr:spPr>
        <a:xfrm>
          <a:off x="221107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56441</xdr:rowOff>
    </xdr:from>
    <xdr:ext cx="469744" cy="259045"/>
    <xdr:sp macro="" textlink="">
      <xdr:nvSpPr>
        <xdr:cNvPr id="603" name="【庁舎】&#10;一人当たり面積該当値テキスト"/>
        <xdr:cNvSpPr txBox="1"/>
      </xdr:nvSpPr>
      <xdr:spPr>
        <a:xfrm>
          <a:off x="22199600" y="178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604" name="楕円 603"/>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84364</xdr:rowOff>
    </xdr:from>
    <xdr:to>
      <xdr:col>116</xdr:col>
      <xdr:colOff>63500</xdr:colOff>
      <xdr:row>105</xdr:row>
      <xdr:rowOff>99061</xdr:rowOff>
    </xdr:to>
    <xdr:cxnSp macro="">
      <xdr:nvCxnSpPr>
        <xdr:cNvPr id="605" name="直線コネクタ 604"/>
        <xdr:cNvCxnSpPr/>
      </xdr:nvCxnSpPr>
      <xdr:spPr>
        <a:xfrm flipV="1">
          <a:off x="21323300" y="18086614"/>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64588</xdr:rowOff>
    </xdr:from>
    <xdr:to>
      <xdr:col>107</xdr:col>
      <xdr:colOff>101600</xdr:colOff>
      <xdr:row>105</xdr:row>
      <xdr:rowOff>166188</xdr:rowOff>
    </xdr:to>
    <xdr:sp macro="" textlink="">
      <xdr:nvSpPr>
        <xdr:cNvPr id="606" name="楕円 605"/>
        <xdr:cNvSpPr/>
      </xdr:nvSpPr>
      <xdr:spPr>
        <a:xfrm>
          <a:off x="20383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115388</xdr:rowOff>
    </xdr:to>
    <xdr:cxnSp macro="">
      <xdr:nvCxnSpPr>
        <xdr:cNvPr id="607" name="直線コネクタ 606"/>
        <xdr:cNvCxnSpPr/>
      </xdr:nvCxnSpPr>
      <xdr:spPr>
        <a:xfrm flipV="1">
          <a:off x="20434300" y="1810131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166388</xdr:rowOff>
    </xdr:from>
    <xdr:ext cx="469744" cy="259045"/>
    <xdr:sp macro="" textlink="">
      <xdr:nvSpPr>
        <xdr:cNvPr id="608" name="n_1mainValue【庁舎】&#10;一人当たり面積"/>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11265</xdr:rowOff>
    </xdr:from>
    <xdr:ext cx="469744" cy="259045"/>
    <xdr:sp macro="" textlink="">
      <xdr:nvSpPr>
        <xdr:cNvPr id="609" name="n_2mainValue【庁舎】&#10;一人当たり面積"/>
        <xdr:cNvSpPr txBox="1"/>
      </xdr:nvSpPr>
      <xdr:spPr>
        <a:xfrm>
          <a:off x="20199427" y="1784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市町村施設類型別ストック情報分析表①」施設情報の分析欄参照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7,135
7,083
35.59
4,382,521
4,196,134
118,194
2,306,816
2,876,046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と比較すると同程度に推移している。人口減少や高齢化の進行に加え、景気回復の本格的な波及については、依然として時間を要すると考えられるため、引き続き町税の徴収率向上に努めるとともに、より一層の財政健全化を図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70" name="直線コネクタ 69"/>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3" name="直線コネクタ 72"/>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6" name="直線コネクタ 75"/>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3326</xdr:rowOff>
    </xdr:from>
    <xdr:to>
      <xdr:col>11</xdr:col>
      <xdr:colOff>31750</xdr:colOff>
      <xdr:row>43</xdr:row>
      <xdr:rowOff>14817</xdr:rowOff>
    </xdr:to>
    <xdr:cxnSp macro="">
      <xdr:nvCxnSpPr>
        <xdr:cNvPr id="79" name="直線コネクタ 78"/>
        <xdr:cNvCxnSpPr/>
      </xdr:nvCxnSpPr>
      <xdr:spPr>
        <a:xfrm>
          <a:off x="1447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90"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2" name="テキスト ボックス 91"/>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4" name="テキスト ボックス 93"/>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6" name="テキスト ボックス 95"/>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64303</xdr:rowOff>
    </xdr:from>
    <xdr:ext cx="762000" cy="259045"/>
    <xdr:sp macro="" textlink="">
      <xdr:nvSpPr>
        <xdr:cNvPr id="98" name="テキスト ボックス 97"/>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ポイント改善し、類似団体と比較すると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と大きく上回っているが、高額所得者の転入により町税が増加し、経常一般財源も増加したことによる一時的な改善である。今後も財政構造の硬直化を緩和するため、既存事業の見直し等も含めて、経常経費の削減を図り、改善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144992</xdr:rowOff>
    </xdr:from>
    <xdr:to>
      <xdr:col>23</xdr:col>
      <xdr:colOff>133350</xdr:colOff>
      <xdr:row>64</xdr:row>
      <xdr:rowOff>7196</xdr:rowOff>
    </xdr:to>
    <xdr:cxnSp macro="">
      <xdr:nvCxnSpPr>
        <xdr:cNvPr id="133" name="直線コネクタ 132"/>
        <xdr:cNvCxnSpPr/>
      </xdr:nvCxnSpPr>
      <xdr:spPr>
        <a:xfrm flipV="1">
          <a:off x="4114800" y="10774892"/>
          <a:ext cx="8382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64</xdr:row>
      <xdr:rowOff>43392</xdr:rowOff>
    </xdr:to>
    <xdr:cxnSp macro="">
      <xdr:nvCxnSpPr>
        <xdr:cNvPr id="136" name="直線コネクタ 135"/>
        <xdr:cNvCxnSpPr/>
      </xdr:nvCxnSpPr>
      <xdr:spPr>
        <a:xfrm flipV="1">
          <a:off x="3225800" y="1097999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43392</xdr:rowOff>
    </xdr:from>
    <xdr:to>
      <xdr:col>15</xdr:col>
      <xdr:colOff>82550</xdr:colOff>
      <xdr:row>64</xdr:row>
      <xdr:rowOff>83608</xdr:rowOff>
    </xdr:to>
    <xdr:cxnSp macro="">
      <xdr:nvCxnSpPr>
        <xdr:cNvPr id="139" name="直線コネクタ 138"/>
        <xdr:cNvCxnSpPr/>
      </xdr:nvCxnSpPr>
      <xdr:spPr>
        <a:xfrm flipV="1">
          <a:off x="2336800" y="1101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83608</xdr:rowOff>
    </xdr:from>
    <xdr:to>
      <xdr:col>11</xdr:col>
      <xdr:colOff>31750</xdr:colOff>
      <xdr:row>64</xdr:row>
      <xdr:rowOff>91652</xdr:rowOff>
    </xdr:to>
    <xdr:cxnSp macro="">
      <xdr:nvCxnSpPr>
        <xdr:cNvPr id="142" name="直線コネクタ 141"/>
        <xdr:cNvCxnSpPr/>
      </xdr:nvCxnSpPr>
      <xdr:spPr>
        <a:xfrm flipV="1">
          <a:off x="1447800" y="1105640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94192</xdr:rowOff>
    </xdr:from>
    <xdr:to>
      <xdr:col>23</xdr:col>
      <xdr:colOff>184150</xdr:colOff>
      <xdr:row>63</xdr:row>
      <xdr:rowOff>24342</xdr:rowOff>
    </xdr:to>
    <xdr:sp macro="" textlink="">
      <xdr:nvSpPr>
        <xdr:cNvPr id="152" name="楕円 151"/>
        <xdr:cNvSpPr/>
      </xdr:nvSpPr>
      <xdr:spPr>
        <a:xfrm>
          <a:off x="4902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110719</xdr:rowOff>
    </xdr:from>
    <xdr:ext cx="762000" cy="259045"/>
    <xdr:sp macro="" textlink="">
      <xdr:nvSpPr>
        <xdr:cNvPr id="153" name="財政構造の弾力性該当値テキスト"/>
        <xdr:cNvSpPr txBox="1"/>
      </xdr:nvSpPr>
      <xdr:spPr>
        <a:xfrm>
          <a:off x="50419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127846</xdr:rowOff>
    </xdr:from>
    <xdr:to>
      <xdr:col>19</xdr:col>
      <xdr:colOff>184150</xdr:colOff>
      <xdr:row>64</xdr:row>
      <xdr:rowOff>57996</xdr:rowOff>
    </xdr:to>
    <xdr:sp macro="" textlink="">
      <xdr:nvSpPr>
        <xdr:cNvPr id="154" name="楕円 153"/>
        <xdr:cNvSpPr/>
      </xdr:nvSpPr>
      <xdr:spPr>
        <a:xfrm>
          <a:off x="4064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68173</xdr:rowOff>
    </xdr:from>
    <xdr:ext cx="736600" cy="259045"/>
    <xdr:sp macro="" textlink="">
      <xdr:nvSpPr>
        <xdr:cNvPr id="155" name="テキスト ボックス 154"/>
        <xdr:cNvSpPr txBox="1"/>
      </xdr:nvSpPr>
      <xdr:spPr>
        <a:xfrm>
          <a:off x="3733800" y="1069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6" name="楕円 155"/>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57" name="テキスト ボックス 15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32808</xdr:rowOff>
    </xdr:from>
    <xdr:to>
      <xdr:col>11</xdr:col>
      <xdr:colOff>82550</xdr:colOff>
      <xdr:row>64</xdr:row>
      <xdr:rowOff>134408</xdr:rowOff>
    </xdr:to>
    <xdr:sp macro="" textlink="">
      <xdr:nvSpPr>
        <xdr:cNvPr id="158" name="楕円 157"/>
        <xdr:cNvSpPr/>
      </xdr:nvSpPr>
      <xdr:spPr>
        <a:xfrm>
          <a:off x="2286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144585</xdr:rowOff>
    </xdr:from>
    <xdr:ext cx="762000" cy="259045"/>
    <xdr:sp macro="" textlink="">
      <xdr:nvSpPr>
        <xdr:cNvPr id="159" name="テキスト ボックス 158"/>
        <xdr:cNvSpPr txBox="1"/>
      </xdr:nvSpPr>
      <xdr:spPr>
        <a:xfrm>
          <a:off x="1955800" y="107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40852</xdr:rowOff>
    </xdr:from>
    <xdr:to>
      <xdr:col>7</xdr:col>
      <xdr:colOff>31750</xdr:colOff>
      <xdr:row>64</xdr:row>
      <xdr:rowOff>142452</xdr:rowOff>
    </xdr:to>
    <xdr:sp macro="" textlink="">
      <xdr:nvSpPr>
        <xdr:cNvPr id="160" name="楕円 159"/>
        <xdr:cNvSpPr/>
      </xdr:nvSpPr>
      <xdr:spPr>
        <a:xfrm>
          <a:off x="1397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127229</xdr:rowOff>
    </xdr:from>
    <xdr:ext cx="762000" cy="259045"/>
    <xdr:sp macro="" textlink="">
      <xdr:nvSpPr>
        <xdr:cNvPr id="161" name="テキスト ボックス 160"/>
        <xdr:cNvSpPr txBox="1"/>
      </xdr:nvSpPr>
      <xdr:spPr>
        <a:xfrm>
          <a:off x="1066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円の減額となっている。人件費については職員数が増加したことにより増額となっているものの、物件費については減額となっている。今後もより一層の人件費・物件費の削減に努める。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78617</xdr:rowOff>
    </xdr:from>
    <xdr:to>
      <xdr:col>23</xdr:col>
      <xdr:colOff>133350</xdr:colOff>
      <xdr:row>82</xdr:row>
      <xdr:rowOff>82338</xdr:rowOff>
    </xdr:to>
    <xdr:cxnSp macro="">
      <xdr:nvCxnSpPr>
        <xdr:cNvPr id="196" name="直線コネクタ 195"/>
        <xdr:cNvCxnSpPr/>
      </xdr:nvCxnSpPr>
      <xdr:spPr>
        <a:xfrm flipV="1">
          <a:off x="4114800" y="14137517"/>
          <a:ext cx="8382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46299</xdr:rowOff>
    </xdr:from>
    <xdr:to>
      <xdr:col>19</xdr:col>
      <xdr:colOff>133350</xdr:colOff>
      <xdr:row>82</xdr:row>
      <xdr:rowOff>82338</xdr:rowOff>
    </xdr:to>
    <xdr:cxnSp macro="">
      <xdr:nvCxnSpPr>
        <xdr:cNvPr id="199" name="直線コネクタ 198"/>
        <xdr:cNvCxnSpPr/>
      </xdr:nvCxnSpPr>
      <xdr:spPr>
        <a:xfrm>
          <a:off x="3225800" y="14105199"/>
          <a:ext cx="889000" cy="3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46299</xdr:rowOff>
    </xdr:from>
    <xdr:to>
      <xdr:col>15</xdr:col>
      <xdr:colOff>82550</xdr:colOff>
      <xdr:row>82</xdr:row>
      <xdr:rowOff>52122</xdr:rowOff>
    </xdr:to>
    <xdr:cxnSp macro="">
      <xdr:nvCxnSpPr>
        <xdr:cNvPr id="202" name="直線コネクタ 201"/>
        <xdr:cNvCxnSpPr/>
      </xdr:nvCxnSpPr>
      <xdr:spPr>
        <a:xfrm flipV="1">
          <a:off x="2336800" y="14105199"/>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52122</xdr:rowOff>
    </xdr:from>
    <xdr:to>
      <xdr:col>11</xdr:col>
      <xdr:colOff>31750</xdr:colOff>
      <xdr:row>82</xdr:row>
      <xdr:rowOff>58103</xdr:rowOff>
    </xdr:to>
    <xdr:cxnSp macro="">
      <xdr:nvCxnSpPr>
        <xdr:cNvPr id="205" name="直線コネクタ 204"/>
        <xdr:cNvCxnSpPr/>
      </xdr:nvCxnSpPr>
      <xdr:spPr>
        <a:xfrm flipV="1">
          <a:off x="1447800" y="14111022"/>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27817</xdr:rowOff>
    </xdr:from>
    <xdr:to>
      <xdr:col>23</xdr:col>
      <xdr:colOff>184150</xdr:colOff>
      <xdr:row>82</xdr:row>
      <xdr:rowOff>129417</xdr:rowOff>
    </xdr:to>
    <xdr:sp macro="" textlink="">
      <xdr:nvSpPr>
        <xdr:cNvPr id="215" name="楕円 214"/>
        <xdr:cNvSpPr/>
      </xdr:nvSpPr>
      <xdr:spPr>
        <a:xfrm>
          <a:off x="4902200" y="1408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44344</xdr:rowOff>
    </xdr:from>
    <xdr:ext cx="762000" cy="259045"/>
    <xdr:sp macro="" textlink="">
      <xdr:nvSpPr>
        <xdr:cNvPr id="216" name="人件費・物件費等の状況該当値テキスト"/>
        <xdr:cNvSpPr txBox="1"/>
      </xdr:nvSpPr>
      <xdr:spPr>
        <a:xfrm>
          <a:off x="5041900" y="1393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31538</xdr:rowOff>
    </xdr:from>
    <xdr:to>
      <xdr:col>19</xdr:col>
      <xdr:colOff>184150</xdr:colOff>
      <xdr:row>82</xdr:row>
      <xdr:rowOff>133138</xdr:rowOff>
    </xdr:to>
    <xdr:sp macro="" textlink="">
      <xdr:nvSpPr>
        <xdr:cNvPr id="217" name="楕円 216"/>
        <xdr:cNvSpPr/>
      </xdr:nvSpPr>
      <xdr:spPr>
        <a:xfrm>
          <a:off x="4064000" y="140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143315</xdr:rowOff>
    </xdr:from>
    <xdr:ext cx="736600" cy="259045"/>
    <xdr:sp macro="" textlink="">
      <xdr:nvSpPr>
        <xdr:cNvPr id="218" name="テキスト ボックス 217"/>
        <xdr:cNvSpPr txBox="1"/>
      </xdr:nvSpPr>
      <xdr:spPr>
        <a:xfrm>
          <a:off x="3733800" y="13859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166949</xdr:rowOff>
    </xdr:from>
    <xdr:to>
      <xdr:col>15</xdr:col>
      <xdr:colOff>133350</xdr:colOff>
      <xdr:row>82</xdr:row>
      <xdr:rowOff>97099</xdr:rowOff>
    </xdr:to>
    <xdr:sp macro="" textlink="">
      <xdr:nvSpPr>
        <xdr:cNvPr id="219" name="楕円 218"/>
        <xdr:cNvSpPr/>
      </xdr:nvSpPr>
      <xdr:spPr>
        <a:xfrm>
          <a:off x="3175000" y="140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107276</xdr:rowOff>
    </xdr:from>
    <xdr:ext cx="762000" cy="259045"/>
    <xdr:sp macro="" textlink="">
      <xdr:nvSpPr>
        <xdr:cNvPr id="220" name="テキスト ボックス 219"/>
        <xdr:cNvSpPr txBox="1"/>
      </xdr:nvSpPr>
      <xdr:spPr>
        <a:xfrm>
          <a:off x="2844800" y="1382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1322</xdr:rowOff>
    </xdr:from>
    <xdr:to>
      <xdr:col>11</xdr:col>
      <xdr:colOff>82550</xdr:colOff>
      <xdr:row>82</xdr:row>
      <xdr:rowOff>102922</xdr:rowOff>
    </xdr:to>
    <xdr:sp macro="" textlink="">
      <xdr:nvSpPr>
        <xdr:cNvPr id="221" name="楕円 220"/>
        <xdr:cNvSpPr/>
      </xdr:nvSpPr>
      <xdr:spPr>
        <a:xfrm>
          <a:off x="2286000" y="140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113099</xdr:rowOff>
    </xdr:from>
    <xdr:ext cx="762000" cy="259045"/>
    <xdr:sp macro="" textlink="">
      <xdr:nvSpPr>
        <xdr:cNvPr id="222" name="テキスト ボックス 221"/>
        <xdr:cNvSpPr txBox="1"/>
      </xdr:nvSpPr>
      <xdr:spPr>
        <a:xfrm>
          <a:off x="1955800" y="1382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7303</xdr:rowOff>
    </xdr:from>
    <xdr:to>
      <xdr:col>7</xdr:col>
      <xdr:colOff>31750</xdr:colOff>
      <xdr:row>82</xdr:row>
      <xdr:rowOff>108903</xdr:rowOff>
    </xdr:to>
    <xdr:sp macro="" textlink="">
      <xdr:nvSpPr>
        <xdr:cNvPr id="223" name="楕円 222"/>
        <xdr:cNvSpPr/>
      </xdr:nvSpPr>
      <xdr:spPr>
        <a:xfrm>
          <a:off x="1397000" y="1406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119080</xdr:rowOff>
    </xdr:from>
    <xdr:ext cx="762000" cy="259045"/>
    <xdr:sp macro="" textlink="">
      <xdr:nvSpPr>
        <xdr:cNvPr id="224" name="テキスト ボックス 223"/>
        <xdr:cNvSpPr txBox="1"/>
      </xdr:nvSpPr>
      <xdr:spPr>
        <a:xfrm>
          <a:off x="1066800" y="1383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ラスパイレス指数が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を超えてしまっているため、今後は、国家公務員給与との均衡を保ち、</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を超えないよう適切な管理に努める。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160866</xdr:rowOff>
    </xdr:from>
    <xdr:to>
      <xdr:col>81</xdr:col>
      <xdr:colOff>44450</xdr:colOff>
      <xdr:row>88</xdr:row>
      <xdr:rowOff>160866</xdr:rowOff>
    </xdr:to>
    <xdr:cxnSp macro="">
      <xdr:nvCxnSpPr>
        <xdr:cNvPr id="260" name="直線コネクタ 259"/>
        <xdr:cNvCxnSpPr/>
      </xdr:nvCxnSpPr>
      <xdr:spPr>
        <a:xfrm>
          <a:off x="16179800" y="152484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160866</xdr:rowOff>
    </xdr:to>
    <xdr:cxnSp macro="">
      <xdr:nvCxnSpPr>
        <xdr:cNvPr id="263" name="直線コネクタ 262"/>
        <xdr:cNvCxnSpPr/>
      </xdr:nvCxnSpPr>
      <xdr:spPr>
        <a:xfrm>
          <a:off x="15290800" y="1500716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88</xdr:row>
      <xdr:rowOff>80434</xdr:rowOff>
    </xdr:to>
    <xdr:cxnSp macro="">
      <xdr:nvCxnSpPr>
        <xdr:cNvPr id="266" name="直線コネクタ 265"/>
        <xdr:cNvCxnSpPr/>
      </xdr:nvCxnSpPr>
      <xdr:spPr>
        <a:xfrm flipV="1">
          <a:off x="14401800" y="150071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88</xdr:row>
      <xdr:rowOff>80434</xdr:rowOff>
    </xdr:to>
    <xdr:cxnSp macro="">
      <xdr:nvCxnSpPr>
        <xdr:cNvPr id="269" name="直線コネクタ 268"/>
        <xdr:cNvCxnSpPr/>
      </xdr:nvCxnSpPr>
      <xdr:spPr>
        <a:xfrm>
          <a:off x="13512800" y="151565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110066</xdr:rowOff>
    </xdr:from>
    <xdr:to>
      <xdr:col>81</xdr:col>
      <xdr:colOff>95250</xdr:colOff>
      <xdr:row>89</xdr:row>
      <xdr:rowOff>40216</xdr:rowOff>
    </xdr:to>
    <xdr:sp macro="" textlink="">
      <xdr:nvSpPr>
        <xdr:cNvPr id="279" name="楕円 278"/>
        <xdr:cNvSpPr/>
      </xdr:nvSpPr>
      <xdr:spPr>
        <a:xfrm>
          <a:off x="169672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82143</xdr:rowOff>
    </xdr:from>
    <xdr:ext cx="762000" cy="259045"/>
    <xdr:sp macro="" textlink="">
      <xdr:nvSpPr>
        <xdr:cNvPr id="280" name="給与水準   （国との比較）該当値テキスト"/>
        <xdr:cNvSpPr txBox="1"/>
      </xdr:nvSpPr>
      <xdr:spPr>
        <a:xfrm>
          <a:off x="17106900" y="151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81" name="楕円 280"/>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82" name="テキスト ボックス 281"/>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3" name="楕円 282"/>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4" name="テキスト ボックス 283"/>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5" name="楕円 284"/>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6" name="テキスト ボックス 285"/>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7" name="楕円 286"/>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8" name="テキスト ボックス 287"/>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類似団体と比べ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ポイント下回っている。今後も適切な定員管理に努める。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1820</xdr:rowOff>
    </xdr:from>
    <xdr:to>
      <xdr:col>81</xdr:col>
      <xdr:colOff>44450</xdr:colOff>
      <xdr:row>62</xdr:row>
      <xdr:rowOff>17907</xdr:rowOff>
    </xdr:to>
    <xdr:cxnSp macro="">
      <xdr:nvCxnSpPr>
        <xdr:cNvPr id="323" name="直線コネクタ 322"/>
        <xdr:cNvCxnSpPr/>
      </xdr:nvCxnSpPr>
      <xdr:spPr>
        <a:xfrm>
          <a:off x="16179800" y="1063172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91229</xdr:rowOff>
    </xdr:from>
    <xdr:to>
      <xdr:col>77</xdr:col>
      <xdr:colOff>44450</xdr:colOff>
      <xdr:row>62</xdr:row>
      <xdr:rowOff>1820</xdr:rowOff>
    </xdr:to>
    <xdr:cxnSp macro="">
      <xdr:nvCxnSpPr>
        <xdr:cNvPr id="326" name="直線コネクタ 325"/>
        <xdr:cNvCxnSpPr/>
      </xdr:nvCxnSpPr>
      <xdr:spPr>
        <a:xfrm>
          <a:off x="15290800" y="10549679"/>
          <a:ext cx="8890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91229</xdr:rowOff>
    </xdr:from>
    <xdr:to>
      <xdr:col>72</xdr:col>
      <xdr:colOff>203200</xdr:colOff>
      <xdr:row>61</xdr:row>
      <xdr:rowOff>140293</xdr:rowOff>
    </xdr:to>
    <xdr:cxnSp macro="">
      <xdr:nvCxnSpPr>
        <xdr:cNvPr id="329" name="直線コネクタ 328"/>
        <xdr:cNvCxnSpPr/>
      </xdr:nvCxnSpPr>
      <xdr:spPr>
        <a:xfrm flipV="1">
          <a:off x="14401800" y="10549679"/>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129836</xdr:rowOff>
    </xdr:from>
    <xdr:to>
      <xdr:col>68</xdr:col>
      <xdr:colOff>152400</xdr:colOff>
      <xdr:row>61</xdr:row>
      <xdr:rowOff>140293</xdr:rowOff>
    </xdr:to>
    <xdr:cxnSp macro="">
      <xdr:nvCxnSpPr>
        <xdr:cNvPr id="332" name="直線コネクタ 331"/>
        <xdr:cNvCxnSpPr/>
      </xdr:nvCxnSpPr>
      <xdr:spPr>
        <a:xfrm>
          <a:off x="13512800" y="10588286"/>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138557</xdr:rowOff>
    </xdr:from>
    <xdr:to>
      <xdr:col>81</xdr:col>
      <xdr:colOff>95250</xdr:colOff>
      <xdr:row>62</xdr:row>
      <xdr:rowOff>68707</xdr:rowOff>
    </xdr:to>
    <xdr:sp macro="" textlink="">
      <xdr:nvSpPr>
        <xdr:cNvPr id="342" name="楕円 341"/>
        <xdr:cNvSpPr/>
      </xdr:nvSpPr>
      <xdr:spPr>
        <a:xfrm>
          <a:off x="16967200" y="10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155084</xdr:rowOff>
    </xdr:from>
    <xdr:ext cx="762000" cy="259045"/>
    <xdr:sp macro="" textlink="">
      <xdr:nvSpPr>
        <xdr:cNvPr id="343" name="定員管理の状況該当値テキスト"/>
        <xdr:cNvSpPr txBox="1"/>
      </xdr:nvSpPr>
      <xdr:spPr>
        <a:xfrm>
          <a:off x="17106900" y="1044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122470</xdr:rowOff>
    </xdr:from>
    <xdr:to>
      <xdr:col>77</xdr:col>
      <xdr:colOff>95250</xdr:colOff>
      <xdr:row>62</xdr:row>
      <xdr:rowOff>52620</xdr:rowOff>
    </xdr:to>
    <xdr:sp macro="" textlink="">
      <xdr:nvSpPr>
        <xdr:cNvPr id="344" name="楕円 343"/>
        <xdr:cNvSpPr/>
      </xdr:nvSpPr>
      <xdr:spPr>
        <a:xfrm>
          <a:off x="16129000" y="105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62797</xdr:rowOff>
    </xdr:from>
    <xdr:ext cx="736600" cy="259045"/>
    <xdr:sp macro="" textlink="">
      <xdr:nvSpPr>
        <xdr:cNvPr id="345" name="テキスト ボックス 344"/>
        <xdr:cNvSpPr txBox="1"/>
      </xdr:nvSpPr>
      <xdr:spPr>
        <a:xfrm>
          <a:off x="15798800" y="10349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40429</xdr:rowOff>
    </xdr:from>
    <xdr:to>
      <xdr:col>73</xdr:col>
      <xdr:colOff>44450</xdr:colOff>
      <xdr:row>61</xdr:row>
      <xdr:rowOff>142029</xdr:rowOff>
    </xdr:to>
    <xdr:sp macro="" textlink="">
      <xdr:nvSpPr>
        <xdr:cNvPr id="346" name="楕円 345"/>
        <xdr:cNvSpPr/>
      </xdr:nvSpPr>
      <xdr:spPr>
        <a:xfrm>
          <a:off x="15240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152206</xdr:rowOff>
    </xdr:from>
    <xdr:ext cx="762000" cy="259045"/>
    <xdr:sp macro="" textlink="">
      <xdr:nvSpPr>
        <xdr:cNvPr id="347" name="テキスト ボックス 346"/>
        <xdr:cNvSpPr txBox="1"/>
      </xdr:nvSpPr>
      <xdr:spPr>
        <a:xfrm>
          <a:off x="14909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89493</xdr:rowOff>
    </xdr:from>
    <xdr:to>
      <xdr:col>68</xdr:col>
      <xdr:colOff>203200</xdr:colOff>
      <xdr:row>62</xdr:row>
      <xdr:rowOff>19643</xdr:rowOff>
    </xdr:to>
    <xdr:sp macro="" textlink="">
      <xdr:nvSpPr>
        <xdr:cNvPr id="348" name="楕円 347"/>
        <xdr:cNvSpPr/>
      </xdr:nvSpPr>
      <xdr:spPr>
        <a:xfrm>
          <a:off x="14351000" y="105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4420</xdr:rowOff>
    </xdr:from>
    <xdr:ext cx="762000" cy="259045"/>
    <xdr:sp macro="" textlink="">
      <xdr:nvSpPr>
        <xdr:cNvPr id="349" name="テキスト ボックス 348"/>
        <xdr:cNvSpPr txBox="1"/>
      </xdr:nvSpPr>
      <xdr:spPr>
        <a:xfrm>
          <a:off x="14020800" y="106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79036</xdr:rowOff>
    </xdr:from>
    <xdr:to>
      <xdr:col>64</xdr:col>
      <xdr:colOff>152400</xdr:colOff>
      <xdr:row>62</xdr:row>
      <xdr:rowOff>9186</xdr:rowOff>
    </xdr:to>
    <xdr:sp macro="" textlink="">
      <xdr:nvSpPr>
        <xdr:cNvPr id="350" name="楕円 349"/>
        <xdr:cNvSpPr/>
      </xdr:nvSpPr>
      <xdr:spPr>
        <a:xfrm>
          <a:off x="13462000" y="1053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165413</xdr:rowOff>
    </xdr:from>
    <xdr:ext cx="762000" cy="259045"/>
    <xdr:sp macro="" textlink="">
      <xdr:nvSpPr>
        <xdr:cNvPr id="351" name="テキスト ボックス 350"/>
        <xdr:cNvSpPr txBox="1"/>
      </xdr:nvSpPr>
      <xdr:spPr>
        <a:xfrm>
          <a:off x="13131800" y="1062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ポイント改善し、類似団体と比較して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ポイント上回っている。今後も適切な事業計画により地方債管理に努める。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59690</xdr:rowOff>
    </xdr:from>
    <xdr:to>
      <xdr:col>81</xdr:col>
      <xdr:colOff>44450</xdr:colOff>
      <xdr:row>38</xdr:row>
      <xdr:rowOff>124037</xdr:rowOff>
    </xdr:to>
    <xdr:cxnSp macro="">
      <xdr:nvCxnSpPr>
        <xdr:cNvPr id="385" name="直線コネクタ 384"/>
        <xdr:cNvCxnSpPr/>
      </xdr:nvCxnSpPr>
      <xdr:spPr>
        <a:xfrm flipV="1">
          <a:off x="16179800" y="65747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124037</xdr:rowOff>
    </xdr:from>
    <xdr:to>
      <xdr:col>77</xdr:col>
      <xdr:colOff>44450</xdr:colOff>
      <xdr:row>39</xdr:row>
      <xdr:rowOff>41063</xdr:rowOff>
    </xdr:to>
    <xdr:cxnSp macro="">
      <xdr:nvCxnSpPr>
        <xdr:cNvPr id="388" name="直線コネクタ 387"/>
        <xdr:cNvCxnSpPr/>
      </xdr:nvCxnSpPr>
      <xdr:spPr>
        <a:xfrm flipV="1">
          <a:off x="15290800" y="66391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153670</xdr:rowOff>
    </xdr:to>
    <xdr:cxnSp macro="">
      <xdr:nvCxnSpPr>
        <xdr:cNvPr id="391" name="直線コネクタ 390"/>
        <xdr:cNvCxnSpPr/>
      </xdr:nvCxnSpPr>
      <xdr:spPr>
        <a:xfrm flipV="1">
          <a:off x="14401800" y="67276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46567</xdr:rowOff>
    </xdr:to>
    <xdr:cxnSp macro="">
      <xdr:nvCxnSpPr>
        <xdr:cNvPr id="394" name="直線コネクタ 393"/>
        <xdr:cNvCxnSpPr/>
      </xdr:nvCxnSpPr>
      <xdr:spPr>
        <a:xfrm flipV="1">
          <a:off x="13512800" y="68402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8890</xdr:rowOff>
    </xdr:from>
    <xdr:to>
      <xdr:col>81</xdr:col>
      <xdr:colOff>95250</xdr:colOff>
      <xdr:row>38</xdr:row>
      <xdr:rowOff>110490</xdr:rowOff>
    </xdr:to>
    <xdr:sp macro="" textlink="">
      <xdr:nvSpPr>
        <xdr:cNvPr id="404" name="楕円 403"/>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25417</xdr:rowOff>
    </xdr:from>
    <xdr:ext cx="762000" cy="259045"/>
    <xdr:sp macro="" textlink="">
      <xdr:nvSpPr>
        <xdr:cNvPr id="405"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406" name="楕円 405"/>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407" name="テキスト ボックス 406"/>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8" name="楕円 407"/>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9" name="テキスト ボックス 408"/>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10" name="楕円 409"/>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11" name="テキスト ボックス 410"/>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2" name="楕円 411"/>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3" name="テキスト ボックス 412"/>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充当可能基金が増加したことにより、昨年度と比較して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ポイント改善されており、将来負担比率は算定されていない。今後は大規模事業実施に伴い上昇することが見込まれるため、より一層の計画的な財政運営に努める。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95199</xdr:rowOff>
    </xdr:from>
    <xdr:to>
      <xdr:col>77</xdr:col>
      <xdr:colOff>44450</xdr:colOff>
      <xdr:row>15</xdr:row>
      <xdr:rowOff>45364</xdr:rowOff>
    </xdr:to>
    <xdr:cxnSp macro="">
      <xdr:nvCxnSpPr>
        <xdr:cNvPr id="445" name="直線コネクタ 444"/>
        <xdr:cNvCxnSpPr/>
      </xdr:nvCxnSpPr>
      <xdr:spPr>
        <a:xfrm flipV="1">
          <a:off x="15290800" y="2495499"/>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6"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45364</xdr:rowOff>
    </xdr:from>
    <xdr:to>
      <xdr:col>72</xdr:col>
      <xdr:colOff>203200</xdr:colOff>
      <xdr:row>16</xdr:row>
      <xdr:rowOff>33172</xdr:rowOff>
    </xdr:to>
    <xdr:cxnSp macro="">
      <xdr:nvCxnSpPr>
        <xdr:cNvPr id="448" name="直線コネクタ 447"/>
        <xdr:cNvCxnSpPr/>
      </xdr:nvCxnSpPr>
      <xdr:spPr>
        <a:xfrm flipV="1">
          <a:off x="14401800" y="261711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160088</xdr:rowOff>
    </xdr:from>
    <xdr:ext cx="736600" cy="259045"/>
    <xdr:sp macro="" textlink="">
      <xdr:nvSpPr>
        <xdr:cNvPr id="450" name="テキスト ボックス 449"/>
        <xdr:cNvSpPr txBox="1"/>
      </xdr:nvSpPr>
      <xdr:spPr>
        <a:xfrm>
          <a:off x="15798800" y="273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33172</xdr:rowOff>
    </xdr:from>
    <xdr:to>
      <xdr:col>68</xdr:col>
      <xdr:colOff>152400</xdr:colOff>
      <xdr:row>16</xdr:row>
      <xdr:rowOff>52476</xdr:rowOff>
    </xdr:to>
    <xdr:cxnSp macro="">
      <xdr:nvCxnSpPr>
        <xdr:cNvPr id="451" name="直線コネクタ 450"/>
        <xdr:cNvCxnSpPr/>
      </xdr:nvCxnSpPr>
      <xdr:spPr>
        <a:xfrm flipV="1">
          <a:off x="13512800" y="27763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4081</xdr:rowOff>
    </xdr:from>
    <xdr:ext cx="762000" cy="259045"/>
    <xdr:sp macro="" textlink="">
      <xdr:nvSpPr>
        <xdr:cNvPr id="453" name="テキスト ボックス 452"/>
        <xdr:cNvSpPr txBox="1"/>
      </xdr:nvSpPr>
      <xdr:spPr>
        <a:xfrm>
          <a:off x="14909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4" name="フローチャート: 判断 453"/>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5" name="テキスト ボックス 454"/>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6" name="フローチャート: 判断 455"/>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7" name="テキスト ボックス 456"/>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44399</xdr:rowOff>
    </xdr:from>
    <xdr:to>
      <xdr:col>77</xdr:col>
      <xdr:colOff>95250</xdr:colOff>
      <xdr:row>14</xdr:row>
      <xdr:rowOff>145999</xdr:rowOff>
    </xdr:to>
    <xdr:sp macro="" textlink="">
      <xdr:nvSpPr>
        <xdr:cNvPr id="463" name="楕円 462"/>
        <xdr:cNvSpPr/>
      </xdr:nvSpPr>
      <xdr:spPr>
        <a:xfrm>
          <a:off x="16129000" y="2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156176</xdr:rowOff>
    </xdr:from>
    <xdr:ext cx="736600" cy="259045"/>
    <xdr:sp macro="" textlink="">
      <xdr:nvSpPr>
        <xdr:cNvPr id="464" name="テキスト ボックス 463"/>
        <xdr:cNvSpPr txBox="1"/>
      </xdr:nvSpPr>
      <xdr:spPr>
        <a:xfrm>
          <a:off x="15798800" y="2213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166014</xdr:rowOff>
    </xdr:from>
    <xdr:to>
      <xdr:col>73</xdr:col>
      <xdr:colOff>44450</xdr:colOff>
      <xdr:row>15</xdr:row>
      <xdr:rowOff>96164</xdr:rowOff>
    </xdr:to>
    <xdr:sp macro="" textlink="">
      <xdr:nvSpPr>
        <xdr:cNvPr id="465" name="楕円 464"/>
        <xdr:cNvSpPr/>
      </xdr:nvSpPr>
      <xdr:spPr>
        <a:xfrm>
          <a:off x="15240000" y="2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106341</xdr:rowOff>
    </xdr:from>
    <xdr:ext cx="762000" cy="259045"/>
    <xdr:sp macro="" textlink="">
      <xdr:nvSpPr>
        <xdr:cNvPr id="466" name="テキスト ボックス 465"/>
        <xdr:cNvSpPr txBox="1"/>
      </xdr:nvSpPr>
      <xdr:spPr>
        <a:xfrm>
          <a:off x="14909800" y="233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153822</xdr:rowOff>
    </xdr:from>
    <xdr:to>
      <xdr:col>68</xdr:col>
      <xdr:colOff>203200</xdr:colOff>
      <xdr:row>16</xdr:row>
      <xdr:rowOff>83972</xdr:rowOff>
    </xdr:to>
    <xdr:sp macro="" textlink="">
      <xdr:nvSpPr>
        <xdr:cNvPr id="467" name="楕円 466"/>
        <xdr:cNvSpPr/>
      </xdr:nvSpPr>
      <xdr:spPr>
        <a:xfrm>
          <a:off x="143510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68749</xdr:rowOff>
    </xdr:from>
    <xdr:ext cx="762000" cy="259045"/>
    <xdr:sp macro="" textlink="">
      <xdr:nvSpPr>
        <xdr:cNvPr id="468" name="テキスト ボックス 467"/>
        <xdr:cNvSpPr txBox="1"/>
      </xdr:nvSpPr>
      <xdr:spPr>
        <a:xfrm>
          <a:off x="14020800" y="281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1676</xdr:rowOff>
    </xdr:from>
    <xdr:to>
      <xdr:col>64</xdr:col>
      <xdr:colOff>152400</xdr:colOff>
      <xdr:row>16</xdr:row>
      <xdr:rowOff>103276</xdr:rowOff>
    </xdr:to>
    <xdr:sp macro="" textlink="">
      <xdr:nvSpPr>
        <xdr:cNvPr id="469" name="楕円 468"/>
        <xdr:cNvSpPr/>
      </xdr:nvSpPr>
      <xdr:spPr>
        <a:xfrm>
          <a:off x="13462000" y="27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88053</xdr:rowOff>
    </xdr:from>
    <xdr:ext cx="762000" cy="259045"/>
    <xdr:sp macro="" textlink="">
      <xdr:nvSpPr>
        <xdr:cNvPr id="470" name="テキスト ボックス 469"/>
        <xdr:cNvSpPr txBox="1"/>
      </xdr:nvSpPr>
      <xdr:spPr>
        <a:xfrm>
          <a:off x="13131800" y="28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7,135
7,083
35.59
4,382,521
4,196,134
118,194
2,306,816
2,876,046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ポイント減少し、類似団体との乖離が少なくなってきている。今後も定員適正化計画による計画的な採用等により引き続き改善に努める。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113284</xdr:rowOff>
    </xdr:to>
    <xdr:cxnSp macro="">
      <xdr:nvCxnSpPr>
        <xdr:cNvPr id="64" name="直線コネクタ 63"/>
        <xdr:cNvCxnSpPr/>
      </xdr:nvCxnSpPr>
      <xdr:spPr>
        <a:xfrm flipV="1">
          <a:off x="3987800" y="65506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113284</xdr:rowOff>
    </xdr:from>
    <xdr:to>
      <xdr:col>19</xdr:col>
      <xdr:colOff>187325</xdr:colOff>
      <xdr:row>39</xdr:row>
      <xdr:rowOff>33274</xdr:rowOff>
    </xdr:to>
    <xdr:cxnSp macro="">
      <xdr:nvCxnSpPr>
        <xdr:cNvPr id="67" name="直線コネクタ 66"/>
        <xdr:cNvCxnSpPr/>
      </xdr:nvCxnSpPr>
      <xdr:spPr>
        <a:xfrm flipV="1">
          <a:off x="3098800" y="66283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33274</xdr:rowOff>
    </xdr:from>
    <xdr:to>
      <xdr:col>15</xdr:col>
      <xdr:colOff>98425</xdr:colOff>
      <xdr:row>39</xdr:row>
      <xdr:rowOff>74422</xdr:rowOff>
    </xdr:to>
    <xdr:cxnSp macro="">
      <xdr:nvCxnSpPr>
        <xdr:cNvPr id="70" name="直線コネクタ 69"/>
        <xdr:cNvCxnSpPr/>
      </xdr:nvCxnSpPr>
      <xdr:spPr>
        <a:xfrm flipV="1">
          <a:off x="2209800" y="67198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10414</xdr:rowOff>
    </xdr:from>
    <xdr:to>
      <xdr:col>11</xdr:col>
      <xdr:colOff>9525</xdr:colOff>
      <xdr:row>39</xdr:row>
      <xdr:rowOff>74422</xdr:rowOff>
    </xdr:to>
    <xdr:cxnSp macro="">
      <xdr:nvCxnSpPr>
        <xdr:cNvPr id="73" name="直線コネクタ 72"/>
        <xdr:cNvCxnSpPr/>
      </xdr:nvCxnSpPr>
      <xdr:spPr>
        <a:xfrm>
          <a:off x="1320800" y="66969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62484</xdr:rowOff>
    </xdr:from>
    <xdr:to>
      <xdr:col>20</xdr:col>
      <xdr:colOff>38100</xdr:colOff>
      <xdr:row>38</xdr:row>
      <xdr:rowOff>164084</xdr:rowOff>
    </xdr:to>
    <xdr:sp macro="" textlink="">
      <xdr:nvSpPr>
        <xdr:cNvPr id="85" name="楕円 84"/>
        <xdr:cNvSpPr/>
      </xdr:nvSpPr>
      <xdr:spPr>
        <a:xfrm>
          <a:off x="3937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148861</xdr:rowOff>
    </xdr:from>
    <xdr:ext cx="736600" cy="259045"/>
    <xdr:sp macro="" textlink="">
      <xdr:nvSpPr>
        <xdr:cNvPr id="86" name="テキスト ボックス 85"/>
        <xdr:cNvSpPr txBox="1"/>
      </xdr:nvSpPr>
      <xdr:spPr>
        <a:xfrm>
          <a:off x="3606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153924</xdr:rowOff>
    </xdr:from>
    <xdr:to>
      <xdr:col>15</xdr:col>
      <xdr:colOff>149225</xdr:colOff>
      <xdr:row>39</xdr:row>
      <xdr:rowOff>84074</xdr:rowOff>
    </xdr:to>
    <xdr:sp macro="" textlink="">
      <xdr:nvSpPr>
        <xdr:cNvPr id="87" name="楕円 86"/>
        <xdr:cNvSpPr/>
      </xdr:nvSpPr>
      <xdr:spPr>
        <a:xfrm>
          <a:off x="3048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68851</xdr:rowOff>
    </xdr:from>
    <xdr:ext cx="762000" cy="259045"/>
    <xdr:sp macro="" textlink="">
      <xdr:nvSpPr>
        <xdr:cNvPr id="88" name="テキスト ボックス 87"/>
        <xdr:cNvSpPr txBox="1"/>
      </xdr:nvSpPr>
      <xdr:spPr>
        <a:xfrm>
          <a:off x="2717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23622</xdr:rowOff>
    </xdr:from>
    <xdr:to>
      <xdr:col>11</xdr:col>
      <xdr:colOff>60325</xdr:colOff>
      <xdr:row>39</xdr:row>
      <xdr:rowOff>125222</xdr:rowOff>
    </xdr:to>
    <xdr:sp macro="" textlink="">
      <xdr:nvSpPr>
        <xdr:cNvPr id="89" name="楕円 88"/>
        <xdr:cNvSpPr/>
      </xdr:nvSpPr>
      <xdr:spPr>
        <a:xfrm>
          <a:off x="2159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109999</xdr:rowOff>
    </xdr:from>
    <xdr:ext cx="762000" cy="259045"/>
    <xdr:sp macro="" textlink="">
      <xdr:nvSpPr>
        <xdr:cNvPr id="90" name="テキスト ボックス 89"/>
        <xdr:cNvSpPr txBox="1"/>
      </xdr:nvSpPr>
      <xdr:spPr>
        <a:xfrm>
          <a:off x="1828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131064</xdr:rowOff>
    </xdr:from>
    <xdr:to>
      <xdr:col>6</xdr:col>
      <xdr:colOff>171450</xdr:colOff>
      <xdr:row>39</xdr:row>
      <xdr:rowOff>61214</xdr:rowOff>
    </xdr:to>
    <xdr:sp macro="" textlink="">
      <xdr:nvSpPr>
        <xdr:cNvPr id="91" name="楕円 90"/>
        <xdr:cNvSpPr/>
      </xdr:nvSpPr>
      <xdr:spPr>
        <a:xfrm>
          <a:off x="1270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45991</xdr:rowOff>
    </xdr:from>
    <xdr:ext cx="762000" cy="259045"/>
    <xdr:sp macro="" textlink="">
      <xdr:nvSpPr>
        <xdr:cNvPr id="92" name="テキスト ボックス 91"/>
        <xdr:cNvSpPr txBox="1"/>
      </xdr:nvSpPr>
      <xdr:spPr>
        <a:xfrm>
          <a:off x="939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ポイント減少している。類似団体と同程度ではあるが、引き続き物件費の抑制に努める。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52705</xdr:rowOff>
    </xdr:to>
    <xdr:cxnSp macro="">
      <xdr:nvCxnSpPr>
        <xdr:cNvPr id="121" name="直線コネクタ 120"/>
        <xdr:cNvCxnSpPr/>
      </xdr:nvCxnSpPr>
      <xdr:spPr>
        <a:xfrm flipV="1">
          <a:off x="15671800" y="25958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52705</xdr:rowOff>
    </xdr:to>
    <xdr:cxnSp macro="">
      <xdr:nvCxnSpPr>
        <xdr:cNvPr id="124" name="直線コネクタ 123"/>
        <xdr:cNvCxnSpPr/>
      </xdr:nvCxnSpPr>
      <xdr:spPr>
        <a:xfrm>
          <a:off x="14782800" y="2618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46990</xdr:rowOff>
    </xdr:to>
    <xdr:cxnSp macro="">
      <xdr:nvCxnSpPr>
        <xdr:cNvPr id="127" name="直線コネクタ 126"/>
        <xdr:cNvCxnSpPr/>
      </xdr:nvCxnSpPr>
      <xdr:spPr>
        <a:xfrm>
          <a:off x="13893800" y="252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167005</xdr:rowOff>
    </xdr:to>
    <xdr:cxnSp macro="">
      <xdr:nvCxnSpPr>
        <xdr:cNvPr id="130" name="直線コネクタ 129"/>
        <xdr:cNvCxnSpPr/>
      </xdr:nvCxnSpPr>
      <xdr:spPr>
        <a:xfrm flipV="1">
          <a:off x="13004800" y="25273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0" name="楕円 139"/>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161307</xdr:rowOff>
    </xdr:from>
    <xdr:ext cx="762000" cy="259045"/>
    <xdr:sp macro="" textlink="">
      <xdr:nvSpPr>
        <xdr:cNvPr id="141" name="物件費該当値テキスト"/>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xdr:rowOff>
    </xdr:from>
    <xdr:to>
      <xdr:col>78</xdr:col>
      <xdr:colOff>120650</xdr:colOff>
      <xdr:row>15</xdr:row>
      <xdr:rowOff>103505</xdr:rowOff>
    </xdr:to>
    <xdr:sp macro="" textlink="">
      <xdr:nvSpPr>
        <xdr:cNvPr id="142" name="楕円 141"/>
        <xdr:cNvSpPr/>
      </xdr:nvSpPr>
      <xdr:spPr>
        <a:xfrm>
          <a:off x="15621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88282</xdr:rowOff>
    </xdr:from>
    <xdr:ext cx="736600" cy="259045"/>
    <xdr:sp macro="" textlink="">
      <xdr:nvSpPr>
        <xdr:cNvPr id="143" name="テキスト ボックス 142"/>
        <xdr:cNvSpPr txBox="1"/>
      </xdr:nvSpPr>
      <xdr:spPr>
        <a:xfrm>
          <a:off x="15290800" y="2660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4" name="楕円 143"/>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82567</xdr:rowOff>
    </xdr:from>
    <xdr:ext cx="762000" cy="259045"/>
    <xdr:sp macro="" textlink="">
      <xdr:nvSpPr>
        <xdr:cNvPr id="145" name="テキスト ボックス 144"/>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46" name="楕円 145"/>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47" name="テキスト ボックス 146"/>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116205</xdr:rowOff>
    </xdr:from>
    <xdr:to>
      <xdr:col>65</xdr:col>
      <xdr:colOff>53975</xdr:colOff>
      <xdr:row>15</xdr:row>
      <xdr:rowOff>46355</xdr:rowOff>
    </xdr:to>
    <xdr:sp macro="" textlink="">
      <xdr:nvSpPr>
        <xdr:cNvPr id="148" name="楕円 147"/>
        <xdr:cNvSpPr/>
      </xdr:nvSpPr>
      <xdr:spPr>
        <a:xfrm>
          <a:off x="12954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56532</xdr:rowOff>
    </xdr:from>
    <xdr:ext cx="762000" cy="259045"/>
    <xdr:sp macro="" textlink="">
      <xdr:nvSpPr>
        <xdr:cNvPr id="149" name="テキスト ボックス 148"/>
        <xdr:cNvSpPr txBox="1"/>
      </xdr:nvSpPr>
      <xdr:spPr>
        <a:xfrm>
          <a:off x="12623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一昨年からほぼ同数値で推移しているが、今後は消費税率の引き上げに伴う社会保障関連経費の増加等が見込まれるため、引き続き扶助費の動向には注視していく必要がある。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141288</xdr:rowOff>
    </xdr:to>
    <xdr:cxnSp macro="">
      <xdr:nvCxnSpPr>
        <xdr:cNvPr id="185" name="直線コネクタ 184"/>
        <xdr:cNvCxnSpPr/>
      </xdr:nvCxnSpPr>
      <xdr:spPr>
        <a:xfrm flipV="1">
          <a:off x="3987800" y="955675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141288</xdr:rowOff>
    </xdr:from>
    <xdr:to>
      <xdr:col>19</xdr:col>
      <xdr:colOff>187325</xdr:colOff>
      <xdr:row>55</xdr:row>
      <xdr:rowOff>141288</xdr:rowOff>
    </xdr:to>
    <xdr:cxnSp macro="">
      <xdr:nvCxnSpPr>
        <xdr:cNvPr id="188" name="直線コネクタ 187"/>
        <xdr:cNvCxnSpPr/>
      </xdr:nvCxnSpPr>
      <xdr:spPr>
        <a:xfrm>
          <a:off x="3098800" y="9571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141288</xdr:rowOff>
    </xdr:to>
    <xdr:cxnSp macro="">
      <xdr:nvCxnSpPr>
        <xdr:cNvPr id="191" name="直線コネクタ 190"/>
        <xdr:cNvCxnSpPr/>
      </xdr:nvCxnSpPr>
      <xdr:spPr>
        <a:xfrm>
          <a:off x="2209800" y="9442450"/>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12700</xdr:rowOff>
    </xdr:to>
    <xdr:cxnSp macro="">
      <xdr:nvCxnSpPr>
        <xdr:cNvPr id="194" name="直線コネクタ 193"/>
        <xdr:cNvCxnSpPr/>
      </xdr:nvCxnSpPr>
      <xdr:spPr>
        <a:xfrm>
          <a:off x="1320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4" name="楕円 203"/>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5"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90488</xdr:rowOff>
    </xdr:from>
    <xdr:to>
      <xdr:col>20</xdr:col>
      <xdr:colOff>38100</xdr:colOff>
      <xdr:row>56</xdr:row>
      <xdr:rowOff>20638</xdr:rowOff>
    </xdr:to>
    <xdr:sp macro="" textlink="">
      <xdr:nvSpPr>
        <xdr:cNvPr id="206" name="楕円 205"/>
        <xdr:cNvSpPr/>
      </xdr:nvSpPr>
      <xdr:spPr>
        <a:xfrm>
          <a:off x="3937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30815</xdr:rowOff>
    </xdr:from>
    <xdr:ext cx="736600" cy="259045"/>
    <xdr:sp macro="" textlink="">
      <xdr:nvSpPr>
        <xdr:cNvPr id="207" name="テキスト ボックス 206"/>
        <xdr:cNvSpPr txBox="1"/>
      </xdr:nvSpPr>
      <xdr:spPr>
        <a:xfrm>
          <a:off x="3606800" y="928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90488</xdr:rowOff>
    </xdr:from>
    <xdr:to>
      <xdr:col>15</xdr:col>
      <xdr:colOff>149225</xdr:colOff>
      <xdr:row>56</xdr:row>
      <xdr:rowOff>20638</xdr:rowOff>
    </xdr:to>
    <xdr:sp macro="" textlink="">
      <xdr:nvSpPr>
        <xdr:cNvPr id="208" name="楕円 207"/>
        <xdr:cNvSpPr/>
      </xdr:nvSpPr>
      <xdr:spPr>
        <a:xfrm>
          <a:off x="3048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30815</xdr:rowOff>
    </xdr:from>
    <xdr:ext cx="762000" cy="259045"/>
    <xdr:sp macro="" textlink="">
      <xdr:nvSpPr>
        <xdr:cNvPr id="209" name="テキスト ボックス 208"/>
        <xdr:cNvSpPr txBox="1"/>
      </xdr:nvSpPr>
      <xdr:spPr>
        <a:xfrm>
          <a:off x="2717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0" name="楕円 209"/>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1" name="テキスト ボックス 210"/>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2" name="楕円 211"/>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3" name="テキスト ボックス 212"/>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ポイントの減少とほぼ横ばいであり、類似団体と比較して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ポイント下回っているが、引き続き歳出の抑制を務める。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92710</xdr:rowOff>
    </xdr:to>
    <xdr:cxnSp macro="">
      <xdr:nvCxnSpPr>
        <xdr:cNvPr id="246" name="直線コネクタ 245"/>
        <xdr:cNvCxnSpPr/>
      </xdr:nvCxnSpPr>
      <xdr:spPr>
        <a:xfrm flipV="1">
          <a:off x="15671800" y="9484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92710</xdr:rowOff>
    </xdr:to>
    <xdr:cxnSp macro="">
      <xdr:nvCxnSpPr>
        <xdr:cNvPr id="249" name="直線コネクタ 248"/>
        <xdr:cNvCxnSpPr/>
      </xdr:nvCxnSpPr>
      <xdr:spPr>
        <a:xfrm>
          <a:off x="14782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92710</xdr:rowOff>
    </xdr:to>
    <xdr:cxnSp macro="">
      <xdr:nvCxnSpPr>
        <xdr:cNvPr id="252" name="直線コネクタ 251"/>
        <xdr:cNvCxnSpPr/>
      </xdr:nvCxnSpPr>
      <xdr:spPr>
        <a:xfrm flipV="1">
          <a:off x="13893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92710</xdr:rowOff>
    </xdr:to>
    <xdr:cxnSp macro="">
      <xdr:nvCxnSpPr>
        <xdr:cNvPr id="255" name="直線コネクタ 254"/>
        <xdr:cNvCxnSpPr/>
      </xdr:nvCxnSpPr>
      <xdr:spPr>
        <a:xfrm>
          <a:off x="13004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5" name="楕円 264"/>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6"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7" name="楕円 266"/>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8" name="テキスト ボックス 267"/>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69" name="楕円 268"/>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70" name="テキスト ボックス 269"/>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1" name="楕円 270"/>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2" name="テキスト ボックス 271"/>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3" name="楕円 272"/>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138447</xdr:rowOff>
    </xdr:from>
    <xdr:ext cx="762000" cy="259045"/>
    <xdr:sp macro="" textlink="">
      <xdr:nvSpPr>
        <xdr:cNvPr id="274" name="テキスト ボックス 273"/>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ポイント減少している。今後も補助金の見直し等を実施し、歳出の抑制に努める。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14986</xdr:rowOff>
    </xdr:to>
    <xdr:cxnSp macro="">
      <xdr:nvCxnSpPr>
        <xdr:cNvPr id="304" name="直線コネクタ 303"/>
        <xdr:cNvCxnSpPr/>
      </xdr:nvCxnSpPr>
      <xdr:spPr>
        <a:xfrm flipV="1">
          <a:off x="15671800" y="63037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14986</xdr:rowOff>
    </xdr:to>
    <xdr:cxnSp macro="">
      <xdr:nvCxnSpPr>
        <xdr:cNvPr id="307" name="直線コネクタ 306"/>
        <xdr:cNvCxnSpPr/>
      </xdr:nvCxnSpPr>
      <xdr:spPr>
        <a:xfrm>
          <a:off x="14782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163576</xdr:rowOff>
    </xdr:to>
    <xdr:cxnSp macro="">
      <xdr:nvCxnSpPr>
        <xdr:cNvPr id="310" name="直線コネクタ 309"/>
        <xdr:cNvCxnSpPr/>
      </xdr:nvCxnSpPr>
      <xdr:spPr>
        <a:xfrm flipV="1">
          <a:off x="13893800" y="6326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60706</xdr:rowOff>
    </xdr:to>
    <xdr:cxnSp macro="">
      <xdr:nvCxnSpPr>
        <xdr:cNvPr id="313" name="直線コネクタ 312"/>
        <xdr:cNvCxnSpPr/>
      </xdr:nvCxnSpPr>
      <xdr:spPr>
        <a:xfrm flipV="1">
          <a:off x="13004800" y="63357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3" name="楕円 322"/>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4"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5" name="楕円 324"/>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26" name="テキスト ボックス 325"/>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7" name="楕円 326"/>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8" name="テキスト ボックス 327"/>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9" name="楕円 328"/>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30" name="テキスト ボックス 32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1" name="楕円 330"/>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2" name="テキスト ボックス 331"/>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ポイント減少している。今後は過去に借入をした起債の償還が終了する一方で、新規に借入を行った起債の償還が開始することに伴い同程度を推移していく見込である。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140063</xdr:rowOff>
    </xdr:from>
    <xdr:to>
      <xdr:col>24</xdr:col>
      <xdr:colOff>25400</xdr:colOff>
      <xdr:row>75</xdr:row>
      <xdr:rowOff>4535</xdr:rowOff>
    </xdr:to>
    <xdr:cxnSp macro="">
      <xdr:nvCxnSpPr>
        <xdr:cNvPr id="366" name="直線コネクタ 365"/>
        <xdr:cNvCxnSpPr/>
      </xdr:nvCxnSpPr>
      <xdr:spPr>
        <a:xfrm flipV="1">
          <a:off x="3987800" y="128273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169454</xdr:rowOff>
    </xdr:from>
    <xdr:to>
      <xdr:col>19</xdr:col>
      <xdr:colOff>187325</xdr:colOff>
      <xdr:row>75</xdr:row>
      <xdr:rowOff>4535</xdr:rowOff>
    </xdr:to>
    <xdr:cxnSp macro="">
      <xdr:nvCxnSpPr>
        <xdr:cNvPr id="369" name="直線コネクタ 368"/>
        <xdr:cNvCxnSpPr/>
      </xdr:nvCxnSpPr>
      <xdr:spPr>
        <a:xfrm>
          <a:off x="3098800" y="128567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169454</xdr:rowOff>
    </xdr:from>
    <xdr:to>
      <xdr:col>15</xdr:col>
      <xdr:colOff>98425</xdr:colOff>
      <xdr:row>75</xdr:row>
      <xdr:rowOff>73116</xdr:rowOff>
    </xdr:to>
    <xdr:cxnSp macro="">
      <xdr:nvCxnSpPr>
        <xdr:cNvPr id="372" name="直線コネクタ 371"/>
        <xdr:cNvCxnSpPr/>
      </xdr:nvCxnSpPr>
      <xdr:spPr>
        <a:xfrm flipV="1">
          <a:off x="2209800" y="1285675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73116</xdr:rowOff>
    </xdr:from>
    <xdr:to>
      <xdr:col>11</xdr:col>
      <xdr:colOff>9525</xdr:colOff>
      <xdr:row>75</xdr:row>
      <xdr:rowOff>73116</xdr:rowOff>
    </xdr:to>
    <xdr:cxnSp macro="">
      <xdr:nvCxnSpPr>
        <xdr:cNvPr id="375" name="直線コネクタ 374"/>
        <xdr:cNvCxnSpPr/>
      </xdr:nvCxnSpPr>
      <xdr:spPr>
        <a:xfrm>
          <a:off x="1320800" y="12931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89263</xdr:rowOff>
    </xdr:from>
    <xdr:to>
      <xdr:col>24</xdr:col>
      <xdr:colOff>76200</xdr:colOff>
      <xdr:row>75</xdr:row>
      <xdr:rowOff>19413</xdr:rowOff>
    </xdr:to>
    <xdr:sp macro="" textlink="">
      <xdr:nvSpPr>
        <xdr:cNvPr id="385" name="楕円 384"/>
        <xdr:cNvSpPr/>
      </xdr:nvSpPr>
      <xdr:spPr>
        <a:xfrm>
          <a:off x="47752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105790</xdr:rowOff>
    </xdr:from>
    <xdr:ext cx="762000" cy="259045"/>
    <xdr:sp macro="" textlink="">
      <xdr:nvSpPr>
        <xdr:cNvPr id="386" name="公債費該当値テキスト"/>
        <xdr:cNvSpPr txBox="1"/>
      </xdr:nvSpPr>
      <xdr:spPr>
        <a:xfrm>
          <a:off x="4914900" y="1262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125185</xdr:rowOff>
    </xdr:from>
    <xdr:to>
      <xdr:col>20</xdr:col>
      <xdr:colOff>38100</xdr:colOff>
      <xdr:row>75</xdr:row>
      <xdr:rowOff>55335</xdr:rowOff>
    </xdr:to>
    <xdr:sp macro="" textlink="">
      <xdr:nvSpPr>
        <xdr:cNvPr id="387" name="楕円 386"/>
        <xdr:cNvSpPr/>
      </xdr:nvSpPr>
      <xdr:spPr>
        <a:xfrm>
          <a:off x="3937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65512</xdr:rowOff>
    </xdr:from>
    <xdr:ext cx="736600" cy="259045"/>
    <xdr:sp macro="" textlink="">
      <xdr:nvSpPr>
        <xdr:cNvPr id="388" name="テキスト ボックス 387"/>
        <xdr:cNvSpPr txBox="1"/>
      </xdr:nvSpPr>
      <xdr:spPr>
        <a:xfrm>
          <a:off x="3606800" y="1258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118654</xdr:rowOff>
    </xdr:from>
    <xdr:to>
      <xdr:col>15</xdr:col>
      <xdr:colOff>149225</xdr:colOff>
      <xdr:row>75</xdr:row>
      <xdr:rowOff>48804</xdr:rowOff>
    </xdr:to>
    <xdr:sp macro="" textlink="">
      <xdr:nvSpPr>
        <xdr:cNvPr id="389" name="楕円 388"/>
        <xdr:cNvSpPr/>
      </xdr:nvSpPr>
      <xdr:spPr>
        <a:xfrm>
          <a:off x="30480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58981</xdr:rowOff>
    </xdr:from>
    <xdr:ext cx="762000" cy="259045"/>
    <xdr:sp macro="" textlink="">
      <xdr:nvSpPr>
        <xdr:cNvPr id="390" name="テキスト ボックス 389"/>
        <xdr:cNvSpPr txBox="1"/>
      </xdr:nvSpPr>
      <xdr:spPr>
        <a:xfrm>
          <a:off x="2717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22316</xdr:rowOff>
    </xdr:from>
    <xdr:to>
      <xdr:col>11</xdr:col>
      <xdr:colOff>60325</xdr:colOff>
      <xdr:row>75</xdr:row>
      <xdr:rowOff>123916</xdr:rowOff>
    </xdr:to>
    <xdr:sp macro="" textlink="">
      <xdr:nvSpPr>
        <xdr:cNvPr id="391" name="楕円 390"/>
        <xdr:cNvSpPr/>
      </xdr:nvSpPr>
      <xdr:spPr>
        <a:xfrm>
          <a:off x="2159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134093</xdr:rowOff>
    </xdr:from>
    <xdr:ext cx="762000" cy="259045"/>
    <xdr:sp macro="" textlink="">
      <xdr:nvSpPr>
        <xdr:cNvPr id="392" name="テキスト ボックス 391"/>
        <xdr:cNvSpPr txBox="1"/>
      </xdr:nvSpPr>
      <xdr:spPr>
        <a:xfrm>
          <a:off x="1828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22316</xdr:rowOff>
    </xdr:from>
    <xdr:to>
      <xdr:col>6</xdr:col>
      <xdr:colOff>171450</xdr:colOff>
      <xdr:row>75</xdr:row>
      <xdr:rowOff>123916</xdr:rowOff>
    </xdr:to>
    <xdr:sp macro="" textlink="">
      <xdr:nvSpPr>
        <xdr:cNvPr id="393" name="楕円 392"/>
        <xdr:cNvSpPr/>
      </xdr:nvSpPr>
      <xdr:spPr>
        <a:xfrm>
          <a:off x="1270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134093</xdr:rowOff>
    </xdr:from>
    <xdr:ext cx="762000" cy="259045"/>
    <xdr:sp macro="" textlink="">
      <xdr:nvSpPr>
        <xdr:cNvPr id="394" name="テキスト ボックス 393"/>
        <xdr:cNvSpPr txBox="1"/>
      </xdr:nvSpPr>
      <xdr:spPr>
        <a:xfrm>
          <a:off x="939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ポイント下回っている。今後も適切な水準の維持に向けて改善に努める。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168911</xdr:rowOff>
    </xdr:from>
    <xdr:to>
      <xdr:col>82</xdr:col>
      <xdr:colOff>107950</xdr:colOff>
      <xdr:row>77</xdr:row>
      <xdr:rowOff>149861</xdr:rowOff>
    </xdr:to>
    <xdr:cxnSp macro="">
      <xdr:nvCxnSpPr>
        <xdr:cNvPr id="427" name="直線コネクタ 426"/>
        <xdr:cNvCxnSpPr/>
      </xdr:nvCxnSpPr>
      <xdr:spPr>
        <a:xfrm flipV="1">
          <a:off x="15671800" y="1319911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149861</xdr:rowOff>
    </xdr:from>
    <xdr:to>
      <xdr:col>78</xdr:col>
      <xdr:colOff>69850</xdr:colOff>
      <xdr:row>78</xdr:row>
      <xdr:rowOff>20320</xdr:rowOff>
    </xdr:to>
    <xdr:cxnSp macro="">
      <xdr:nvCxnSpPr>
        <xdr:cNvPr id="430" name="直線コネクタ 429"/>
        <xdr:cNvCxnSpPr/>
      </xdr:nvCxnSpPr>
      <xdr:spPr>
        <a:xfrm flipV="1">
          <a:off x="14782800" y="133515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142239</xdr:rowOff>
    </xdr:from>
    <xdr:to>
      <xdr:col>73</xdr:col>
      <xdr:colOff>180975</xdr:colOff>
      <xdr:row>78</xdr:row>
      <xdr:rowOff>20320</xdr:rowOff>
    </xdr:to>
    <xdr:cxnSp macro="">
      <xdr:nvCxnSpPr>
        <xdr:cNvPr id="433" name="直線コネクタ 432"/>
        <xdr:cNvCxnSpPr/>
      </xdr:nvCxnSpPr>
      <xdr:spPr>
        <a:xfrm>
          <a:off x="13893800" y="133438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142239</xdr:rowOff>
    </xdr:from>
    <xdr:to>
      <xdr:col>69</xdr:col>
      <xdr:colOff>92075</xdr:colOff>
      <xdr:row>77</xdr:row>
      <xdr:rowOff>149861</xdr:rowOff>
    </xdr:to>
    <xdr:cxnSp macro="">
      <xdr:nvCxnSpPr>
        <xdr:cNvPr id="436" name="直線コネクタ 435"/>
        <xdr:cNvCxnSpPr/>
      </xdr:nvCxnSpPr>
      <xdr:spPr>
        <a:xfrm flipV="1">
          <a:off x="13004800" y="133438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46" name="楕円 445"/>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134638</xdr:rowOff>
    </xdr:from>
    <xdr:ext cx="762000" cy="259045"/>
    <xdr:sp macro="" textlink="">
      <xdr:nvSpPr>
        <xdr:cNvPr id="447" name="公債費以外該当値テキスト"/>
        <xdr:cNvSpPr txBox="1"/>
      </xdr:nvSpPr>
      <xdr:spPr>
        <a:xfrm>
          <a:off x="165989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99061</xdr:rowOff>
    </xdr:from>
    <xdr:to>
      <xdr:col>78</xdr:col>
      <xdr:colOff>120650</xdr:colOff>
      <xdr:row>78</xdr:row>
      <xdr:rowOff>29211</xdr:rowOff>
    </xdr:to>
    <xdr:sp macro="" textlink="">
      <xdr:nvSpPr>
        <xdr:cNvPr id="448" name="楕円 447"/>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49" name="テキスト ボックス 448"/>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140970</xdr:rowOff>
    </xdr:from>
    <xdr:to>
      <xdr:col>74</xdr:col>
      <xdr:colOff>31750</xdr:colOff>
      <xdr:row>78</xdr:row>
      <xdr:rowOff>71120</xdr:rowOff>
    </xdr:to>
    <xdr:sp macro="" textlink="">
      <xdr:nvSpPr>
        <xdr:cNvPr id="450" name="楕円 449"/>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55897</xdr:rowOff>
    </xdr:from>
    <xdr:ext cx="762000" cy="259045"/>
    <xdr:sp macro="" textlink="">
      <xdr:nvSpPr>
        <xdr:cNvPr id="451" name="テキスト ボックス 450"/>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91439</xdr:rowOff>
    </xdr:from>
    <xdr:to>
      <xdr:col>69</xdr:col>
      <xdr:colOff>142875</xdr:colOff>
      <xdr:row>78</xdr:row>
      <xdr:rowOff>21589</xdr:rowOff>
    </xdr:to>
    <xdr:sp macro="" textlink="">
      <xdr:nvSpPr>
        <xdr:cNvPr id="452" name="楕円 451"/>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6366</xdr:rowOff>
    </xdr:from>
    <xdr:ext cx="762000" cy="259045"/>
    <xdr:sp macro="" textlink="">
      <xdr:nvSpPr>
        <xdr:cNvPr id="453" name="テキスト ボックス 452"/>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54" name="楕円 453"/>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55" name="テキスト ボックス 454"/>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19352</xdr:rowOff>
    </xdr:from>
    <xdr:to>
      <xdr:col>29</xdr:col>
      <xdr:colOff>127000</xdr:colOff>
      <xdr:row>17</xdr:row>
      <xdr:rowOff>64478</xdr:rowOff>
    </xdr:to>
    <xdr:cxnSp macro="">
      <xdr:nvCxnSpPr>
        <xdr:cNvPr id="50" name="直線コネクタ 49"/>
        <xdr:cNvCxnSpPr/>
      </xdr:nvCxnSpPr>
      <xdr:spPr bwMode="auto">
        <a:xfrm flipV="1">
          <a:off x="5003800" y="2981627"/>
          <a:ext cx="647700" cy="45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44125</xdr:rowOff>
    </xdr:from>
    <xdr:to>
      <xdr:col>26</xdr:col>
      <xdr:colOff>50800</xdr:colOff>
      <xdr:row>17</xdr:row>
      <xdr:rowOff>64478</xdr:rowOff>
    </xdr:to>
    <xdr:cxnSp macro="">
      <xdr:nvCxnSpPr>
        <xdr:cNvPr id="53" name="直線コネクタ 52"/>
        <xdr:cNvCxnSpPr/>
      </xdr:nvCxnSpPr>
      <xdr:spPr bwMode="auto">
        <a:xfrm>
          <a:off x="4305300" y="3006400"/>
          <a:ext cx="698500" cy="20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15100</xdr:rowOff>
    </xdr:from>
    <xdr:to>
      <xdr:col>22</xdr:col>
      <xdr:colOff>114300</xdr:colOff>
      <xdr:row>17</xdr:row>
      <xdr:rowOff>44125</xdr:rowOff>
    </xdr:to>
    <xdr:cxnSp macro="">
      <xdr:nvCxnSpPr>
        <xdr:cNvPr id="56" name="直線コネクタ 55"/>
        <xdr:cNvCxnSpPr/>
      </xdr:nvCxnSpPr>
      <xdr:spPr bwMode="auto">
        <a:xfrm>
          <a:off x="3606800" y="2977375"/>
          <a:ext cx="698500" cy="29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15100</xdr:rowOff>
    </xdr:from>
    <xdr:to>
      <xdr:col>18</xdr:col>
      <xdr:colOff>177800</xdr:colOff>
      <xdr:row>17</xdr:row>
      <xdr:rowOff>34775</xdr:rowOff>
    </xdr:to>
    <xdr:cxnSp macro="">
      <xdr:nvCxnSpPr>
        <xdr:cNvPr id="59" name="直線コネクタ 58"/>
        <xdr:cNvCxnSpPr/>
      </xdr:nvCxnSpPr>
      <xdr:spPr bwMode="auto">
        <a:xfrm flipV="1">
          <a:off x="2908300" y="2977375"/>
          <a:ext cx="698500" cy="19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140002</xdr:rowOff>
    </xdr:from>
    <xdr:to>
      <xdr:col>29</xdr:col>
      <xdr:colOff>177800</xdr:colOff>
      <xdr:row>17</xdr:row>
      <xdr:rowOff>70152</xdr:rowOff>
    </xdr:to>
    <xdr:sp macro="" textlink="">
      <xdr:nvSpPr>
        <xdr:cNvPr id="69" name="楕円 68"/>
        <xdr:cNvSpPr/>
      </xdr:nvSpPr>
      <xdr:spPr bwMode="auto">
        <a:xfrm>
          <a:off x="5600700" y="293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112079</xdr:rowOff>
    </xdr:from>
    <xdr:ext cx="762000" cy="259045"/>
    <xdr:sp macro="" textlink="">
      <xdr:nvSpPr>
        <xdr:cNvPr id="70" name="人口1人当たり決算額の推移該当値テキスト130"/>
        <xdr:cNvSpPr txBox="1"/>
      </xdr:nvSpPr>
      <xdr:spPr>
        <a:xfrm>
          <a:off x="5740400" y="290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13678</xdr:rowOff>
    </xdr:from>
    <xdr:to>
      <xdr:col>26</xdr:col>
      <xdr:colOff>101600</xdr:colOff>
      <xdr:row>17</xdr:row>
      <xdr:rowOff>115278</xdr:rowOff>
    </xdr:to>
    <xdr:sp macro="" textlink="">
      <xdr:nvSpPr>
        <xdr:cNvPr id="71" name="楕円 70"/>
        <xdr:cNvSpPr/>
      </xdr:nvSpPr>
      <xdr:spPr bwMode="auto">
        <a:xfrm>
          <a:off x="4953000" y="297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100055</xdr:rowOff>
    </xdr:from>
    <xdr:ext cx="736600" cy="259045"/>
    <xdr:sp macro="" textlink="">
      <xdr:nvSpPr>
        <xdr:cNvPr id="72" name="テキスト ボックス 71"/>
        <xdr:cNvSpPr txBox="1"/>
      </xdr:nvSpPr>
      <xdr:spPr>
        <a:xfrm>
          <a:off x="4622800" y="3062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164775</xdr:rowOff>
    </xdr:from>
    <xdr:to>
      <xdr:col>22</xdr:col>
      <xdr:colOff>165100</xdr:colOff>
      <xdr:row>17</xdr:row>
      <xdr:rowOff>94925</xdr:rowOff>
    </xdr:to>
    <xdr:sp macro="" textlink="">
      <xdr:nvSpPr>
        <xdr:cNvPr id="73" name="楕円 72"/>
        <xdr:cNvSpPr/>
      </xdr:nvSpPr>
      <xdr:spPr bwMode="auto">
        <a:xfrm>
          <a:off x="4254500" y="295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79702</xdr:rowOff>
    </xdr:from>
    <xdr:ext cx="762000" cy="259045"/>
    <xdr:sp macro="" textlink="">
      <xdr:nvSpPr>
        <xdr:cNvPr id="74" name="テキスト ボックス 73"/>
        <xdr:cNvSpPr txBox="1"/>
      </xdr:nvSpPr>
      <xdr:spPr>
        <a:xfrm>
          <a:off x="3924300" y="30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135750</xdr:rowOff>
    </xdr:from>
    <xdr:to>
      <xdr:col>19</xdr:col>
      <xdr:colOff>38100</xdr:colOff>
      <xdr:row>17</xdr:row>
      <xdr:rowOff>65900</xdr:rowOff>
    </xdr:to>
    <xdr:sp macro="" textlink="">
      <xdr:nvSpPr>
        <xdr:cNvPr id="75" name="楕円 74"/>
        <xdr:cNvSpPr/>
      </xdr:nvSpPr>
      <xdr:spPr bwMode="auto">
        <a:xfrm>
          <a:off x="3556000" y="292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50677</xdr:rowOff>
    </xdr:from>
    <xdr:ext cx="762000" cy="259045"/>
    <xdr:sp macro="" textlink="">
      <xdr:nvSpPr>
        <xdr:cNvPr id="76" name="テキスト ボックス 75"/>
        <xdr:cNvSpPr txBox="1"/>
      </xdr:nvSpPr>
      <xdr:spPr>
        <a:xfrm>
          <a:off x="3225800" y="30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155425</xdr:rowOff>
    </xdr:from>
    <xdr:to>
      <xdr:col>15</xdr:col>
      <xdr:colOff>101600</xdr:colOff>
      <xdr:row>17</xdr:row>
      <xdr:rowOff>85575</xdr:rowOff>
    </xdr:to>
    <xdr:sp macro="" textlink="">
      <xdr:nvSpPr>
        <xdr:cNvPr id="77" name="楕円 76"/>
        <xdr:cNvSpPr/>
      </xdr:nvSpPr>
      <xdr:spPr bwMode="auto">
        <a:xfrm>
          <a:off x="2857500" y="294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70352</xdr:rowOff>
    </xdr:from>
    <xdr:ext cx="762000" cy="259045"/>
    <xdr:sp macro="" textlink="">
      <xdr:nvSpPr>
        <xdr:cNvPr id="78" name="テキスト ボックス 77"/>
        <xdr:cNvSpPr txBox="1"/>
      </xdr:nvSpPr>
      <xdr:spPr>
        <a:xfrm>
          <a:off x="2527300" y="30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162623</xdr:rowOff>
    </xdr:from>
    <xdr:to>
      <xdr:col>29</xdr:col>
      <xdr:colOff>127000</xdr:colOff>
      <xdr:row>37</xdr:row>
      <xdr:rowOff>169691</xdr:rowOff>
    </xdr:to>
    <xdr:cxnSp macro="">
      <xdr:nvCxnSpPr>
        <xdr:cNvPr id="112" name="直線コネクタ 111"/>
        <xdr:cNvCxnSpPr/>
      </xdr:nvCxnSpPr>
      <xdr:spPr bwMode="auto">
        <a:xfrm>
          <a:off x="5003800" y="7287323"/>
          <a:ext cx="647700" cy="7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157994</xdr:rowOff>
    </xdr:from>
    <xdr:to>
      <xdr:col>26</xdr:col>
      <xdr:colOff>50800</xdr:colOff>
      <xdr:row>37</xdr:row>
      <xdr:rowOff>162623</xdr:rowOff>
    </xdr:to>
    <xdr:cxnSp macro="">
      <xdr:nvCxnSpPr>
        <xdr:cNvPr id="115" name="直線コネクタ 114"/>
        <xdr:cNvCxnSpPr/>
      </xdr:nvCxnSpPr>
      <xdr:spPr bwMode="auto">
        <a:xfrm>
          <a:off x="4305300" y="7282694"/>
          <a:ext cx="698500" cy="4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63240</xdr:rowOff>
    </xdr:from>
    <xdr:to>
      <xdr:col>22</xdr:col>
      <xdr:colOff>114300</xdr:colOff>
      <xdr:row>37</xdr:row>
      <xdr:rowOff>157994</xdr:rowOff>
    </xdr:to>
    <xdr:cxnSp macro="">
      <xdr:nvCxnSpPr>
        <xdr:cNvPr id="118" name="直線コネクタ 117"/>
        <xdr:cNvCxnSpPr/>
      </xdr:nvCxnSpPr>
      <xdr:spPr bwMode="auto">
        <a:xfrm>
          <a:off x="3606800" y="7187940"/>
          <a:ext cx="698500" cy="9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160795</xdr:rowOff>
    </xdr:from>
    <xdr:to>
      <xdr:col>18</xdr:col>
      <xdr:colOff>177800</xdr:colOff>
      <xdr:row>37</xdr:row>
      <xdr:rowOff>63240</xdr:rowOff>
    </xdr:to>
    <xdr:cxnSp macro="">
      <xdr:nvCxnSpPr>
        <xdr:cNvPr id="121" name="直線コネクタ 120"/>
        <xdr:cNvCxnSpPr/>
      </xdr:nvCxnSpPr>
      <xdr:spPr bwMode="auto">
        <a:xfrm>
          <a:off x="2908300" y="7114045"/>
          <a:ext cx="698500" cy="73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118891</xdr:rowOff>
    </xdr:from>
    <xdr:to>
      <xdr:col>29</xdr:col>
      <xdr:colOff>177800</xdr:colOff>
      <xdr:row>37</xdr:row>
      <xdr:rowOff>220491</xdr:rowOff>
    </xdr:to>
    <xdr:sp macro="" textlink="">
      <xdr:nvSpPr>
        <xdr:cNvPr id="131" name="楕円 130"/>
        <xdr:cNvSpPr/>
      </xdr:nvSpPr>
      <xdr:spPr bwMode="auto">
        <a:xfrm>
          <a:off x="5600700" y="724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27468</xdr:rowOff>
    </xdr:from>
    <xdr:ext cx="762000" cy="259045"/>
    <xdr:sp macro="" textlink="">
      <xdr:nvSpPr>
        <xdr:cNvPr id="132" name="人口1人当たり決算額の推移該当値テキスト445"/>
        <xdr:cNvSpPr txBox="1"/>
      </xdr:nvSpPr>
      <xdr:spPr>
        <a:xfrm>
          <a:off x="5740400" y="715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111823</xdr:rowOff>
    </xdr:from>
    <xdr:to>
      <xdr:col>26</xdr:col>
      <xdr:colOff>101600</xdr:colOff>
      <xdr:row>37</xdr:row>
      <xdr:rowOff>213423</xdr:rowOff>
    </xdr:to>
    <xdr:sp macro="" textlink="">
      <xdr:nvSpPr>
        <xdr:cNvPr id="133" name="楕円 132"/>
        <xdr:cNvSpPr/>
      </xdr:nvSpPr>
      <xdr:spPr bwMode="auto">
        <a:xfrm>
          <a:off x="4953000" y="7236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198200</xdr:rowOff>
    </xdr:from>
    <xdr:ext cx="736600" cy="259045"/>
    <xdr:sp macro="" textlink="">
      <xdr:nvSpPr>
        <xdr:cNvPr id="134" name="テキスト ボックス 133"/>
        <xdr:cNvSpPr txBox="1"/>
      </xdr:nvSpPr>
      <xdr:spPr>
        <a:xfrm>
          <a:off x="4622800" y="732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107194</xdr:rowOff>
    </xdr:from>
    <xdr:to>
      <xdr:col>22</xdr:col>
      <xdr:colOff>165100</xdr:colOff>
      <xdr:row>37</xdr:row>
      <xdr:rowOff>208794</xdr:rowOff>
    </xdr:to>
    <xdr:sp macro="" textlink="">
      <xdr:nvSpPr>
        <xdr:cNvPr id="135" name="楕円 134"/>
        <xdr:cNvSpPr/>
      </xdr:nvSpPr>
      <xdr:spPr bwMode="auto">
        <a:xfrm>
          <a:off x="4254500" y="723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193571</xdr:rowOff>
    </xdr:from>
    <xdr:ext cx="762000" cy="259045"/>
    <xdr:sp macro="" textlink="">
      <xdr:nvSpPr>
        <xdr:cNvPr id="136" name="テキスト ボックス 135"/>
        <xdr:cNvSpPr txBox="1"/>
      </xdr:nvSpPr>
      <xdr:spPr>
        <a:xfrm>
          <a:off x="3924300" y="731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12440</xdr:rowOff>
    </xdr:from>
    <xdr:to>
      <xdr:col>19</xdr:col>
      <xdr:colOff>38100</xdr:colOff>
      <xdr:row>37</xdr:row>
      <xdr:rowOff>114040</xdr:rowOff>
    </xdr:to>
    <xdr:sp macro="" textlink="">
      <xdr:nvSpPr>
        <xdr:cNvPr id="137" name="楕円 136"/>
        <xdr:cNvSpPr/>
      </xdr:nvSpPr>
      <xdr:spPr bwMode="auto">
        <a:xfrm>
          <a:off x="3556000" y="7137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98817</xdr:rowOff>
    </xdr:from>
    <xdr:ext cx="762000" cy="259045"/>
    <xdr:sp macro="" textlink="">
      <xdr:nvSpPr>
        <xdr:cNvPr id="138" name="テキスト ボックス 137"/>
        <xdr:cNvSpPr txBox="1"/>
      </xdr:nvSpPr>
      <xdr:spPr>
        <a:xfrm>
          <a:off x="3225800" y="7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109995</xdr:rowOff>
    </xdr:from>
    <xdr:to>
      <xdr:col>15</xdr:col>
      <xdr:colOff>101600</xdr:colOff>
      <xdr:row>37</xdr:row>
      <xdr:rowOff>40145</xdr:rowOff>
    </xdr:to>
    <xdr:sp macro="" textlink="">
      <xdr:nvSpPr>
        <xdr:cNvPr id="139" name="楕円 138"/>
        <xdr:cNvSpPr/>
      </xdr:nvSpPr>
      <xdr:spPr bwMode="auto">
        <a:xfrm>
          <a:off x="2857500" y="706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24922</xdr:rowOff>
    </xdr:from>
    <xdr:ext cx="762000" cy="259045"/>
    <xdr:sp macro="" textlink="">
      <xdr:nvSpPr>
        <xdr:cNvPr id="140" name="テキスト ボックス 139"/>
        <xdr:cNvSpPr txBox="1"/>
      </xdr:nvSpPr>
      <xdr:spPr>
        <a:xfrm>
          <a:off x="2527300" y="714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7,135
7,083
35.59
4,382,521
4,196,134
118,194
2,306,816
2,876,046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89081</xdr:rowOff>
    </xdr:from>
    <xdr:to>
      <xdr:col>24</xdr:col>
      <xdr:colOff>63500</xdr:colOff>
      <xdr:row>36</xdr:row>
      <xdr:rowOff>165804</xdr:rowOff>
    </xdr:to>
    <xdr:cxnSp macro="">
      <xdr:nvCxnSpPr>
        <xdr:cNvPr id="63" name="直線コネクタ 62"/>
        <xdr:cNvCxnSpPr/>
      </xdr:nvCxnSpPr>
      <xdr:spPr>
        <a:xfrm flipV="1">
          <a:off x="3797300" y="6261281"/>
          <a:ext cx="838200" cy="7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108643</xdr:rowOff>
    </xdr:from>
    <xdr:to>
      <xdr:col>19</xdr:col>
      <xdr:colOff>177800</xdr:colOff>
      <xdr:row>36</xdr:row>
      <xdr:rowOff>165804</xdr:rowOff>
    </xdr:to>
    <xdr:cxnSp macro="">
      <xdr:nvCxnSpPr>
        <xdr:cNvPr id="66" name="直線コネクタ 65"/>
        <xdr:cNvCxnSpPr/>
      </xdr:nvCxnSpPr>
      <xdr:spPr>
        <a:xfrm>
          <a:off x="2908300" y="6280843"/>
          <a:ext cx="889000" cy="5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103886</xdr:rowOff>
    </xdr:from>
    <xdr:to>
      <xdr:col>15</xdr:col>
      <xdr:colOff>50800</xdr:colOff>
      <xdr:row>36</xdr:row>
      <xdr:rowOff>108643</xdr:rowOff>
    </xdr:to>
    <xdr:cxnSp macro="">
      <xdr:nvCxnSpPr>
        <xdr:cNvPr id="69" name="直線コネクタ 68"/>
        <xdr:cNvCxnSpPr/>
      </xdr:nvCxnSpPr>
      <xdr:spPr>
        <a:xfrm>
          <a:off x="2019300" y="6276086"/>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103886</xdr:rowOff>
    </xdr:from>
    <xdr:to>
      <xdr:col>10</xdr:col>
      <xdr:colOff>114300</xdr:colOff>
      <xdr:row>36</xdr:row>
      <xdr:rowOff>144827</xdr:rowOff>
    </xdr:to>
    <xdr:cxnSp macro="">
      <xdr:nvCxnSpPr>
        <xdr:cNvPr id="72" name="直線コネクタ 71"/>
        <xdr:cNvCxnSpPr/>
      </xdr:nvCxnSpPr>
      <xdr:spPr>
        <a:xfrm flipV="1">
          <a:off x="1130300" y="6276086"/>
          <a:ext cx="889000" cy="4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38281</xdr:rowOff>
    </xdr:from>
    <xdr:to>
      <xdr:col>24</xdr:col>
      <xdr:colOff>114300</xdr:colOff>
      <xdr:row>36</xdr:row>
      <xdr:rowOff>139881</xdr:rowOff>
    </xdr:to>
    <xdr:sp macro="" textlink="">
      <xdr:nvSpPr>
        <xdr:cNvPr id="82" name="楕円 81"/>
        <xdr:cNvSpPr/>
      </xdr:nvSpPr>
      <xdr:spPr>
        <a:xfrm>
          <a:off x="4584700" y="62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16708</xdr:rowOff>
    </xdr:from>
    <xdr:ext cx="599010" cy="259045"/>
    <xdr:sp macro="" textlink="">
      <xdr:nvSpPr>
        <xdr:cNvPr id="83" name="人件費該当値テキスト"/>
        <xdr:cNvSpPr txBox="1"/>
      </xdr:nvSpPr>
      <xdr:spPr>
        <a:xfrm>
          <a:off x="4686300" y="618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115004</xdr:rowOff>
    </xdr:from>
    <xdr:to>
      <xdr:col>20</xdr:col>
      <xdr:colOff>38100</xdr:colOff>
      <xdr:row>37</xdr:row>
      <xdr:rowOff>45154</xdr:rowOff>
    </xdr:to>
    <xdr:sp macro="" textlink="">
      <xdr:nvSpPr>
        <xdr:cNvPr id="84" name="楕円 83"/>
        <xdr:cNvSpPr/>
      </xdr:nvSpPr>
      <xdr:spPr>
        <a:xfrm>
          <a:off x="3746500" y="62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36281</xdr:rowOff>
    </xdr:from>
    <xdr:ext cx="599010" cy="259045"/>
    <xdr:sp macro="" textlink="">
      <xdr:nvSpPr>
        <xdr:cNvPr id="85" name="テキスト ボックス 84"/>
        <xdr:cNvSpPr txBox="1"/>
      </xdr:nvSpPr>
      <xdr:spPr>
        <a:xfrm>
          <a:off x="3497795" y="637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57843</xdr:rowOff>
    </xdr:from>
    <xdr:to>
      <xdr:col>15</xdr:col>
      <xdr:colOff>101600</xdr:colOff>
      <xdr:row>36</xdr:row>
      <xdr:rowOff>159443</xdr:rowOff>
    </xdr:to>
    <xdr:sp macro="" textlink="">
      <xdr:nvSpPr>
        <xdr:cNvPr id="86" name="楕円 85"/>
        <xdr:cNvSpPr/>
      </xdr:nvSpPr>
      <xdr:spPr>
        <a:xfrm>
          <a:off x="2857500" y="62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150570</xdr:rowOff>
    </xdr:from>
    <xdr:ext cx="599010" cy="259045"/>
    <xdr:sp macro="" textlink="">
      <xdr:nvSpPr>
        <xdr:cNvPr id="87" name="テキスト ボックス 86"/>
        <xdr:cNvSpPr txBox="1"/>
      </xdr:nvSpPr>
      <xdr:spPr>
        <a:xfrm>
          <a:off x="2608795" y="632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53086</xdr:rowOff>
    </xdr:from>
    <xdr:to>
      <xdr:col>10</xdr:col>
      <xdr:colOff>165100</xdr:colOff>
      <xdr:row>36</xdr:row>
      <xdr:rowOff>154686</xdr:rowOff>
    </xdr:to>
    <xdr:sp macro="" textlink="">
      <xdr:nvSpPr>
        <xdr:cNvPr id="88" name="楕円 87"/>
        <xdr:cNvSpPr/>
      </xdr:nvSpPr>
      <xdr:spPr>
        <a:xfrm>
          <a:off x="1968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145813</xdr:rowOff>
    </xdr:from>
    <xdr:ext cx="599010" cy="259045"/>
    <xdr:sp macro="" textlink="">
      <xdr:nvSpPr>
        <xdr:cNvPr id="89" name="テキスト ボックス 88"/>
        <xdr:cNvSpPr txBox="1"/>
      </xdr:nvSpPr>
      <xdr:spPr>
        <a:xfrm>
          <a:off x="1719795" y="631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94027</xdr:rowOff>
    </xdr:from>
    <xdr:to>
      <xdr:col>6</xdr:col>
      <xdr:colOff>38100</xdr:colOff>
      <xdr:row>37</xdr:row>
      <xdr:rowOff>24177</xdr:rowOff>
    </xdr:to>
    <xdr:sp macro="" textlink="">
      <xdr:nvSpPr>
        <xdr:cNvPr id="90" name="楕円 89"/>
        <xdr:cNvSpPr/>
      </xdr:nvSpPr>
      <xdr:spPr>
        <a:xfrm>
          <a:off x="1079500" y="62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15304</xdr:rowOff>
    </xdr:from>
    <xdr:ext cx="599010" cy="259045"/>
    <xdr:sp macro="" textlink="">
      <xdr:nvSpPr>
        <xdr:cNvPr id="91" name="テキスト ボックス 90"/>
        <xdr:cNvSpPr txBox="1"/>
      </xdr:nvSpPr>
      <xdr:spPr>
        <a:xfrm>
          <a:off x="830795" y="635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72186</xdr:rowOff>
    </xdr:from>
    <xdr:to>
      <xdr:col>24</xdr:col>
      <xdr:colOff>63500</xdr:colOff>
      <xdr:row>56</xdr:row>
      <xdr:rowOff>94268</xdr:rowOff>
    </xdr:to>
    <xdr:cxnSp macro="">
      <xdr:nvCxnSpPr>
        <xdr:cNvPr id="118" name="直線コネクタ 117"/>
        <xdr:cNvCxnSpPr/>
      </xdr:nvCxnSpPr>
      <xdr:spPr>
        <a:xfrm>
          <a:off x="3797300" y="9673386"/>
          <a:ext cx="8382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72186</xdr:rowOff>
    </xdr:from>
    <xdr:to>
      <xdr:col>19</xdr:col>
      <xdr:colOff>177800</xdr:colOff>
      <xdr:row>56</xdr:row>
      <xdr:rowOff>126473</xdr:rowOff>
    </xdr:to>
    <xdr:cxnSp macro="">
      <xdr:nvCxnSpPr>
        <xdr:cNvPr id="121" name="直線コネクタ 120"/>
        <xdr:cNvCxnSpPr/>
      </xdr:nvCxnSpPr>
      <xdr:spPr>
        <a:xfrm flipV="1">
          <a:off x="2908300" y="9673386"/>
          <a:ext cx="889000" cy="5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120713</xdr:rowOff>
    </xdr:from>
    <xdr:to>
      <xdr:col>15</xdr:col>
      <xdr:colOff>50800</xdr:colOff>
      <xdr:row>56</xdr:row>
      <xdr:rowOff>126473</xdr:rowOff>
    </xdr:to>
    <xdr:cxnSp macro="">
      <xdr:nvCxnSpPr>
        <xdr:cNvPr id="124" name="直線コネクタ 123"/>
        <xdr:cNvCxnSpPr/>
      </xdr:nvCxnSpPr>
      <xdr:spPr>
        <a:xfrm>
          <a:off x="2019300" y="9721913"/>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100363</xdr:rowOff>
    </xdr:from>
    <xdr:to>
      <xdr:col>10</xdr:col>
      <xdr:colOff>114300</xdr:colOff>
      <xdr:row>56</xdr:row>
      <xdr:rowOff>120713</xdr:rowOff>
    </xdr:to>
    <xdr:cxnSp macro="">
      <xdr:nvCxnSpPr>
        <xdr:cNvPr id="127" name="直線コネクタ 126"/>
        <xdr:cNvCxnSpPr/>
      </xdr:nvCxnSpPr>
      <xdr:spPr>
        <a:xfrm>
          <a:off x="1130300" y="9701563"/>
          <a:ext cx="889000" cy="2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43468</xdr:rowOff>
    </xdr:from>
    <xdr:to>
      <xdr:col>24</xdr:col>
      <xdr:colOff>114300</xdr:colOff>
      <xdr:row>56</xdr:row>
      <xdr:rowOff>145068</xdr:rowOff>
    </xdr:to>
    <xdr:sp macro="" textlink="">
      <xdr:nvSpPr>
        <xdr:cNvPr id="137" name="楕円 136"/>
        <xdr:cNvSpPr/>
      </xdr:nvSpPr>
      <xdr:spPr>
        <a:xfrm>
          <a:off x="4584700" y="96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129845</xdr:rowOff>
    </xdr:from>
    <xdr:ext cx="534377" cy="259045"/>
    <xdr:sp macro="" textlink="">
      <xdr:nvSpPr>
        <xdr:cNvPr id="138" name="物件費該当値テキスト"/>
        <xdr:cNvSpPr txBox="1"/>
      </xdr:nvSpPr>
      <xdr:spPr>
        <a:xfrm>
          <a:off x="4686300" y="95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21386</xdr:rowOff>
    </xdr:from>
    <xdr:to>
      <xdr:col>20</xdr:col>
      <xdr:colOff>38100</xdr:colOff>
      <xdr:row>56</xdr:row>
      <xdr:rowOff>122986</xdr:rowOff>
    </xdr:to>
    <xdr:sp macro="" textlink="">
      <xdr:nvSpPr>
        <xdr:cNvPr id="139" name="楕円 138"/>
        <xdr:cNvSpPr/>
      </xdr:nvSpPr>
      <xdr:spPr>
        <a:xfrm>
          <a:off x="3746500" y="962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114113</xdr:rowOff>
    </xdr:from>
    <xdr:ext cx="534377" cy="259045"/>
    <xdr:sp macro="" textlink="">
      <xdr:nvSpPr>
        <xdr:cNvPr id="140" name="テキスト ボックス 139"/>
        <xdr:cNvSpPr txBox="1"/>
      </xdr:nvSpPr>
      <xdr:spPr>
        <a:xfrm>
          <a:off x="3530111" y="97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75673</xdr:rowOff>
    </xdr:from>
    <xdr:to>
      <xdr:col>15</xdr:col>
      <xdr:colOff>101600</xdr:colOff>
      <xdr:row>57</xdr:row>
      <xdr:rowOff>5823</xdr:rowOff>
    </xdr:to>
    <xdr:sp macro="" textlink="">
      <xdr:nvSpPr>
        <xdr:cNvPr id="141" name="楕円 140"/>
        <xdr:cNvSpPr/>
      </xdr:nvSpPr>
      <xdr:spPr>
        <a:xfrm>
          <a:off x="2857500" y="96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168400</xdr:rowOff>
    </xdr:from>
    <xdr:ext cx="534377" cy="259045"/>
    <xdr:sp macro="" textlink="">
      <xdr:nvSpPr>
        <xdr:cNvPr id="142" name="テキスト ボックス 141"/>
        <xdr:cNvSpPr txBox="1"/>
      </xdr:nvSpPr>
      <xdr:spPr>
        <a:xfrm>
          <a:off x="2641111" y="97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69913</xdr:rowOff>
    </xdr:from>
    <xdr:to>
      <xdr:col>10</xdr:col>
      <xdr:colOff>165100</xdr:colOff>
      <xdr:row>57</xdr:row>
      <xdr:rowOff>63</xdr:rowOff>
    </xdr:to>
    <xdr:sp macro="" textlink="">
      <xdr:nvSpPr>
        <xdr:cNvPr id="143" name="楕円 142"/>
        <xdr:cNvSpPr/>
      </xdr:nvSpPr>
      <xdr:spPr>
        <a:xfrm>
          <a:off x="1968500" y="96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162640</xdr:rowOff>
    </xdr:from>
    <xdr:ext cx="534377" cy="259045"/>
    <xdr:sp macro="" textlink="">
      <xdr:nvSpPr>
        <xdr:cNvPr id="144" name="テキスト ボックス 143"/>
        <xdr:cNvSpPr txBox="1"/>
      </xdr:nvSpPr>
      <xdr:spPr>
        <a:xfrm>
          <a:off x="1752111" y="97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49563</xdr:rowOff>
    </xdr:from>
    <xdr:to>
      <xdr:col>6</xdr:col>
      <xdr:colOff>38100</xdr:colOff>
      <xdr:row>56</xdr:row>
      <xdr:rowOff>151163</xdr:rowOff>
    </xdr:to>
    <xdr:sp macro="" textlink="">
      <xdr:nvSpPr>
        <xdr:cNvPr id="145" name="楕円 144"/>
        <xdr:cNvSpPr/>
      </xdr:nvSpPr>
      <xdr:spPr>
        <a:xfrm>
          <a:off x="1079500" y="96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142290</xdr:rowOff>
    </xdr:from>
    <xdr:ext cx="534377" cy="259045"/>
    <xdr:sp macro="" textlink="">
      <xdr:nvSpPr>
        <xdr:cNvPr id="146" name="テキスト ボックス 145"/>
        <xdr:cNvSpPr txBox="1"/>
      </xdr:nvSpPr>
      <xdr:spPr>
        <a:xfrm>
          <a:off x="863111" y="97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65176</xdr:rowOff>
    </xdr:from>
    <xdr:to>
      <xdr:col>24</xdr:col>
      <xdr:colOff>63500</xdr:colOff>
      <xdr:row>79</xdr:row>
      <xdr:rowOff>70827</xdr:rowOff>
    </xdr:to>
    <xdr:cxnSp macro="">
      <xdr:nvCxnSpPr>
        <xdr:cNvPr id="177" name="直線コネクタ 176"/>
        <xdr:cNvCxnSpPr/>
      </xdr:nvCxnSpPr>
      <xdr:spPr>
        <a:xfrm flipV="1">
          <a:off x="3797300" y="13609726"/>
          <a:ext cx="8382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54203</xdr:rowOff>
    </xdr:from>
    <xdr:to>
      <xdr:col>19</xdr:col>
      <xdr:colOff>177800</xdr:colOff>
      <xdr:row>79</xdr:row>
      <xdr:rowOff>70827</xdr:rowOff>
    </xdr:to>
    <xdr:cxnSp macro="">
      <xdr:nvCxnSpPr>
        <xdr:cNvPr id="180" name="直線コネクタ 179"/>
        <xdr:cNvCxnSpPr/>
      </xdr:nvCxnSpPr>
      <xdr:spPr>
        <a:xfrm>
          <a:off x="2908300" y="13598753"/>
          <a:ext cx="8890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54203</xdr:rowOff>
    </xdr:from>
    <xdr:to>
      <xdr:col>15</xdr:col>
      <xdr:colOff>50800</xdr:colOff>
      <xdr:row>79</xdr:row>
      <xdr:rowOff>55052</xdr:rowOff>
    </xdr:to>
    <xdr:cxnSp macro="">
      <xdr:nvCxnSpPr>
        <xdr:cNvPr id="183" name="直線コネクタ 182"/>
        <xdr:cNvCxnSpPr/>
      </xdr:nvCxnSpPr>
      <xdr:spPr>
        <a:xfrm flipV="1">
          <a:off x="2019300" y="13598753"/>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55052</xdr:rowOff>
    </xdr:from>
    <xdr:to>
      <xdr:col>10</xdr:col>
      <xdr:colOff>114300</xdr:colOff>
      <xdr:row>79</xdr:row>
      <xdr:rowOff>58122</xdr:rowOff>
    </xdr:to>
    <xdr:cxnSp macro="">
      <xdr:nvCxnSpPr>
        <xdr:cNvPr id="186" name="直線コネクタ 185"/>
        <xdr:cNvCxnSpPr/>
      </xdr:nvCxnSpPr>
      <xdr:spPr>
        <a:xfrm flipV="1">
          <a:off x="1130300" y="13599602"/>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14376</xdr:rowOff>
    </xdr:from>
    <xdr:to>
      <xdr:col>24</xdr:col>
      <xdr:colOff>114300</xdr:colOff>
      <xdr:row>79</xdr:row>
      <xdr:rowOff>115976</xdr:rowOff>
    </xdr:to>
    <xdr:sp macro="" textlink="">
      <xdr:nvSpPr>
        <xdr:cNvPr id="196" name="楕円 195"/>
        <xdr:cNvSpPr/>
      </xdr:nvSpPr>
      <xdr:spPr>
        <a:xfrm>
          <a:off x="4584700" y="135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100753</xdr:rowOff>
    </xdr:from>
    <xdr:ext cx="469744" cy="259045"/>
    <xdr:sp macro="" textlink="">
      <xdr:nvSpPr>
        <xdr:cNvPr id="197" name="維持補修費該当値テキスト"/>
        <xdr:cNvSpPr txBox="1"/>
      </xdr:nvSpPr>
      <xdr:spPr>
        <a:xfrm>
          <a:off x="4686300" y="1347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20027</xdr:rowOff>
    </xdr:from>
    <xdr:to>
      <xdr:col>20</xdr:col>
      <xdr:colOff>38100</xdr:colOff>
      <xdr:row>79</xdr:row>
      <xdr:rowOff>121627</xdr:rowOff>
    </xdr:to>
    <xdr:sp macro="" textlink="">
      <xdr:nvSpPr>
        <xdr:cNvPr id="198" name="楕円 197"/>
        <xdr:cNvSpPr/>
      </xdr:nvSpPr>
      <xdr:spPr>
        <a:xfrm>
          <a:off x="3746500" y="135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112754</xdr:rowOff>
    </xdr:from>
    <xdr:ext cx="378565" cy="259045"/>
    <xdr:sp macro="" textlink="">
      <xdr:nvSpPr>
        <xdr:cNvPr id="199" name="テキスト ボックス 198"/>
        <xdr:cNvSpPr txBox="1"/>
      </xdr:nvSpPr>
      <xdr:spPr>
        <a:xfrm>
          <a:off x="3608017" y="13657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3403</xdr:rowOff>
    </xdr:from>
    <xdr:to>
      <xdr:col>15</xdr:col>
      <xdr:colOff>101600</xdr:colOff>
      <xdr:row>79</xdr:row>
      <xdr:rowOff>105003</xdr:rowOff>
    </xdr:to>
    <xdr:sp macro="" textlink="">
      <xdr:nvSpPr>
        <xdr:cNvPr id="200" name="楕円 199"/>
        <xdr:cNvSpPr/>
      </xdr:nvSpPr>
      <xdr:spPr>
        <a:xfrm>
          <a:off x="2857500" y="1354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96130</xdr:rowOff>
    </xdr:from>
    <xdr:ext cx="469744" cy="259045"/>
    <xdr:sp macro="" textlink="">
      <xdr:nvSpPr>
        <xdr:cNvPr id="201" name="テキスト ボックス 200"/>
        <xdr:cNvSpPr txBox="1"/>
      </xdr:nvSpPr>
      <xdr:spPr>
        <a:xfrm>
          <a:off x="2673428" y="136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4252</xdr:rowOff>
    </xdr:from>
    <xdr:to>
      <xdr:col>10</xdr:col>
      <xdr:colOff>165100</xdr:colOff>
      <xdr:row>79</xdr:row>
      <xdr:rowOff>105852</xdr:rowOff>
    </xdr:to>
    <xdr:sp macro="" textlink="">
      <xdr:nvSpPr>
        <xdr:cNvPr id="202" name="楕円 201"/>
        <xdr:cNvSpPr/>
      </xdr:nvSpPr>
      <xdr:spPr>
        <a:xfrm>
          <a:off x="1968500" y="135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96979</xdr:rowOff>
    </xdr:from>
    <xdr:ext cx="469744" cy="259045"/>
    <xdr:sp macro="" textlink="">
      <xdr:nvSpPr>
        <xdr:cNvPr id="203" name="テキスト ボックス 202"/>
        <xdr:cNvSpPr txBox="1"/>
      </xdr:nvSpPr>
      <xdr:spPr>
        <a:xfrm>
          <a:off x="1784428" y="1364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7322</xdr:rowOff>
    </xdr:from>
    <xdr:to>
      <xdr:col>6</xdr:col>
      <xdr:colOff>38100</xdr:colOff>
      <xdr:row>79</xdr:row>
      <xdr:rowOff>108922</xdr:rowOff>
    </xdr:to>
    <xdr:sp macro="" textlink="">
      <xdr:nvSpPr>
        <xdr:cNvPr id="204" name="楕円 203"/>
        <xdr:cNvSpPr/>
      </xdr:nvSpPr>
      <xdr:spPr>
        <a:xfrm>
          <a:off x="1079500" y="135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100049</xdr:rowOff>
    </xdr:from>
    <xdr:ext cx="469744" cy="259045"/>
    <xdr:sp macro="" textlink="">
      <xdr:nvSpPr>
        <xdr:cNvPr id="205" name="テキスト ボックス 204"/>
        <xdr:cNvSpPr txBox="1"/>
      </xdr:nvSpPr>
      <xdr:spPr>
        <a:xfrm>
          <a:off x="895428" y="136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52718</xdr:rowOff>
    </xdr:from>
    <xdr:to>
      <xdr:col>24</xdr:col>
      <xdr:colOff>63500</xdr:colOff>
      <xdr:row>98</xdr:row>
      <xdr:rowOff>58565</xdr:rowOff>
    </xdr:to>
    <xdr:cxnSp macro="">
      <xdr:nvCxnSpPr>
        <xdr:cNvPr id="235" name="直線コネクタ 234"/>
        <xdr:cNvCxnSpPr/>
      </xdr:nvCxnSpPr>
      <xdr:spPr>
        <a:xfrm>
          <a:off x="3797300" y="16854818"/>
          <a:ext cx="8382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52718</xdr:rowOff>
    </xdr:from>
    <xdr:to>
      <xdr:col>19</xdr:col>
      <xdr:colOff>177800</xdr:colOff>
      <xdr:row>98</xdr:row>
      <xdr:rowOff>150882</xdr:rowOff>
    </xdr:to>
    <xdr:cxnSp macro="">
      <xdr:nvCxnSpPr>
        <xdr:cNvPr id="238" name="直線コネクタ 237"/>
        <xdr:cNvCxnSpPr/>
      </xdr:nvCxnSpPr>
      <xdr:spPr>
        <a:xfrm flipV="1">
          <a:off x="2908300" y="16854818"/>
          <a:ext cx="889000" cy="9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150882</xdr:rowOff>
    </xdr:from>
    <xdr:to>
      <xdr:col>15</xdr:col>
      <xdr:colOff>50800</xdr:colOff>
      <xdr:row>99</xdr:row>
      <xdr:rowOff>28124</xdr:rowOff>
    </xdr:to>
    <xdr:cxnSp macro="">
      <xdr:nvCxnSpPr>
        <xdr:cNvPr id="241" name="直線コネクタ 240"/>
        <xdr:cNvCxnSpPr/>
      </xdr:nvCxnSpPr>
      <xdr:spPr>
        <a:xfrm flipV="1">
          <a:off x="2019300" y="16952982"/>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28124</xdr:rowOff>
    </xdr:from>
    <xdr:to>
      <xdr:col>10</xdr:col>
      <xdr:colOff>114300</xdr:colOff>
      <xdr:row>99</xdr:row>
      <xdr:rowOff>95941</xdr:rowOff>
    </xdr:to>
    <xdr:cxnSp macro="">
      <xdr:nvCxnSpPr>
        <xdr:cNvPr id="244" name="直線コネクタ 243"/>
        <xdr:cNvCxnSpPr/>
      </xdr:nvCxnSpPr>
      <xdr:spPr>
        <a:xfrm flipV="1">
          <a:off x="1130300" y="17001674"/>
          <a:ext cx="8890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7765</xdr:rowOff>
    </xdr:from>
    <xdr:to>
      <xdr:col>24</xdr:col>
      <xdr:colOff>114300</xdr:colOff>
      <xdr:row>98</xdr:row>
      <xdr:rowOff>109365</xdr:rowOff>
    </xdr:to>
    <xdr:sp macro="" textlink="">
      <xdr:nvSpPr>
        <xdr:cNvPr id="254" name="楕円 253"/>
        <xdr:cNvSpPr/>
      </xdr:nvSpPr>
      <xdr:spPr>
        <a:xfrm>
          <a:off x="4584700" y="1680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157642</xdr:rowOff>
    </xdr:from>
    <xdr:ext cx="534377" cy="259045"/>
    <xdr:sp macro="" textlink="">
      <xdr:nvSpPr>
        <xdr:cNvPr id="255" name="扶助費該当値テキスト"/>
        <xdr:cNvSpPr txBox="1"/>
      </xdr:nvSpPr>
      <xdr:spPr>
        <a:xfrm>
          <a:off x="4686300" y="1678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1918</xdr:rowOff>
    </xdr:from>
    <xdr:to>
      <xdr:col>20</xdr:col>
      <xdr:colOff>38100</xdr:colOff>
      <xdr:row>98</xdr:row>
      <xdr:rowOff>103518</xdr:rowOff>
    </xdr:to>
    <xdr:sp macro="" textlink="">
      <xdr:nvSpPr>
        <xdr:cNvPr id="256" name="楕円 255"/>
        <xdr:cNvSpPr/>
      </xdr:nvSpPr>
      <xdr:spPr>
        <a:xfrm>
          <a:off x="3746500" y="168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94645</xdr:rowOff>
    </xdr:from>
    <xdr:ext cx="534377" cy="259045"/>
    <xdr:sp macro="" textlink="">
      <xdr:nvSpPr>
        <xdr:cNvPr id="257" name="テキスト ボックス 256"/>
        <xdr:cNvSpPr txBox="1"/>
      </xdr:nvSpPr>
      <xdr:spPr>
        <a:xfrm>
          <a:off x="3530111" y="1689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100082</xdr:rowOff>
    </xdr:from>
    <xdr:to>
      <xdr:col>15</xdr:col>
      <xdr:colOff>101600</xdr:colOff>
      <xdr:row>99</xdr:row>
      <xdr:rowOff>30232</xdr:rowOff>
    </xdr:to>
    <xdr:sp macro="" textlink="">
      <xdr:nvSpPr>
        <xdr:cNvPr id="258" name="楕円 257"/>
        <xdr:cNvSpPr/>
      </xdr:nvSpPr>
      <xdr:spPr>
        <a:xfrm>
          <a:off x="2857500" y="16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21359</xdr:rowOff>
    </xdr:from>
    <xdr:ext cx="534377" cy="259045"/>
    <xdr:sp macro="" textlink="">
      <xdr:nvSpPr>
        <xdr:cNvPr id="259" name="テキスト ボックス 258"/>
        <xdr:cNvSpPr txBox="1"/>
      </xdr:nvSpPr>
      <xdr:spPr>
        <a:xfrm>
          <a:off x="2641111" y="1699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148774</xdr:rowOff>
    </xdr:from>
    <xdr:to>
      <xdr:col>10</xdr:col>
      <xdr:colOff>165100</xdr:colOff>
      <xdr:row>99</xdr:row>
      <xdr:rowOff>78924</xdr:rowOff>
    </xdr:to>
    <xdr:sp macro="" textlink="">
      <xdr:nvSpPr>
        <xdr:cNvPr id="260" name="楕円 259"/>
        <xdr:cNvSpPr/>
      </xdr:nvSpPr>
      <xdr:spPr>
        <a:xfrm>
          <a:off x="1968500" y="1695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70051</xdr:rowOff>
    </xdr:from>
    <xdr:ext cx="534377" cy="259045"/>
    <xdr:sp macro="" textlink="">
      <xdr:nvSpPr>
        <xdr:cNvPr id="261" name="テキスト ボックス 260"/>
        <xdr:cNvSpPr txBox="1"/>
      </xdr:nvSpPr>
      <xdr:spPr>
        <a:xfrm>
          <a:off x="1752111" y="1704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45141</xdr:rowOff>
    </xdr:from>
    <xdr:to>
      <xdr:col>6</xdr:col>
      <xdr:colOff>38100</xdr:colOff>
      <xdr:row>99</xdr:row>
      <xdr:rowOff>146741</xdr:rowOff>
    </xdr:to>
    <xdr:sp macro="" textlink="">
      <xdr:nvSpPr>
        <xdr:cNvPr id="262" name="楕円 261"/>
        <xdr:cNvSpPr/>
      </xdr:nvSpPr>
      <xdr:spPr>
        <a:xfrm>
          <a:off x="1079500" y="170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137868</xdr:rowOff>
    </xdr:from>
    <xdr:ext cx="534377" cy="259045"/>
    <xdr:sp macro="" textlink="">
      <xdr:nvSpPr>
        <xdr:cNvPr id="263" name="テキスト ボックス 262"/>
        <xdr:cNvSpPr txBox="1"/>
      </xdr:nvSpPr>
      <xdr:spPr>
        <a:xfrm>
          <a:off x="863111" y="1711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22788</xdr:rowOff>
    </xdr:from>
    <xdr:to>
      <xdr:col>55</xdr:col>
      <xdr:colOff>0</xdr:colOff>
      <xdr:row>38</xdr:row>
      <xdr:rowOff>44370</xdr:rowOff>
    </xdr:to>
    <xdr:cxnSp macro="">
      <xdr:nvCxnSpPr>
        <xdr:cNvPr id="294" name="直線コネクタ 293"/>
        <xdr:cNvCxnSpPr/>
      </xdr:nvCxnSpPr>
      <xdr:spPr>
        <a:xfrm flipV="1">
          <a:off x="9639300" y="6537888"/>
          <a:ext cx="838200" cy="2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31461</xdr:rowOff>
    </xdr:from>
    <xdr:to>
      <xdr:col>50</xdr:col>
      <xdr:colOff>114300</xdr:colOff>
      <xdr:row>38</xdr:row>
      <xdr:rowOff>44370</xdr:rowOff>
    </xdr:to>
    <xdr:cxnSp macro="">
      <xdr:nvCxnSpPr>
        <xdr:cNvPr id="297" name="直線コネクタ 296"/>
        <xdr:cNvCxnSpPr/>
      </xdr:nvCxnSpPr>
      <xdr:spPr>
        <a:xfrm>
          <a:off x="8750300" y="6546561"/>
          <a:ext cx="889000" cy="1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31461</xdr:rowOff>
    </xdr:from>
    <xdr:to>
      <xdr:col>45</xdr:col>
      <xdr:colOff>177800</xdr:colOff>
      <xdr:row>38</xdr:row>
      <xdr:rowOff>54977</xdr:rowOff>
    </xdr:to>
    <xdr:cxnSp macro="">
      <xdr:nvCxnSpPr>
        <xdr:cNvPr id="300" name="直線コネクタ 299"/>
        <xdr:cNvCxnSpPr/>
      </xdr:nvCxnSpPr>
      <xdr:spPr>
        <a:xfrm flipV="1">
          <a:off x="7861300" y="6546561"/>
          <a:ext cx="889000" cy="2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54977</xdr:rowOff>
    </xdr:from>
    <xdr:to>
      <xdr:col>41</xdr:col>
      <xdr:colOff>50800</xdr:colOff>
      <xdr:row>38</xdr:row>
      <xdr:rowOff>82413</xdr:rowOff>
    </xdr:to>
    <xdr:cxnSp macro="">
      <xdr:nvCxnSpPr>
        <xdr:cNvPr id="303" name="直線コネクタ 302"/>
        <xdr:cNvCxnSpPr/>
      </xdr:nvCxnSpPr>
      <xdr:spPr>
        <a:xfrm flipV="1">
          <a:off x="6972300" y="6570077"/>
          <a:ext cx="889000" cy="2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143437</xdr:rowOff>
    </xdr:from>
    <xdr:to>
      <xdr:col>55</xdr:col>
      <xdr:colOff>50800</xdr:colOff>
      <xdr:row>38</xdr:row>
      <xdr:rowOff>73588</xdr:rowOff>
    </xdr:to>
    <xdr:sp macro="" textlink="">
      <xdr:nvSpPr>
        <xdr:cNvPr id="313" name="楕円 312"/>
        <xdr:cNvSpPr/>
      </xdr:nvSpPr>
      <xdr:spPr>
        <a:xfrm>
          <a:off x="10426700" y="6487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121864</xdr:rowOff>
    </xdr:from>
    <xdr:ext cx="534377" cy="259045"/>
    <xdr:sp macro="" textlink="">
      <xdr:nvSpPr>
        <xdr:cNvPr id="314" name="補助費等該当値テキスト"/>
        <xdr:cNvSpPr txBox="1"/>
      </xdr:nvSpPr>
      <xdr:spPr>
        <a:xfrm>
          <a:off x="10528300" y="646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165020</xdr:rowOff>
    </xdr:from>
    <xdr:to>
      <xdr:col>50</xdr:col>
      <xdr:colOff>165100</xdr:colOff>
      <xdr:row>38</xdr:row>
      <xdr:rowOff>95170</xdr:rowOff>
    </xdr:to>
    <xdr:sp macro="" textlink="">
      <xdr:nvSpPr>
        <xdr:cNvPr id="315" name="楕円 314"/>
        <xdr:cNvSpPr/>
      </xdr:nvSpPr>
      <xdr:spPr>
        <a:xfrm>
          <a:off x="9588500" y="650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86297</xdr:rowOff>
    </xdr:from>
    <xdr:ext cx="534377" cy="259045"/>
    <xdr:sp macro="" textlink="">
      <xdr:nvSpPr>
        <xdr:cNvPr id="316" name="テキスト ボックス 315"/>
        <xdr:cNvSpPr txBox="1"/>
      </xdr:nvSpPr>
      <xdr:spPr>
        <a:xfrm>
          <a:off x="9372111" y="660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152111</xdr:rowOff>
    </xdr:from>
    <xdr:to>
      <xdr:col>46</xdr:col>
      <xdr:colOff>38100</xdr:colOff>
      <xdr:row>38</xdr:row>
      <xdr:rowOff>82262</xdr:rowOff>
    </xdr:to>
    <xdr:sp macro="" textlink="">
      <xdr:nvSpPr>
        <xdr:cNvPr id="317" name="楕円 316"/>
        <xdr:cNvSpPr/>
      </xdr:nvSpPr>
      <xdr:spPr>
        <a:xfrm>
          <a:off x="8699500" y="64957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73388</xdr:rowOff>
    </xdr:from>
    <xdr:ext cx="534377" cy="259045"/>
    <xdr:sp macro="" textlink="">
      <xdr:nvSpPr>
        <xdr:cNvPr id="318" name="テキスト ボックス 317"/>
        <xdr:cNvSpPr txBox="1"/>
      </xdr:nvSpPr>
      <xdr:spPr>
        <a:xfrm>
          <a:off x="8483111" y="65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4177</xdr:rowOff>
    </xdr:from>
    <xdr:to>
      <xdr:col>41</xdr:col>
      <xdr:colOff>101600</xdr:colOff>
      <xdr:row>38</xdr:row>
      <xdr:rowOff>105777</xdr:rowOff>
    </xdr:to>
    <xdr:sp macro="" textlink="">
      <xdr:nvSpPr>
        <xdr:cNvPr id="319" name="楕円 318"/>
        <xdr:cNvSpPr/>
      </xdr:nvSpPr>
      <xdr:spPr>
        <a:xfrm>
          <a:off x="7810500" y="65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96904</xdr:rowOff>
    </xdr:from>
    <xdr:ext cx="534377" cy="259045"/>
    <xdr:sp macro="" textlink="">
      <xdr:nvSpPr>
        <xdr:cNvPr id="320" name="テキスト ボックス 319"/>
        <xdr:cNvSpPr txBox="1"/>
      </xdr:nvSpPr>
      <xdr:spPr>
        <a:xfrm>
          <a:off x="7594111" y="661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31613</xdr:rowOff>
    </xdr:from>
    <xdr:to>
      <xdr:col>36</xdr:col>
      <xdr:colOff>165100</xdr:colOff>
      <xdr:row>38</xdr:row>
      <xdr:rowOff>133213</xdr:rowOff>
    </xdr:to>
    <xdr:sp macro="" textlink="">
      <xdr:nvSpPr>
        <xdr:cNvPr id="321" name="楕円 320"/>
        <xdr:cNvSpPr/>
      </xdr:nvSpPr>
      <xdr:spPr>
        <a:xfrm>
          <a:off x="6921500" y="65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124340</xdr:rowOff>
    </xdr:from>
    <xdr:ext cx="534377" cy="259045"/>
    <xdr:sp macro="" textlink="">
      <xdr:nvSpPr>
        <xdr:cNvPr id="322" name="テキスト ボックス 321"/>
        <xdr:cNvSpPr txBox="1"/>
      </xdr:nvSpPr>
      <xdr:spPr>
        <a:xfrm>
          <a:off x="6705111" y="66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42078</xdr:rowOff>
    </xdr:from>
    <xdr:to>
      <xdr:col>55</xdr:col>
      <xdr:colOff>0</xdr:colOff>
      <xdr:row>58</xdr:row>
      <xdr:rowOff>50354</xdr:rowOff>
    </xdr:to>
    <xdr:cxnSp macro="">
      <xdr:nvCxnSpPr>
        <xdr:cNvPr id="351" name="直線コネクタ 350"/>
        <xdr:cNvCxnSpPr/>
      </xdr:nvCxnSpPr>
      <xdr:spPr>
        <a:xfrm flipV="1">
          <a:off x="9639300" y="9986178"/>
          <a:ext cx="8382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50354</xdr:rowOff>
    </xdr:from>
    <xdr:to>
      <xdr:col>50</xdr:col>
      <xdr:colOff>114300</xdr:colOff>
      <xdr:row>58</xdr:row>
      <xdr:rowOff>88562</xdr:rowOff>
    </xdr:to>
    <xdr:cxnSp macro="">
      <xdr:nvCxnSpPr>
        <xdr:cNvPr id="354" name="直線コネクタ 353"/>
        <xdr:cNvCxnSpPr/>
      </xdr:nvCxnSpPr>
      <xdr:spPr>
        <a:xfrm flipV="1">
          <a:off x="8750300" y="9994454"/>
          <a:ext cx="889000" cy="3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46896</xdr:rowOff>
    </xdr:from>
    <xdr:to>
      <xdr:col>45</xdr:col>
      <xdr:colOff>177800</xdr:colOff>
      <xdr:row>58</xdr:row>
      <xdr:rowOff>88562</xdr:rowOff>
    </xdr:to>
    <xdr:cxnSp macro="">
      <xdr:nvCxnSpPr>
        <xdr:cNvPr id="357" name="直線コネクタ 356"/>
        <xdr:cNvCxnSpPr/>
      </xdr:nvCxnSpPr>
      <xdr:spPr>
        <a:xfrm>
          <a:off x="7861300" y="9990996"/>
          <a:ext cx="889000" cy="4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46896</xdr:rowOff>
    </xdr:from>
    <xdr:to>
      <xdr:col>41</xdr:col>
      <xdr:colOff>50800</xdr:colOff>
      <xdr:row>58</xdr:row>
      <xdr:rowOff>59362</xdr:rowOff>
    </xdr:to>
    <xdr:cxnSp macro="">
      <xdr:nvCxnSpPr>
        <xdr:cNvPr id="360" name="直線コネクタ 359"/>
        <xdr:cNvCxnSpPr/>
      </xdr:nvCxnSpPr>
      <xdr:spPr>
        <a:xfrm flipV="1">
          <a:off x="6972300" y="9990996"/>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162728</xdr:rowOff>
    </xdr:from>
    <xdr:to>
      <xdr:col>55</xdr:col>
      <xdr:colOff>50800</xdr:colOff>
      <xdr:row>58</xdr:row>
      <xdr:rowOff>92878</xdr:rowOff>
    </xdr:to>
    <xdr:sp macro="" textlink="">
      <xdr:nvSpPr>
        <xdr:cNvPr id="370" name="楕円 369"/>
        <xdr:cNvSpPr/>
      </xdr:nvSpPr>
      <xdr:spPr>
        <a:xfrm>
          <a:off x="10426700" y="993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141155</xdr:rowOff>
    </xdr:from>
    <xdr:ext cx="534377" cy="259045"/>
    <xdr:sp macro="" textlink="">
      <xdr:nvSpPr>
        <xdr:cNvPr id="371" name="普通建設事業費該当値テキスト"/>
        <xdr:cNvSpPr txBox="1"/>
      </xdr:nvSpPr>
      <xdr:spPr>
        <a:xfrm>
          <a:off x="10528300" y="991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171004</xdr:rowOff>
    </xdr:from>
    <xdr:to>
      <xdr:col>50</xdr:col>
      <xdr:colOff>165100</xdr:colOff>
      <xdr:row>58</xdr:row>
      <xdr:rowOff>101154</xdr:rowOff>
    </xdr:to>
    <xdr:sp macro="" textlink="">
      <xdr:nvSpPr>
        <xdr:cNvPr id="372" name="楕円 371"/>
        <xdr:cNvSpPr/>
      </xdr:nvSpPr>
      <xdr:spPr>
        <a:xfrm>
          <a:off x="9588500" y="994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92281</xdr:rowOff>
    </xdr:from>
    <xdr:ext cx="534377" cy="259045"/>
    <xdr:sp macro="" textlink="">
      <xdr:nvSpPr>
        <xdr:cNvPr id="373" name="テキスト ボックス 372"/>
        <xdr:cNvSpPr txBox="1"/>
      </xdr:nvSpPr>
      <xdr:spPr>
        <a:xfrm>
          <a:off x="9372111" y="100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37762</xdr:rowOff>
    </xdr:from>
    <xdr:to>
      <xdr:col>46</xdr:col>
      <xdr:colOff>38100</xdr:colOff>
      <xdr:row>58</xdr:row>
      <xdr:rowOff>139362</xdr:rowOff>
    </xdr:to>
    <xdr:sp macro="" textlink="">
      <xdr:nvSpPr>
        <xdr:cNvPr id="374" name="楕円 373"/>
        <xdr:cNvSpPr/>
      </xdr:nvSpPr>
      <xdr:spPr>
        <a:xfrm>
          <a:off x="8699500" y="99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130489</xdr:rowOff>
    </xdr:from>
    <xdr:ext cx="534377" cy="259045"/>
    <xdr:sp macro="" textlink="">
      <xdr:nvSpPr>
        <xdr:cNvPr id="375" name="テキスト ボックス 374"/>
        <xdr:cNvSpPr txBox="1"/>
      </xdr:nvSpPr>
      <xdr:spPr>
        <a:xfrm>
          <a:off x="8483111" y="1007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167546</xdr:rowOff>
    </xdr:from>
    <xdr:to>
      <xdr:col>41</xdr:col>
      <xdr:colOff>101600</xdr:colOff>
      <xdr:row>58</xdr:row>
      <xdr:rowOff>97696</xdr:rowOff>
    </xdr:to>
    <xdr:sp macro="" textlink="">
      <xdr:nvSpPr>
        <xdr:cNvPr id="376" name="楕円 375"/>
        <xdr:cNvSpPr/>
      </xdr:nvSpPr>
      <xdr:spPr>
        <a:xfrm>
          <a:off x="7810500" y="99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88823</xdr:rowOff>
    </xdr:from>
    <xdr:ext cx="534377" cy="259045"/>
    <xdr:sp macro="" textlink="">
      <xdr:nvSpPr>
        <xdr:cNvPr id="377" name="テキスト ボックス 376"/>
        <xdr:cNvSpPr txBox="1"/>
      </xdr:nvSpPr>
      <xdr:spPr>
        <a:xfrm>
          <a:off x="7594111" y="1003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8562</xdr:rowOff>
    </xdr:from>
    <xdr:to>
      <xdr:col>36</xdr:col>
      <xdr:colOff>165100</xdr:colOff>
      <xdr:row>58</xdr:row>
      <xdr:rowOff>110162</xdr:rowOff>
    </xdr:to>
    <xdr:sp macro="" textlink="">
      <xdr:nvSpPr>
        <xdr:cNvPr id="378" name="楕円 377"/>
        <xdr:cNvSpPr/>
      </xdr:nvSpPr>
      <xdr:spPr>
        <a:xfrm>
          <a:off x="6921500" y="995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101289</xdr:rowOff>
    </xdr:from>
    <xdr:ext cx="534377" cy="259045"/>
    <xdr:sp macro="" textlink="">
      <xdr:nvSpPr>
        <xdr:cNvPr id="379" name="テキスト ボックス 378"/>
        <xdr:cNvSpPr txBox="1"/>
      </xdr:nvSpPr>
      <xdr:spPr>
        <a:xfrm>
          <a:off x="6705111" y="10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142722</xdr:rowOff>
    </xdr:from>
    <xdr:to>
      <xdr:col>55</xdr:col>
      <xdr:colOff>0</xdr:colOff>
      <xdr:row>78</xdr:row>
      <xdr:rowOff>85046</xdr:rowOff>
    </xdr:to>
    <xdr:cxnSp macro="">
      <xdr:nvCxnSpPr>
        <xdr:cNvPr id="408" name="直線コネクタ 407"/>
        <xdr:cNvCxnSpPr/>
      </xdr:nvCxnSpPr>
      <xdr:spPr>
        <a:xfrm flipV="1">
          <a:off x="9639300" y="13344372"/>
          <a:ext cx="838200" cy="11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09" name="普通建設事業費 （ うち新規整備　）平均値テキスト"/>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38590</xdr:rowOff>
    </xdr:from>
    <xdr:to>
      <xdr:col>50</xdr:col>
      <xdr:colOff>114300</xdr:colOff>
      <xdr:row>78</xdr:row>
      <xdr:rowOff>85046</xdr:rowOff>
    </xdr:to>
    <xdr:cxnSp macro="">
      <xdr:nvCxnSpPr>
        <xdr:cNvPr id="411" name="直線コネクタ 410"/>
        <xdr:cNvCxnSpPr/>
      </xdr:nvCxnSpPr>
      <xdr:spPr>
        <a:xfrm>
          <a:off x="8750300" y="13411690"/>
          <a:ext cx="8890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38590</xdr:rowOff>
    </xdr:from>
    <xdr:to>
      <xdr:col>45</xdr:col>
      <xdr:colOff>177800</xdr:colOff>
      <xdr:row>78</xdr:row>
      <xdr:rowOff>48816</xdr:rowOff>
    </xdr:to>
    <xdr:cxnSp macro="">
      <xdr:nvCxnSpPr>
        <xdr:cNvPr id="414" name="直線コネクタ 413"/>
        <xdr:cNvCxnSpPr/>
      </xdr:nvCxnSpPr>
      <xdr:spPr>
        <a:xfrm flipV="1">
          <a:off x="7861300" y="13411690"/>
          <a:ext cx="889000" cy="1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91922</xdr:rowOff>
    </xdr:from>
    <xdr:to>
      <xdr:col>55</xdr:col>
      <xdr:colOff>50800</xdr:colOff>
      <xdr:row>78</xdr:row>
      <xdr:rowOff>22072</xdr:rowOff>
    </xdr:to>
    <xdr:sp macro="" textlink="">
      <xdr:nvSpPr>
        <xdr:cNvPr id="424" name="楕円 423"/>
        <xdr:cNvSpPr/>
      </xdr:nvSpPr>
      <xdr:spPr>
        <a:xfrm>
          <a:off x="10426700" y="132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114799</xdr:rowOff>
    </xdr:from>
    <xdr:ext cx="534377" cy="259045"/>
    <xdr:sp macro="" textlink="">
      <xdr:nvSpPr>
        <xdr:cNvPr id="425" name="普通建設事業費 （ うち新規整備　）該当値テキスト"/>
        <xdr:cNvSpPr txBox="1"/>
      </xdr:nvSpPr>
      <xdr:spPr>
        <a:xfrm>
          <a:off x="10528300" y="1314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34246</xdr:rowOff>
    </xdr:from>
    <xdr:to>
      <xdr:col>50</xdr:col>
      <xdr:colOff>165100</xdr:colOff>
      <xdr:row>78</xdr:row>
      <xdr:rowOff>135846</xdr:rowOff>
    </xdr:to>
    <xdr:sp macro="" textlink="">
      <xdr:nvSpPr>
        <xdr:cNvPr id="426" name="楕円 425"/>
        <xdr:cNvSpPr/>
      </xdr:nvSpPr>
      <xdr:spPr>
        <a:xfrm>
          <a:off x="9588500" y="134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126973</xdr:rowOff>
    </xdr:from>
    <xdr:ext cx="534377" cy="259045"/>
    <xdr:sp macro="" textlink="">
      <xdr:nvSpPr>
        <xdr:cNvPr id="427" name="テキスト ボックス 426"/>
        <xdr:cNvSpPr txBox="1"/>
      </xdr:nvSpPr>
      <xdr:spPr>
        <a:xfrm>
          <a:off x="9372111" y="1350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159240</xdr:rowOff>
    </xdr:from>
    <xdr:to>
      <xdr:col>46</xdr:col>
      <xdr:colOff>38100</xdr:colOff>
      <xdr:row>78</xdr:row>
      <xdr:rowOff>89390</xdr:rowOff>
    </xdr:to>
    <xdr:sp macro="" textlink="">
      <xdr:nvSpPr>
        <xdr:cNvPr id="428" name="楕円 427"/>
        <xdr:cNvSpPr/>
      </xdr:nvSpPr>
      <xdr:spPr>
        <a:xfrm>
          <a:off x="8699500" y="133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80517</xdr:rowOff>
    </xdr:from>
    <xdr:ext cx="534377" cy="259045"/>
    <xdr:sp macro="" textlink="">
      <xdr:nvSpPr>
        <xdr:cNvPr id="429" name="テキスト ボックス 428"/>
        <xdr:cNvSpPr txBox="1"/>
      </xdr:nvSpPr>
      <xdr:spPr>
        <a:xfrm>
          <a:off x="8483111" y="1345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169466</xdr:rowOff>
    </xdr:from>
    <xdr:to>
      <xdr:col>41</xdr:col>
      <xdr:colOff>101600</xdr:colOff>
      <xdr:row>78</xdr:row>
      <xdr:rowOff>99616</xdr:rowOff>
    </xdr:to>
    <xdr:sp macro="" textlink="">
      <xdr:nvSpPr>
        <xdr:cNvPr id="430" name="楕円 429"/>
        <xdr:cNvSpPr/>
      </xdr:nvSpPr>
      <xdr:spPr>
        <a:xfrm>
          <a:off x="7810500" y="1337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90743</xdr:rowOff>
    </xdr:from>
    <xdr:ext cx="534377" cy="259045"/>
    <xdr:sp macro="" textlink="">
      <xdr:nvSpPr>
        <xdr:cNvPr id="431" name="テキスト ボックス 430"/>
        <xdr:cNvSpPr txBox="1"/>
      </xdr:nvSpPr>
      <xdr:spPr>
        <a:xfrm>
          <a:off x="7594111" y="134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32652</xdr:rowOff>
    </xdr:from>
    <xdr:to>
      <xdr:col>55</xdr:col>
      <xdr:colOff>0</xdr:colOff>
      <xdr:row>97</xdr:row>
      <xdr:rowOff>47774</xdr:rowOff>
    </xdr:to>
    <xdr:cxnSp macro="">
      <xdr:nvCxnSpPr>
        <xdr:cNvPr id="456" name="直線コネクタ 455"/>
        <xdr:cNvCxnSpPr/>
      </xdr:nvCxnSpPr>
      <xdr:spPr>
        <a:xfrm>
          <a:off x="9639300" y="16663302"/>
          <a:ext cx="8382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32652</xdr:rowOff>
    </xdr:from>
    <xdr:to>
      <xdr:col>50</xdr:col>
      <xdr:colOff>114300</xdr:colOff>
      <xdr:row>97</xdr:row>
      <xdr:rowOff>97637</xdr:rowOff>
    </xdr:to>
    <xdr:cxnSp macro="">
      <xdr:nvCxnSpPr>
        <xdr:cNvPr id="459" name="直線コネクタ 458"/>
        <xdr:cNvCxnSpPr/>
      </xdr:nvCxnSpPr>
      <xdr:spPr>
        <a:xfrm flipV="1">
          <a:off x="8750300" y="16663302"/>
          <a:ext cx="889000" cy="6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130025</xdr:rowOff>
    </xdr:from>
    <xdr:to>
      <xdr:col>45</xdr:col>
      <xdr:colOff>177800</xdr:colOff>
      <xdr:row>97</xdr:row>
      <xdr:rowOff>97637</xdr:rowOff>
    </xdr:to>
    <xdr:cxnSp macro="">
      <xdr:nvCxnSpPr>
        <xdr:cNvPr id="462" name="直線コネクタ 461"/>
        <xdr:cNvCxnSpPr/>
      </xdr:nvCxnSpPr>
      <xdr:spPr>
        <a:xfrm>
          <a:off x="7861300" y="16589225"/>
          <a:ext cx="889000" cy="13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168424</xdr:rowOff>
    </xdr:from>
    <xdr:to>
      <xdr:col>55</xdr:col>
      <xdr:colOff>50800</xdr:colOff>
      <xdr:row>97</xdr:row>
      <xdr:rowOff>98574</xdr:rowOff>
    </xdr:to>
    <xdr:sp macro="" textlink="">
      <xdr:nvSpPr>
        <xdr:cNvPr id="472" name="楕円 471"/>
        <xdr:cNvSpPr/>
      </xdr:nvSpPr>
      <xdr:spPr>
        <a:xfrm>
          <a:off x="10426700" y="166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83351</xdr:rowOff>
    </xdr:from>
    <xdr:ext cx="534377" cy="259045"/>
    <xdr:sp macro="" textlink="">
      <xdr:nvSpPr>
        <xdr:cNvPr id="473" name="普通建設事業費 （ うち更新整備　）該当値テキスト"/>
        <xdr:cNvSpPr txBox="1"/>
      </xdr:nvSpPr>
      <xdr:spPr>
        <a:xfrm>
          <a:off x="10528300" y="1654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153302</xdr:rowOff>
    </xdr:from>
    <xdr:to>
      <xdr:col>50</xdr:col>
      <xdr:colOff>165100</xdr:colOff>
      <xdr:row>97</xdr:row>
      <xdr:rowOff>83452</xdr:rowOff>
    </xdr:to>
    <xdr:sp macro="" textlink="">
      <xdr:nvSpPr>
        <xdr:cNvPr id="474" name="楕円 473"/>
        <xdr:cNvSpPr/>
      </xdr:nvSpPr>
      <xdr:spPr>
        <a:xfrm>
          <a:off x="9588500" y="166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74579</xdr:rowOff>
    </xdr:from>
    <xdr:ext cx="534377" cy="259045"/>
    <xdr:sp macro="" textlink="">
      <xdr:nvSpPr>
        <xdr:cNvPr id="475" name="テキスト ボックス 474"/>
        <xdr:cNvSpPr txBox="1"/>
      </xdr:nvSpPr>
      <xdr:spPr>
        <a:xfrm>
          <a:off x="9372111" y="167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46837</xdr:rowOff>
    </xdr:from>
    <xdr:to>
      <xdr:col>46</xdr:col>
      <xdr:colOff>38100</xdr:colOff>
      <xdr:row>97</xdr:row>
      <xdr:rowOff>148437</xdr:rowOff>
    </xdr:to>
    <xdr:sp macro="" textlink="">
      <xdr:nvSpPr>
        <xdr:cNvPr id="476" name="楕円 475"/>
        <xdr:cNvSpPr/>
      </xdr:nvSpPr>
      <xdr:spPr>
        <a:xfrm>
          <a:off x="8699500" y="166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139564</xdr:rowOff>
    </xdr:from>
    <xdr:ext cx="534377" cy="259045"/>
    <xdr:sp macro="" textlink="">
      <xdr:nvSpPr>
        <xdr:cNvPr id="477" name="テキスト ボックス 476"/>
        <xdr:cNvSpPr txBox="1"/>
      </xdr:nvSpPr>
      <xdr:spPr>
        <a:xfrm>
          <a:off x="8483111" y="167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79225</xdr:rowOff>
    </xdr:from>
    <xdr:to>
      <xdr:col>41</xdr:col>
      <xdr:colOff>101600</xdr:colOff>
      <xdr:row>97</xdr:row>
      <xdr:rowOff>9375</xdr:rowOff>
    </xdr:to>
    <xdr:sp macro="" textlink="">
      <xdr:nvSpPr>
        <xdr:cNvPr id="478" name="楕円 477"/>
        <xdr:cNvSpPr/>
      </xdr:nvSpPr>
      <xdr:spPr>
        <a:xfrm>
          <a:off x="7810500" y="165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xdr:rowOff>
    </xdr:from>
    <xdr:ext cx="534377" cy="259045"/>
    <xdr:sp macro="" textlink="">
      <xdr:nvSpPr>
        <xdr:cNvPr id="479" name="テキスト ボックス 478"/>
        <xdr:cNvSpPr txBox="1"/>
      </xdr:nvSpPr>
      <xdr:spPr>
        <a:xfrm>
          <a:off x="7594111" y="1663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16370</xdr:rowOff>
    </xdr:from>
    <xdr:to>
      <xdr:col>85</xdr:col>
      <xdr:colOff>127000</xdr:colOff>
      <xdr:row>39</xdr:row>
      <xdr:rowOff>27495</xdr:rowOff>
    </xdr:to>
    <xdr:cxnSp macro="">
      <xdr:nvCxnSpPr>
        <xdr:cNvPr id="508" name="直線コネクタ 507"/>
        <xdr:cNvCxnSpPr/>
      </xdr:nvCxnSpPr>
      <xdr:spPr>
        <a:xfrm flipV="1">
          <a:off x="15481300" y="6702920"/>
          <a:ext cx="8382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27495</xdr:rowOff>
    </xdr:from>
    <xdr:to>
      <xdr:col>81</xdr:col>
      <xdr:colOff>50800</xdr:colOff>
      <xdr:row>39</xdr:row>
      <xdr:rowOff>43726</xdr:rowOff>
    </xdr:to>
    <xdr:cxnSp macro="">
      <xdr:nvCxnSpPr>
        <xdr:cNvPr id="511" name="直線コネクタ 510"/>
        <xdr:cNvCxnSpPr/>
      </xdr:nvCxnSpPr>
      <xdr:spPr>
        <a:xfrm flipV="1">
          <a:off x="14592300" y="6714045"/>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161785</xdr:rowOff>
    </xdr:from>
    <xdr:to>
      <xdr:col>76</xdr:col>
      <xdr:colOff>114300</xdr:colOff>
      <xdr:row>39</xdr:row>
      <xdr:rowOff>43726</xdr:rowOff>
    </xdr:to>
    <xdr:cxnSp macro="">
      <xdr:nvCxnSpPr>
        <xdr:cNvPr id="514" name="直線コネクタ 513"/>
        <xdr:cNvCxnSpPr/>
      </xdr:nvCxnSpPr>
      <xdr:spPr>
        <a:xfrm>
          <a:off x="13703300" y="6676885"/>
          <a:ext cx="889000" cy="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140233</xdr:rowOff>
    </xdr:from>
    <xdr:to>
      <xdr:col>71</xdr:col>
      <xdr:colOff>177800</xdr:colOff>
      <xdr:row>38</xdr:row>
      <xdr:rowOff>161785</xdr:rowOff>
    </xdr:to>
    <xdr:cxnSp macro="">
      <xdr:nvCxnSpPr>
        <xdr:cNvPr id="517" name="直線コネクタ 516"/>
        <xdr:cNvCxnSpPr/>
      </xdr:nvCxnSpPr>
      <xdr:spPr>
        <a:xfrm>
          <a:off x="12814300" y="6655333"/>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137020</xdr:rowOff>
    </xdr:from>
    <xdr:to>
      <xdr:col>85</xdr:col>
      <xdr:colOff>177800</xdr:colOff>
      <xdr:row>39</xdr:row>
      <xdr:rowOff>67170</xdr:rowOff>
    </xdr:to>
    <xdr:sp macro="" textlink="">
      <xdr:nvSpPr>
        <xdr:cNvPr id="527" name="楕円 526"/>
        <xdr:cNvSpPr/>
      </xdr:nvSpPr>
      <xdr:spPr>
        <a:xfrm>
          <a:off x="16268700" y="66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51947</xdr:rowOff>
    </xdr:from>
    <xdr:ext cx="469744" cy="259045"/>
    <xdr:sp macro="" textlink="">
      <xdr:nvSpPr>
        <xdr:cNvPr id="528" name="災害復旧事業費該当値テキスト"/>
        <xdr:cNvSpPr txBox="1"/>
      </xdr:nvSpPr>
      <xdr:spPr>
        <a:xfrm>
          <a:off x="16370300" y="65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148145</xdr:rowOff>
    </xdr:from>
    <xdr:to>
      <xdr:col>81</xdr:col>
      <xdr:colOff>101600</xdr:colOff>
      <xdr:row>39</xdr:row>
      <xdr:rowOff>78295</xdr:rowOff>
    </xdr:to>
    <xdr:sp macro="" textlink="">
      <xdr:nvSpPr>
        <xdr:cNvPr id="529" name="楕円 528"/>
        <xdr:cNvSpPr/>
      </xdr:nvSpPr>
      <xdr:spPr>
        <a:xfrm>
          <a:off x="15430500" y="66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69422</xdr:rowOff>
    </xdr:from>
    <xdr:ext cx="469744" cy="259045"/>
    <xdr:sp macro="" textlink="">
      <xdr:nvSpPr>
        <xdr:cNvPr id="530" name="テキスト ボックス 529"/>
        <xdr:cNvSpPr txBox="1"/>
      </xdr:nvSpPr>
      <xdr:spPr>
        <a:xfrm>
          <a:off x="15246428" y="675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164376</xdr:rowOff>
    </xdr:from>
    <xdr:to>
      <xdr:col>76</xdr:col>
      <xdr:colOff>165100</xdr:colOff>
      <xdr:row>39</xdr:row>
      <xdr:rowOff>94526</xdr:rowOff>
    </xdr:to>
    <xdr:sp macro="" textlink="">
      <xdr:nvSpPr>
        <xdr:cNvPr id="531" name="楕円 530"/>
        <xdr:cNvSpPr/>
      </xdr:nvSpPr>
      <xdr:spPr>
        <a:xfrm>
          <a:off x="14541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85653</xdr:rowOff>
    </xdr:from>
    <xdr:ext cx="313932" cy="259045"/>
    <xdr:sp macro="" textlink="">
      <xdr:nvSpPr>
        <xdr:cNvPr id="532" name="テキスト ボックス 531"/>
        <xdr:cNvSpPr txBox="1"/>
      </xdr:nvSpPr>
      <xdr:spPr>
        <a:xfrm>
          <a:off x="14435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110985</xdr:rowOff>
    </xdr:from>
    <xdr:to>
      <xdr:col>72</xdr:col>
      <xdr:colOff>38100</xdr:colOff>
      <xdr:row>39</xdr:row>
      <xdr:rowOff>41135</xdr:rowOff>
    </xdr:to>
    <xdr:sp macro="" textlink="">
      <xdr:nvSpPr>
        <xdr:cNvPr id="533" name="楕円 532"/>
        <xdr:cNvSpPr/>
      </xdr:nvSpPr>
      <xdr:spPr>
        <a:xfrm>
          <a:off x="13652500" y="662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32262</xdr:rowOff>
    </xdr:from>
    <xdr:ext cx="469744" cy="259045"/>
    <xdr:sp macro="" textlink="">
      <xdr:nvSpPr>
        <xdr:cNvPr id="534" name="テキスト ボックス 533"/>
        <xdr:cNvSpPr txBox="1"/>
      </xdr:nvSpPr>
      <xdr:spPr>
        <a:xfrm>
          <a:off x="13468428" y="671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89433</xdr:rowOff>
    </xdr:from>
    <xdr:to>
      <xdr:col>67</xdr:col>
      <xdr:colOff>101600</xdr:colOff>
      <xdr:row>39</xdr:row>
      <xdr:rowOff>19583</xdr:rowOff>
    </xdr:to>
    <xdr:sp macro="" textlink="">
      <xdr:nvSpPr>
        <xdr:cNvPr id="535" name="楕円 534"/>
        <xdr:cNvSpPr/>
      </xdr:nvSpPr>
      <xdr:spPr>
        <a:xfrm>
          <a:off x="12763500" y="66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10710</xdr:rowOff>
    </xdr:from>
    <xdr:ext cx="469744" cy="259045"/>
    <xdr:sp macro="" textlink="">
      <xdr:nvSpPr>
        <xdr:cNvPr id="536" name="テキスト ボックス 535"/>
        <xdr:cNvSpPr txBox="1"/>
      </xdr:nvSpPr>
      <xdr:spPr>
        <a:xfrm>
          <a:off x="12579428" y="669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121221</xdr:rowOff>
    </xdr:from>
    <xdr:to>
      <xdr:col>85</xdr:col>
      <xdr:colOff>127000</xdr:colOff>
      <xdr:row>77</xdr:row>
      <xdr:rowOff>125788</xdr:rowOff>
    </xdr:to>
    <xdr:cxnSp macro="">
      <xdr:nvCxnSpPr>
        <xdr:cNvPr id="612" name="直線コネクタ 611"/>
        <xdr:cNvCxnSpPr/>
      </xdr:nvCxnSpPr>
      <xdr:spPr>
        <a:xfrm flipV="1">
          <a:off x="15481300" y="13322871"/>
          <a:ext cx="8382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125788</xdr:rowOff>
    </xdr:from>
    <xdr:to>
      <xdr:col>81</xdr:col>
      <xdr:colOff>50800</xdr:colOff>
      <xdr:row>77</xdr:row>
      <xdr:rowOff>131251</xdr:rowOff>
    </xdr:to>
    <xdr:cxnSp macro="">
      <xdr:nvCxnSpPr>
        <xdr:cNvPr id="615" name="直線コネクタ 614"/>
        <xdr:cNvCxnSpPr/>
      </xdr:nvCxnSpPr>
      <xdr:spPr>
        <a:xfrm flipV="1">
          <a:off x="14592300" y="13327438"/>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103755</xdr:rowOff>
    </xdr:from>
    <xdr:to>
      <xdr:col>76</xdr:col>
      <xdr:colOff>114300</xdr:colOff>
      <xdr:row>77</xdr:row>
      <xdr:rowOff>131251</xdr:rowOff>
    </xdr:to>
    <xdr:cxnSp macro="">
      <xdr:nvCxnSpPr>
        <xdr:cNvPr id="618" name="直線コネクタ 617"/>
        <xdr:cNvCxnSpPr/>
      </xdr:nvCxnSpPr>
      <xdr:spPr>
        <a:xfrm>
          <a:off x="13703300" y="13305405"/>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101784</xdr:rowOff>
    </xdr:from>
    <xdr:to>
      <xdr:col>71</xdr:col>
      <xdr:colOff>177800</xdr:colOff>
      <xdr:row>77</xdr:row>
      <xdr:rowOff>103755</xdr:rowOff>
    </xdr:to>
    <xdr:cxnSp macro="">
      <xdr:nvCxnSpPr>
        <xdr:cNvPr id="621" name="直線コネクタ 620"/>
        <xdr:cNvCxnSpPr/>
      </xdr:nvCxnSpPr>
      <xdr:spPr>
        <a:xfrm>
          <a:off x="12814300" y="13303434"/>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70421</xdr:rowOff>
    </xdr:from>
    <xdr:to>
      <xdr:col>85</xdr:col>
      <xdr:colOff>177800</xdr:colOff>
      <xdr:row>78</xdr:row>
      <xdr:rowOff>571</xdr:rowOff>
    </xdr:to>
    <xdr:sp macro="" textlink="">
      <xdr:nvSpPr>
        <xdr:cNvPr id="631" name="楕円 630"/>
        <xdr:cNvSpPr/>
      </xdr:nvSpPr>
      <xdr:spPr>
        <a:xfrm>
          <a:off x="16268700" y="132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48848</xdr:rowOff>
    </xdr:from>
    <xdr:ext cx="534377" cy="259045"/>
    <xdr:sp macro="" textlink="">
      <xdr:nvSpPr>
        <xdr:cNvPr id="632" name="公債費該当値テキスト"/>
        <xdr:cNvSpPr txBox="1"/>
      </xdr:nvSpPr>
      <xdr:spPr>
        <a:xfrm>
          <a:off x="16370300" y="1325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74988</xdr:rowOff>
    </xdr:from>
    <xdr:to>
      <xdr:col>81</xdr:col>
      <xdr:colOff>101600</xdr:colOff>
      <xdr:row>78</xdr:row>
      <xdr:rowOff>5138</xdr:rowOff>
    </xdr:to>
    <xdr:sp macro="" textlink="">
      <xdr:nvSpPr>
        <xdr:cNvPr id="633" name="楕円 632"/>
        <xdr:cNvSpPr/>
      </xdr:nvSpPr>
      <xdr:spPr>
        <a:xfrm>
          <a:off x="15430500" y="13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167715</xdr:rowOff>
    </xdr:from>
    <xdr:ext cx="534377" cy="259045"/>
    <xdr:sp macro="" textlink="">
      <xdr:nvSpPr>
        <xdr:cNvPr id="634" name="テキスト ボックス 633"/>
        <xdr:cNvSpPr txBox="1"/>
      </xdr:nvSpPr>
      <xdr:spPr>
        <a:xfrm>
          <a:off x="15214111" y="133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80451</xdr:rowOff>
    </xdr:from>
    <xdr:to>
      <xdr:col>76</xdr:col>
      <xdr:colOff>165100</xdr:colOff>
      <xdr:row>78</xdr:row>
      <xdr:rowOff>10601</xdr:rowOff>
    </xdr:to>
    <xdr:sp macro="" textlink="">
      <xdr:nvSpPr>
        <xdr:cNvPr id="635" name="楕円 634"/>
        <xdr:cNvSpPr/>
      </xdr:nvSpPr>
      <xdr:spPr>
        <a:xfrm>
          <a:off x="14541500" y="132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1728</xdr:rowOff>
    </xdr:from>
    <xdr:ext cx="534377" cy="259045"/>
    <xdr:sp macro="" textlink="">
      <xdr:nvSpPr>
        <xdr:cNvPr id="636" name="テキスト ボックス 635"/>
        <xdr:cNvSpPr txBox="1"/>
      </xdr:nvSpPr>
      <xdr:spPr>
        <a:xfrm>
          <a:off x="14325111" y="1337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52955</xdr:rowOff>
    </xdr:from>
    <xdr:to>
      <xdr:col>72</xdr:col>
      <xdr:colOff>38100</xdr:colOff>
      <xdr:row>77</xdr:row>
      <xdr:rowOff>154555</xdr:rowOff>
    </xdr:to>
    <xdr:sp macro="" textlink="">
      <xdr:nvSpPr>
        <xdr:cNvPr id="637" name="楕円 636"/>
        <xdr:cNvSpPr/>
      </xdr:nvSpPr>
      <xdr:spPr>
        <a:xfrm>
          <a:off x="13652500" y="132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145682</xdr:rowOff>
    </xdr:from>
    <xdr:ext cx="534377" cy="259045"/>
    <xdr:sp macro="" textlink="">
      <xdr:nvSpPr>
        <xdr:cNvPr id="638" name="テキスト ボックス 637"/>
        <xdr:cNvSpPr txBox="1"/>
      </xdr:nvSpPr>
      <xdr:spPr>
        <a:xfrm>
          <a:off x="13436111" y="133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50984</xdr:rowOff>
    </xdr:from>
    <xdr:to>
      <xdr:col>67</xdr:col>
      <xdr:colOff>101600</xdr:colOff>
      <xdr:row>77</xdr:row>
      <xdr:rowOff>152584</xdr:rowOff>
    </xdr:to>
    <xdr:sp macro="" textlink="">
      <xdr:nvSpPr>
        <xdr:cNvPr id="639" name="楕円 638"/>
        <xdr:cNvSpPr/>
      </xdr:nvSpPr>
      <xdr:spPr>
        <a:xfrm>
          <a:off x="12763500" y="132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143711</xdr:rowOff>
    </xdr:from>
    <xdr:ext cx="534377" cy="259045"/>
    <xdr:sp macro="" textlink="">
      <xdr:nvSpPr>
        <xdr:cNvPr id="640" name="テキスト ボックス 639"/>
        <xdr:cNvSpPr txBox="1"/>
      </xdr:nvSpPr>
      <xdr:spPr>
        <a:xfrm>
          <a:off x="12547111" y="133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51840</xdr:rowOff>
    </xdr:from>
    <xdr:to>
      <xdr:col>85</xdr:col>
      <xdr:colOff>127000</xdr:colOff>
      <xdr:row>98</xdr:row>
      <xdr:rowOff>156587</xdr:rowOff>
    </xdr:to>
    <xdr:cxnSp macro="">
      <xdr:nvCxnSpPr>
        <xdr:cNvPr id="669" name="直線コネクタ 668"/>
        <xdr:cNvCxnSpPr/>
      </xdr:nvCxnSpPr>
      <xdr:spPr>
        <a:xfrm flipV="1">
          <a:off x="15481300" y="16853940"/>
          <a:ext cx="838200" cy="10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39816</xdr:rowOff>
    </xdr:from>
    <xdr:ext cx="534377" cy="259045"/>
    <xdr:sp macro="" textlink="">
      <xdr:nvSpPr>
        <xdr:cNvPr id="670" name="積立金平均値テキスト"/>
        <xdr:cNvSpPr txBox="1"/>
      </xdr:nvSpPr>
      <xdr:spPr>
        <a:xfrm>
          <a:off x="16370300" y="16841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156587</xdr:rowOff>
    </xdr:from>
    <xdr:to>
      <xdr:col>81</xdr:col>
      <xdr:colOff>50800</xdr:colOff>
      <xdr:row>98</xdr:row>
      <xdr:rowOff>170836</xdr:rowOff>
    </xdr:to>
    <xdr:cxnSp macro="">
      <xdr:nvCxnSpPr>
        <xdr:cNvPr id="672" name="直線コネクタ 671"/>
        <xdr:cNvCxnSpPr/>
      </xdr:nvCxnSpPr>
      <xdr:spPr>
        <a:xfrm flipV="1">
          <a:off x="14592300" y="16958687"/>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166807</xdr:rowOff>
    </xdr:from>
    <xdr:to>
      <xdr:col>76</xdr:col>
      <xdr:colOff>114300</xdr:colOff>
      <xdr:row>98</xdr:row>
      <xdr:rowOff>170836</xdr:rowOff>
    </xdr:to>
    <xdr:cxnSp macro="">
      <xdr:nvCxnSpPr>
        <xdr:cNvPr id="675" name="直線コネクタ 674"/>
        <xdr:cNvCxnSpPr/>
      </xdr:nvCxnSpPr>
      <xdr:spPr>
        <a:xfrm>
          <a:off x="13703300" y="16968907"/>
          <a:ext cx="8890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166807</xdr:rowOff>
    </xdr:from>
    <xdr:to>
      <xdr:col>71</xdr:col>
      <xdr:colOff>177800</xdr:colOff>
      <xdr:row>99</xdr:row>
      <xdr:rowOff>10638</xdr:rowOff>
    </xdr:to>
    <xdr:cxnSp macro="">
      <xdr:nvCxnSpPr>
        <xdr:cNvPr id="678" name="直線コネクタ 677"/>
        <xdr:cNvCxnSpPr/>
      </xdr:nvCxnSpPr>
      <xdr:spPr>
        <a:xfrm flipV="1">
          <a:off x="12814300" y="16968907"/>
          <a:ext cx="889000" cy="1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1040</xdr:rowOff>
    </xdr:from>
    <xdr:to>
      <xdr:col>85</xdr:col>
      <xdr:colOff>177800</xdr:colOff>
      <xdr:row>98</xdr:row>
      <xdr:rowOff>102640</xdr:rowOff>
    </xdr:to>
    <xdr:sp macro="" textlink="">
      <xdr:nvSpPr>
        <xdr:cNvPr id="688" name="楕円 687"/>
        <xdr:cNvSpPr/>
      </xdr:nvSpPr>
      <xdr:spPr>
        <a:xfrm>
          <a:off x="16268700" y="1680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23917</xdr:rowOff>
    </xdr:from>
    <xdr:ext cx="534377" cy="259045"/>
    <xdr:sp macro="" textlink="">
      <xdr:nvSpPr>
        <xdr:cNvPr id="689" name="積立金該当値テキスト"/>
        <xdr:cNvSpPr txBox="1"/>
      </xdr:nvSpPr>
      <xdr:spPr>
        <a:xfrm>
          <a:off x="16370300" y="166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105787</xdr:rowOff>
    </xdr:from>
    <xdr:to>
      <xdr:col>81</xdr:col>
      <xdr:colOff>101600</xdr:colOff>
      <xdr:row>99</xdr:row>
      <xdr:rowOff>35937</xdr:rowOff>
    </xdr:to>
    <xdr:sp macro="" textlink="">
      <xdr:nvSpPr>
        <xdr:cNvPr id="690" name="楕円 689"/>
        <xdr:cNvSpPr/>
      </xdr:nvSpPr>
      <xdr:spPr>
        <a:xfrm>
          <a:off x="15430500" y="169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27064</xdr:rowOff>
    </xdr:from>
    <xdr:ext cx="534377" cy="259045"/>
    <xdr:sp macro="" textlink="">
      <xdr:nvSpPr>
        <xdr:cNvPr id="691" name="テキスト ボックス 690"/>
        <xdr:cNvSpPr txBox="1"/>
      </xdr:nvSpPr>
      <xdr:spPr>
        <a:xfrm>
          <a:off x="15214111" y="1700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120036</xdr:rowOff>
    </xdr:from>
    <xdr:to>
      <xdr:col>76</xdr:col>
      <xdr:colOff>165100</xdr:colOff>
      <xdr:row>99</xdr:row>
      <xdr:rowOff>50186</xdr:rowOff>
    </xdr:to>
    <xdr:sp macro="" textlink="">
      <xdr:nvSpPr>
        <xdr:cNvPr id="692" name="楕円 691"/>
        <xdr:cNvSpPr/>
      </xdr:nvSpPr>
      <xdr:spPr>
        <a:xfrm>
          <a:off x="14541500" y="169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41313</xdr:rowOff>
    </xdr:from>
    <xdr:ext cx="534377" cy="259045"/>
    <xdr:sp macro="" textlink="">
      <xdr:nvSpPr>
        <xdr:cNvPr id="693" name="テキスト ボックス 692"/>
        <xdr:cNvSpPr txBox="1"/>
      </xdr:nvSpPr>
      <xdr:spPr>
        <a:xfrm>
          <a:off x="14325111" y="170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116007</xdr:rowOff>
    </xdr:from>
    <xdr:to>
      <xdr:col>72</xdr:col>
      <xdr:colOff>38100</xdr:colOff>
      <xdr:row>99</xdr:row>
      <xdr:rowOff>46157</xdr:rowOff>
    </xdr:to>
    <xdr:sp macro="" textlink="">
      <xdr:nvSpPr>
        <xdr:cNvPr id="694" name="楕円 693"/>
        <xdr:cNvSpPr/>
      </xdr:nvSpPr>
      <xdr:spPr>
        <a:xfrm>
          <a:off x="13652500" y="1691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37284</xdr:rowOff>
    </xdr:from>
    <xdr:ext cx="534377" cy="259045"/>
    <xdr:sp macro="" textlink="">
      <xdr:nvSpPr>
        <xdr:cNvPr id="695" name="テキスト ボックス 694"/>
        <xdr:cNvSpPr txBox="1"/>
      </xdr:nvSpPr>
      <xdr:spPr>
        <a:xfrm>
          <a:off x="13436111" y="1701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131288</xdr:rowOff>
    </xdr:from>
    <xdr:to>
      <xdr:col>67</xdr:col>
      <xdr:colOff>101600</xdr:colOff>
      <xdr:row>99</xdr:row>
      <xdr:rowOff>61438</xdr:rowOff>
    </xdr:to>
    <xdr:sp macro="" textlink="">
      <xdr:nvSpPr>
        <xdr:cNvPr id="696" name="楕円 695"/>
        <xdr:cNvSpPr/>
      </xdr:nvSpPr>
      <xdr:spPr>
        <a:xfrm>
          <a:off x="12763500" y="169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52565</xdr:rowOff>
    </xdr:from>
    <xdr:ext cx="534377" cy="259045"/>
    <xdr:sp macro="" textlink="">
      <xdr:nvSpPr>
        <xdr:cNvPr id="697" name="テキスト ボックス 696"/>
        <xdr:cNvSpPr txBox="1"/>
      </xdr:nvSpPr>
      <xdr:spPr>
        <a:xfrm>
          <a:off x="12547111" y="170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100975</xdr:rowOff>
    </xdr:from>
    <xdr:to>
      <xdr:col>116</xdr:col>
      <xdr:colOff>63500</xdr:colOff>
      <xdr:row>38</xdr:row>
      <xdr:rowOff>133802</xdr:rowOff>
    </xdr:to>
    <xdr:cxnSp macro="">
      <xdr:nvCxnSpPr>
        <xdr:cNvPr id="724" name="直線コネクタ 723"/>
        <xdr:cNvCxnSpPr/>
      </xdr:nvCxnSpPr>
      <xdr:spPr>
        <a:xfrm>
          <a:off x="21323300" y="6616075"/>
          <a:ext cx="8382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100975</xdr:rowOff>
    </xdr:from>
    <xdr:to>
      <xdr:col>111</xdr:col>
      <xdr:colOff>177800</xdr:colOff>
      <xdr:row>38</xdr:row>
      <xdr:rowOff>130236</xdr:rowOff>
    </xdr:to>
    <xdr:cxnSp macro="">
      <xdr:nvCxnSpPr>
        <xdr:cNvPr id="727" name="直線コネクタ 726"/>
        <xdr:cNvCxnSpPr/>
      </xdr:nvCxnSpPr>
      <xdr:spPr>
        <a:xfrm flipV="1">
          <a:off x="20434300" y="661607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122281</xdr:rowOff>
    </xdr:from>
    <xdr:to>
      <xdr:col>107</xdr:col>
      <xdr:colOff>50800</xdr:colOff>
      <xdr:row>38</xdr:row>
      <xdr:rowOff>130236</xdr:rowOff>
    </xdr:to>
    <xdr:cxnSp macro="">
      <xdr:nvCxnSpPr>
        <xdr:cNvPr id="730" name="直線コネクタ 729"/>
        <xdr:cNvCxnSpPr/>
      </xdr:nvCxnSpPr>
      <xdr:spPr>
        <a:xfrm>
          <a:off x="19545300" y="6637381"/>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111582</xdr:rowOff>
    </xdr:from>
    <xdr:to>
      <xdr:col>102</xdr:col>
      <xdr:colOff>114300</xdr:colOff>
      <xdr:row>38</xdr:row>
      <xdr:rowOff>122281</xdr:rowOff>
    </xdr:to>
    <xdr:cxnSp macro="">
      <xdr:nvCxnSpPr>
        <xdr:cNvPr id="733" name="直線コネクタ 732"/>
        <xdr:cNvCxnSpPr/>
      </xdr:nvCxnSpPr>
      <xdr:spPr>
        <a:xfrm>
          <a:off x="18656300" y="6626682"/>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83002</xdr:rowOff>
    </xdr:from>
    <xdr:to>
      <xdr:col>116</xdr:col>
      <xdr:colOff>114300</xdr:colOff>
      <xdr:row>39</xdr:row>
      <xdr:rowOff>13152</xdr:rowOff>
    </xdr:to>
    <xdr:sp macro="" textlink="">
      <xdr:nvSpPr>
        <xdr:cNvPr id="743" name="楕円 742"/>
        <xdr:cNvSpPr/>
      </xdr:nvSpPr>
      <xdr:spPr>
        <a:xfrm>
          <a:off x="221107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169379</xdr:rowOff>
    </xdr:from>
    <xdr:ext cx="378565" cy="259045"/>
    <xdr:sp macro="" textlink="">
      <xdr:nvSpPr>
        <xdr:cNvPr id="744" name="投資及び出資金該当値テキスト"/>
        <xdr:cNvSpPr txBox="1"/>
      </xdr:nvSpPr>
      <xdr:spPr>
        <a:xfrm>
          <a:off x="22212300" y="651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50175</xdr:rowOff>
    </xdr:from>
    <xdr:to>
      <xdr:col>112</xdr:col>
      <xdr:colOff>38100</xdr:colOff>
      <xdr:row>38</xdr:row>
      <xdr:rowOff>151775</xdr:rowOff>
    </xdr:to>
    <xdr:sp macro="" textlink="">
      <xdr:nvSpPr>
        <xdr:cNvPr id="745" name="楕円 744"/>
        <xdr:cNvSpPr/>
      </xdr:nvSpPr>
      <xdr:spPr>
        <a:xfrm>
          <a:off x="21272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142902</xdr:rowOff>
    </xdr:from>
    <xdr:ext cx="378565" cy="259045"/>
    <xdr:sp macro="" textlink="">
      <xdr:nvSpPr>
        <xdr:cNvPr id="746" name="テキスト ボックス 745"/>
        <xdr:cNvSpPr txBox="1"/>
      </xdr:nvSpPr>
      <xdr:spPr>
        <a:xfrm>
          <a:off x="21134017" y="665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79436</xdr:rowOff>
    </xdr:from>
    <xdr:to>
      <xdr:col>107</xdr:col>
      <xdr:colOff>101600</xdr:colOff>
      <xdr:row>39</xdr:row>
      <xdr:rowOff>9586</xdr:rowOff>
    </xdr:to>
    <xdr:sp macro="" textlink="">
      <xdr:nvSpPr>
        <xdr:cNvPr id="747" name="楕円 746"/>
        <xdr:cNvSpPr/>
      </xdr:nvSpPr>
      <xdr:spPr>
        <a:xfrm>
          <a:off x="20383500" y="659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713</xdr:rowOff>
    </xdr:from>
    <xdr:ext cx="378565" cy="259045"/>
    <xdr:sp macro="" textlink="">
      <xdr:nvSpPr>
        <xdr:cNvPr id="748" name="テキスト ボックス 747"/>
        <xdr:cNvSpPr txBox="1"/>
      </xdr:nvSpPr>
      <xdr:spPr>
        <a:xfrm>
          <a:off x="20245017" y="6687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71481</xdr:rowOff>
    </xdr:from>
    <xdr:to>
      <xdr:col>102</xdr:col>
      <xdr:colOff>165100</xdr:colOff>
      <xdr:row>39</xdr:row>
      <xdr:rowOff>1631</xdr:rowOff>
    </xdr:to>
    <xdr:sp macro="" textlink="">
      <xdr:nvSpPr>
        <xdr:cNvPr id="749" name="楕円 748"/>
        <xdr:cNvSpPr/>
      </xdr:nvSpPr>
      <xdr:spPr>
        <a:xfrm>
          <a:off x="19494500" y="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164208</xdr:rowOff>
    </xdr:from>
    <xdr:ext cx="378565" cy="259045"/>
    <xdr:sp macro="" textlink="">
      <xdr:nvSpPr>
        <xdr:cNvPr id="750" name="テキスト ボックス 749"/>
        <xdr:cNvSpPr txBox="1"/>
      </xdr:nvSpPr>
      <xdr:spPr>
        <a:xfrm>
          <a:off x="19356017" y="667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60782</xdr:rowOff>
    </xdr:from>
    <xdr:to>
      <xdr:col>98</xdr:col>
      <xdr:colOff>38100</xdr:colOff>
      <xdr:row>38</xdr:row>
      <xdr:rowOff>162382</xdr:rowOff>
    </xdr:to>
    <xdr:sp macro="" textlink="">
      <xdr:nvSpPr>
        <xdr:cNvPr id="751" name="楕円 750"/>
        <xdr:cNvSpPr/>
      </xdr:nvSpPr>
      <xdr:spPr>
        <a:xfrm>
          <a:off x="186055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153509</xdr:rowOff>
    </xdr:from>
    <xdr:ext cx="378565" cy="259045"/>
    <xdr:sp macro="" textlink="">
      <xdr:nvSpPr>
        <xdr:cNvPr id="752" name="テキスト ボックス 751"/>
        <xdr:cNvSpPr txBox="1"/>
      </xdr:nvSpPr>
      <xdr:spPr>
        <a:xfrm>
          <a:off x="18467017" y="6668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150140</xdr:rowOff>
    </xdr:from>
    <xdr:to>
      <xdr:col>116</xdr:col>
      <xdr:colOff>63500</xdr:colOff>
      <xdr:row>78</xdr:row>
      <xdr:rowOff>7683</xdr:rowOff>
    </xdr:to>
    <xdr:cxnSp macro="">
      <xdr:nvCxnSpPr>
        <xdr:cNvPr id="837" name="直線コネクタ 836"/>
        <xdr:cNvCxnSpPr/>
      </xdr:nvCxnSpPr>
      <xdr:spPr>
        <a:xfrm flipV="1">
          <a:off x="21323300" y="13351790"/>
          <a:ext cx="838200" cy="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7683</xdr:rowOff>
    </xdr:from>
    <xdr:to>
      <xdr:col>111</xdr:col>
      <xdr:colOff>177800</xdr:colOff>
      <xdr:row>78</xdr:row>
      <xdr:rowOff>43117</xdr:rowOff>
    </xdr:to>
    <xdr:cxnSp macro="">
      <xdr:nvCxnSpPr>
        <xdr:cNvPr id="840" name="直線コネクタ 839"/>
        <xdr:cNvCxnSpPr/>
      </xdr:nvCxnSpPr>
      <xdr:spPr>
        <a:xfrm flipV="1">
          <a:off x="20434300" y="13380783"/>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43117</xdr:rowOff>
    </xdr:from>
    <xdr:to>
      <xdr:col>107</xdr:col>
      <xdr:colOff>50800</xdr:colOff>
      <xdr:row>78</xdr:row>
      <xdr:rowOff>68911</xdr:rowOff>
    </xdr:to>
    <xdr:cxnSp macro="">
      <xdr:nvCxnSpPr>
        <xdr:cNvPr id="843" name="直線コネクタ 842"/>
        <xdr:cNvCxnSpPr/>
      </xdr:nvCxnSpPr>
      <xdr:spPr>
        <a:xfrm flipV="1">
          <a:off x="19545300" y="13416217"/>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68911</xdr:rowOff>
    </xdr:from>
    <xdr:to>
      <xdr:col>102</xdr:col>
      <xdr:colOff>114300</xdr:colOff>
      <xdr:row>78</xdr:row>
      <xdr:rowOff>78308</xdr:rowOff>
    </xdr:to>
    <xdr:cxnSp macro="">
      <xdr:nvCxnSpPr>
        <xdr:cNvPr id="846" name="直線コネクタ 845"/>
        <xdr:cNvCxnSpPr/>
      </xdr:nvCxnSpPr>
      <xdr:spPr>
        <a:xfrm flipV="1">
          <a:off x="18656300" y="13442011"/>
          <a:ext cx="8890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99340</xdr:rowOff>
    </xdr:from>
    <xdr:to>
      <xdr:col>116</xdr:col>
      <xdr:colOff>114300</xdr:colOff>
      <xdr:row>78</xdr:row>
      <xdr:rowOff>29490</xdr:rowOff>
    </xdr:to>
    <xdr:sp macro="" textlink="">
      <xdr:nvSpPr>
        <xdr:cNvPr id="856" name="楕円 855"/>
        <xdr:cNvSpPr/>
      </xdr:nvSpPr>
      <xdr:spPr>
        <a:xfrm>
          <a:off x="22110700" y="133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77767</xdr:rowOff>
    </xdr:from>
    <xdr:ext cx="534377" cy="259045"/>
    <xdr:sp macro="" textlink="">
      <xdr:nvSpPr>
        <xdr:cNvPr id="857" name="繰出金該当値テキスト"/>
        <xdr:cNvSpPr txBox="1"/>
      </xdr:nvSpPr>
      <xdr:spPr>
        <a:xfrm>
          <a:off x="22212300" y="1327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128333</xdr:rowOff>
    </xdr:from>
    <xdr:to>
      <xdr:col>112</xdr:col>
      <xdr:colOff>38100</xdr:colOff>
      <xdr:row>78</xdr:row>
      <xdr:rowOff>58483</xdr:rowOff>
    </xdr:to>
    <xdr:sp macro="" textlink="">
      <xdr:nvSpPr>
        <xdr:cNvPr id="858" name="楕円 857"/>
        <xdr:cNvSpPr/>
      </xdr:nvSpPr>
      <xdr:spPr>
        <a:xfrm>
          <a:off x="21272500" y="133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49610</xdr:rowOff>
    </xdr:from>
    <xdr:ext cx="534377" cy="259045"/>
    <xdr:sp macro="" textlink="">
      <xdr:nvSpPr>
        <xdr:cNvPr id="859" name="テキスト ボックス 858"/>
        <xdr:cNvSpPr txBox="1"/>
      </xdr:nvSpPr>
      <xdr:spPr>
        <a:xfrm>
          <a:off x="21056111" y="13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163767</xdr:rowOff>
    </xdr:from>
    <xdr:to>
      <xdr:col>107</xdr:col>
      <xdr:colOff>101600</xdr:colOff>
      <xdr:row>78</xdr:row>
      <xdr:rowOff>93917</xdr:rowOff>
    </xdr:to>
    <xdr:sp macro="" textlink="">
      <xdr:nvSpPr>
        <xdr:cNvPr id="860" name="楕円 859"/>
        <xdr:cNvSpPr/>
      </xdr:nvSpPr>
      <xdr:spPr>
        <a:xfrm>
          <a:off x="20383500" y="133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85044</xdr:rowOff>
    </xdr:from>
    <xdr:ext cx="534377" cy="259045"/>
    <xdr:sp macro="" textlink="">
      <xdr:nvSpPr>
        <xdr:cNvPr id="861" name="テキスト ボックス 860"/>
        <xdr:cNvSpPr txBox="1"/>
      </xdr:nvSpPr>
      <xdr:spPr>
        <a:xfrm>
          <a:off x="20167111" y="13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18111</xdr:rowOff>
    </xdr:from>
    <xdr:to>
      <xdr:col>102</xdr:col>
      <xdr:colOff>165100</xdr:colOff>
      <xdr:row>78</xdr:row>
      <xdr:rowOff>119711</xdr:rowOff>
    </xdr:to>
    <xdr:sp macro="" textlink="">
      <xdr:nvSpPr>
        <xdr:cNvPr id="862" name="楕円 861"/>
        <xdr:cNvSpPr/>
      </xdr:nvSpPr>
      <xdr:spPr>
        <a:xfrm>
          <a:off x="19494500" y="133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110838</xdr:rowOff>
    </xdr:from>
    <xdr:ext cx="534377" cy="259045"/>
    <xdr:sp macro="" textlink="">
      <xdr:nvSpPr>
        <xdr:cNvPr id="863" name="テキスト ボックス 862"/>
        <xdr:cNvSpPr txBox="1"/>
      </xdr:nvSpPr>
      <xdr:spPr>
        <a:xfrm>
          <a:off x="19278111" y="1348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27508</xdr:rowOff>
    </xdr:from>
    <xdr:to>
      <xdr:col>98</xdr:col>
      <xdr:colOff>38100</xdr:colOff>
      <xdr:row>78</xdr:row>
      <xdr:rowOff>129108</xdr:rowOff>
    </xdr:to>
    <xdr:sp macro="" textlink="">
      <xdr:nvSpPr>
        <xdr:cNvPr id="864" name="楕円 863"/>
        <xdr:cNvSpPr/>
      </xdr:nvSpPr>
      <xdr:spPr>
        <a:xfrm>
          <a:off x="18605500" y="1340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120235</xdr:rowOff>
    </xdr:from>
    <xdr:ext cx="534377" cy="259045"/>
    <xdr:sp macro="" textlink="">
      <xdr:nvSpPr>
        <xdr:cNvPr id="865" name="テキスト ボックス 864"/>
        <xdr:cNvSpPr txBox="1"/>
      </xdr:nvSpPr>
      <xdr:spPr>
        <a:xfrm>
          <a:off x="18389111" y="1349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人口一人当たりコストの上位５項目　①人件費：前年度に比べ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7,048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9,241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②普通建設事業費：前年度に比べ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4,344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24,917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③積立金：前年度に比べ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54,986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31,679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上回っている。　④物件費：前年度に比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4,830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37,553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⑤補助費等：前年度に比べ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6,609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40,458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人口一人当たりコストの下位５項目　①投資及び出資金：前年度に比べ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1,566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②維持補修費：前年度に比べ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8,427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③災害復旧事業費：前年度に比べ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876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8,660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円下回っている。④普通建設事業費（うち更新設備）：前年度に比べ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2,646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32,774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⑤公債費：前年度に比べ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999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33,637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全体的に前年度と比較して増加、類似団体と比較して下回っているが、引き続き歳出の抑制に努めより一層の財政健全化を図る。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7,135
7,083
35.59
4,382,521
4,196,134
118,194
2,306,816
2,876,046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104902</xdr:rowOff>
    </xdr:from>
    <xdr:to>
      <xdr:col>24</xdr:col>
      <xdr:colOff>63500</xdr:colOff>
      <xdr:row>34</xdr:row>
      <xdr:rowOff>141605</xdr:rowOff>
    </xdr:to>
    <xdr:cxnSp macro="">
      <xdr:nvCxnSpPr>
        <xdr:cNvPr id="61" name="直線コネクタ 60"/>
        <xdr:cNvCxnSpPr/>
      </xdr:nvCxnSpPr>
      <xdr:spPr>
        <a:xfrm flipV="1">
          <a:off x="3797300" y="5934202"/>
          <a:ext cx="838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109982</xdr:rowOff>
    </xdr:from>
    <xdr:to>
      <xdr:col>19</xdr:col>
      <xdr:colOff>177800</xdr:colOff>
      <xdr:row>34</xdr:row>
      <xdr:rowOff>141605</xdr:rowOff>
    </xdr:to>
    <xdr:cxnSp macro="">
      <xdr:nvCxnSpPr>
        <xdr:cNvPr id="64" name="直線コネクタ 63"/>
        <xdr:cNvCxnSpPr/>
      </xdr:nvCxnSpPr>
      <xdr:spPr>
        <a:xfrm>
          <a:off x="2908300" y="5939282"/>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109982</xdr:rowOff>
    </xdr:from>
    <xdr:to>
      <xdr:col>15</xdr:col>
      <xdr:colOff>50800</xdr:colOff>
      <xdr:row>35</xdr:row>
      <xdr:rowOff>32766</xdr:rowOff>
    </xdr:to>
    <xdr:cxnSp macro="">
      <xdr:nvCxnSpPr>
        <xdr:cNvPr id="67" name="直線コネクタ 66"/>
        <xdr:cNvCxnSpPr/>
      </xdr:nvCxnSpPr>
      <xdr:spPr>
        <a:xfrm flipV="1">
          <a:off x="2019300" y="5939282"/>
          <a:ext cx="8890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118745</xdr:rowOff>
    </xdr:from>
    <xdr:to>
      <xdr:col>10</xdr:col>
      <xdr:colOff>114300</xdr:colOff>
      <xdr:row>35</xdr:row>
      <xdr:rowOff>32766</xdr:rowOff>
    </xdr:to>
    <xdr:cxnSp macro="">
      <xdr:nvCxnSpPr>
        <xdr:cNvPr id="70" name="直線コネクタ 69"/>
        <xdr:cNvCxnSpPr/>
      </xdr:nvCxnSpPr>
      <xdr:spPr>
        <a:xfrm>
          <a:off x="1130300" y="5948045"/>
          <a:ext cx="889000"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54102</xdr:rowOff>
    </xdr:from>
    <xdr:to>
      <xdr:col>24</xdr:col>
      <xdr:colOff>114300</xdr:colOff>
      <xdr:row>34</xdr:row>
      <xdr:rowOff>155702</xdr:rowOff>
    </xdr:to>
    <xdr:sp macro="" textlink="">
      <xdr:nvSpPr>
        <xdr:cNvPr id="80" name="楕円 79"/>
        <xdr:cNvSpPr/>
      </xdr:nvSpPr>
      <xdr:spPr>
        <a:xfrm>
          <a:off x="4584700" y="58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76979</xdr:rowOff>
    </xdr:from>
    <xdr:ext cx="534377" cy="259045"/>
    <xdr:sp macro="" textlink="">
      <xdr:nvSpPr>
        <xdr:cNvPr id="81" name="議会費該当値テキスト"/>
        <xdr:cNvSpPr txBox="1"/>
      </xdr:nvSpPr>
      <xdr:spPr>
        <a:xfrm>
          <a:off x="4686300" y="57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90805</xdr:rowOff>
    </xdr:from>
    <xdr:to>
      <xdr:col>20</xdr:col>
      <xdr:colOff>38100</xdr:colOff>
      <xdr:row>35</xdr:row>
      <xdr:rowOff>20955</xdr:rowOff>
    </xdr:to>
    <xdr:sp macro="" textlink="">
      <xdr:nvSpPr>
        <xdr:cNvPr id="82" name="楕円 81"/>
        <xdr:cNvSpPr/>
      </xdr:nvSpPr>
      <xdr:spPr>
        <a:xfrm>
          <a:off x="37465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37482</xdr:rowOff>
    </xdr:from>
    <xdr:ext cx="534377" cy="259045"/>
    <xdr:sp macro="" textlink="">
      <xdr:nvSpPr>
        <xdr:cNvPr id="83" name="テキスト ボックス 82"/>
        <xdr:cNvSpPr txBox="1"/>
      </xdr:nvSpPr>
      <xdr:spPr>
        <a:xfrm>
          <a:off x="3530111" y="56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59182</xdr:rowOff>
    </xdr:from>
    <xdr:to>
      <xdr:col>15</xdr:col>
      <xdr:colOff>101600</xdr:colOff>
      <xdr:row>34</xdr:row>
      <xdr:rowOff>160782</xdr:rowOff>
    </xdr:to>
    <xdr:sp macro="" textlink="">
      <xdr:nvSpPr>
        <xdr:cNvPr id="84" name="楕円 83"/>
        <xdr:cNvSpPr/>
      </xdr:nvSpPr>
      <xdr:spPr>
        <a:xfrm>
          <a:off x="2857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5859</xdr:rowOff>
    </xdr:from>
    <xdr:ext cx="534377" cy="259045"/>
    <xdr:sp macro="" textlink="">
      <xdr:nvSpPr>
        <xdr:cNvPr id="85" name="テキスト ボックス 84"/>
        <xdr:cNvSpPr txBox="1"/>
      </xdr:nvSpPr>
      <xdr:spPr>
        <a:xfrm>
          <a:off x="2641111" y="56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153416</xdr:rowOff>
    </xdr:from>
    <xdr:to>
      <xdr:col>10</xdr:col>
      <xdr:colOff>165100</xdr:colOff>
      <xdr:row>35</xdr:row>
      <xdr:rowOff>83566</xdr:rowOff>
    </xdr:to>
    <xdr:sp macro="" textlink="">
      <xdr:nvSpPr>
        <xdr:cNvPr id="86" name="楕円 85"/>
        <xdr:cNvSpPr/>
      </xdr:nvSpPr>
      <xdr:spPr>
        <a:xfrm>
          <a:off x="1968500" y="59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100093</xdr:rowOff>
    </xdr:from>
    <xdr:ext cx="534377" cy="259045"/>
    <xdr:sp macro="" textlink="">
      <xdr:nvSpPr>
        <xdr:cNvPr id="87" name="テキスト ボックス 86"/>
        <xdr:cNvSpPr txBox="1"/>
      </xdr:nvSpPr>
      <xdr:spPr>
        <a:xfrm>
          <a:off x="1752111" y="575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67945</xdr:rowOff>
    </xdr:from>
    <xdr:to>
      <xdr:col>6</xdr:col>
      <xdr:colOff>38100</xdr:colOff>
      <xdr:row>34</xdr:row>
      <xdr:rowOff>169545</xdr:rowOff>
    </xdr:to>
    <xdr:sp macro="" textlink="">
      <xdr:nvSpPr>
        <xdr:cNvPr id="88" name="楕円 87"/>
        <xdr:cNvSpPr/>
      </xdr:nvSpPr>
      <xdr:spPr>
        <a:xfrm>
          <a:off x="1079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14622</xdr:rowOff>
    </xdr:from>
    <xdr:ext cx="534377" cy="259045"/>
    <xdr:sp macro="" textlink="">
      <xdr:nvSpPr>
        <xdr:cNvPr id="89" name="テキスト ボックス 88"/>
        <xdr:cNvSpPr txBox="1"/>
      </xdr:nvSpPr>
      <xdr:spPr>
        <a:xfrm>
          <a:off x="863111" y="567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112549</xdr:rowOff>
    </xdr:from>
    <xdr:to>
      <xdr:col>24</xdr:col>
      <xdr:colOff>63500</xdr:colOff>
      <xdr:row>58</xdr:row>
      <xdr:rowOff>40895</xdr:rowOff>
    </xdr:to>
    <xdr:cxnSp macro="">
      <xdr:nvCxnSpPr>
        <xdr:cNvPr id="118" name="直線コネクタ 117"/>
        <xdr:cNvCxnSpPr/>
      </xdr:nvCxnSpPr>
      <xdr:spPr>
        <a:xfrm flipV="1">
          <a:off x="3797300" y="9885199"/>
          <a:ext cx="838200" cy="9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40895</xdr:rowOff>
    </xdr:from>
    <xdr:to>
      <xdr:col>19</xdr:col>
      <xdr:colOff>177800</xdr:colOff>
      <xdr:row>58</xdr:row>
      <xdr:rowOff>71486</xdr:rowOff>
    </xdr:to>
    <xdr:cxnSp macro="">
      <xdr:nvCxnSpPr>
        <xdr:cNvPr id="121" name="直線コネクタ 120"/>
        <xdr:cNvCxnSpPr/>
      </xdr:nvCxnSpPr>
      <xdr:spPr>
        <a:xfrm flipV="1">
          <a:off x="2908300" y="9984995"/>
          <a:ext cx="889000" cy="3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71486</xdr:rowOff>
    </xdr:from>
    <xdr:to>
      <xdr:col>15</xdr:col>
      <xdr:colOff>50800</xdr:colOff>
      <xdr:row>58</xdr:row>
      <xdr:rowOff>72303</xdr:rowOff>
    </xdr:to>
    <xdr:cxnSp macro="">
      <xdr:nvCxnSpPr>
        <xdr:cNvPr id="124" name="直線コネクタ 123"/>
        <xdr:cNvCxnSpPr/>
      </xdr:nvCxnSpPr>
      <xdr:spPr>
        <a:xfrm flipV="1">
          <a:off x="2019300" y="10015586"/>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72303</xdr:rowOff>
    </xdr:from>
    <xdr:to>
      <xdr:col>10</xdr:col>
      <xdr:colOff>114300</xdr:colOff>
      <xdr:row>58</xdr:row>
      <xdr:rowOff>97399</xdr:rowOff>
    </xdr:to>
    <xdr:cxnSp macro="">
      <xdr:nvCxnSpPr>
        <xdr:cNvPr id="127" name="直線コネクタ 126"/>
        <xdr:cNvCxnSpPr/>
      </xdr:nvCxnSpPr>
      <xdr:spPr>
        <a:xfrm flipV="1">
          <a:off x="1130300" y="10016403"/>
          <a:ext cx="8890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61749</xdr:rowOff>
    </xdr:from>
    <xdr:to>
      <xdr:col>24</xdr:col>
      <xdr:colOff>114300</xdr:colOff>
      <xdr:row>57</xdr:row>
      <xdr:rowOff>163349</xdr:rowOff>
    </xdr:to>
    <xdr:sp macro="" textlink="">
      <xdr:nvSpPr>
        <xdr:cNvPr id="137" name="楕円 136"/>
        <xdr:cNvSpPr/>
      </xdr:nvSpPr>
      <xdr:spPr>
        <a:xfrm>
          <a:off x="4584700" y="983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84626</xdr:rowOff>
    </xdr:from>
    <xdr:ext cx="599010" cy="259045"/>
    <xdr:sp macro="" textlink="">
      <xdr:nvSpPr>
        <xdr:cNvPr id="138" name="総務費該当値テキスト"/>
        <xdr:cNvSpPr txBox="1"/>
      </xdr:nvSpPr>
      <xdr:spPr>
        <a:xfrm>
          <a:off x="4686300" y="968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161545</xdr:rowOff>
    </xdr:from>
    <xdr:to>
      <xdr:col>20</xdr:col>
      <xdr:colOff>38100</xdr:colOff>
      <xdr:row>58</xdr:row>
      <xdr:rowOff>91695</xdr:rowOff>
    </xdr:to>
    <xdr:sp macro="" textlink="">
      <xdr:nvSpPr>
        <xdr:cNvPr id="139" name="楕円 138"/>
        <xdr:cNvSpPr/>
      </xdr:nvSpPr>
      <xdr:spPr>
        <a:xfrm>
          <a:off x="3746500" y="99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82822</xdr:rowOff>
    </xdr:from>
    <xdr:ext cx="599010" cy="259045"/>
    <xdr:sp macro="" textlink="">
      <xdr:nvSpPr>
        <xdr:cNvPr id="140" name="テキスト ボックス 139"/>
        <xdr:cNvSpPr txBox="1"/>
      </xdr:nvSpPr>
      <xdr:spPr>
        <a:xfrm>
          <a:off x="3497795" y="100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20686</xdr:rowOff>
    </xdr:from>
    <xdr:to>
      <xdr:col>15</xdr:col>
      <xdr:colOff>101600</xdr:colOff>
      <xdr:row>58</xdr:row>
      <xdr:rowOff>122286</xdr:rowOff>
    </xdr:to>
    <xdr:sp macro="" textlink="">
      <xdr:nvSpPr>
        <xdr:cNvPr id="141" name="楕円 140"/>
        <xdr:cNvSpPr/>
      </xdr:nvSpPr>
      <xdr:spPr>
        <a:xfrm>
          <a:off x="2857500" y="9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113413</xdr:rowOff>
    </xdr:from>
    <xdr:ext cx="599010" cy="259045"/>
    <xdr:sp macro="" textlink="">
      <xdr:nvSpPr>
        <xdr:cNvPr id="142" name="テキスト ボックス 141"/>
        <xdr:cNvSpPr txBox="1"/>
      </xdr:nvSpPr>
      <xdr:spPr>
        <a:xfrm>
          <a:off x="2608795" y="1005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21503</xdr:rowOff>
    </xdr:from>
    <xdr:to>
      <xdr:col>10</xdr:col>
      <xdr:colOff>165100</xdr:colOff>
      <xdr:row>58</xdr:row>
      <xdr:rowOff>123103</xdr:rowOff>
    </xdr:to>
    <xdr:sp macro="" textlink="">
      <xdr:nvSpPr>
        <xdr:cNvPr id="143" name="楕円 142"/>
        <xdr:cNvSpPr/>
      </xdr:nvSpPr>
      <xdr:spPr>
        <a:xfrm>
          <a:off x="1968500" y="99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114230</xdr:rowOff>
    </xdr:from>
    <xdr:ext cx="599010" cy="259045"/>
    <xdr:sp macro="" textlink="">
      <xdr:nvSpPr>
        <xdr:cNvPr id="144" name="テキスト ボックス 143"/>
        <xdr:cNvSpPr txBox="1"/>
      </xdr:nvSpPr>
      <xdr:spPr>
        <a:xfrm>
          <a:off x="1719795" y="1005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46599</xdr:rowOff>
    </xdr:from>
    <xdr:to>
      <xdr:col>6</xdr:col>
      <xdr:colOff>38100</xdr:colOff>
      <xdr:row>58</xdr:row>
      <xdr:rowOff>148199</xdr:rowOff>
    </xdr:to>
    <xdr:sp macro="" textlink="">
      <xdr:nvSpPr>
        <xdr:cNvPr id="145" name="楕円 144"/>
        <xdr:cNvSpPr/>
      </xdr:nvSpPr>
      <xdr:spPr>
        <a:xfrm>
          <a:off x="1079500" y="99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139326</xdr:rowOff>
    </xdr:from>
    <xdr:ext cx="534377" cy="259045"/>
    <xdr:sp macro="" textlink="">
      <xdr:nvSpPr>
        <xdr:cNvPr id="146" name="テキスト ボックス 145"/>
        <xdr:cNvSpPr txBox="1"/>
      </xdr:nvSpPr>
      <xdr:spPr>
        <a:xfrm>
          <a:off x="863111" y="10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156812</xdr:rowOff>
    </xdr:from>
    <xdr:to>
      <xdr:col>24</xdr:col>
      <xdr:colOff>63500</xdr:colOff>
      <xdr:row>78</xdr:row>
      <xdr:rowOff>26881</xdr:rowOff>
    </xdr:to>
    <xdr:cxnSp macro="">
      <xdr:nvCxnSpPr>
        <xdr:cNvPr id="178" name="直線コネクタ 177"/>
        <xdr:cNvCxnSpPr/>
      </xdr:nvCxnSpPr>
      <xdr:spPr>
        <a:xfrm flipV="1">
          <a:off x="3797300" y="13358462"/>
          <a:ext cx="838200" cy="4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26881</xdr:rowOff>
    </xdr:from>
    <xdr:to>
      <xdr:col>19</xdr:col>
      <xdr:colOff>177800</xdr:colOff>
      <xdr:row>78</xdr:row>
      <xdr:rowOff>113412</xdr:rowOff>
    </xdr:to>
    <xdr:cxnSp macro="">
      <xdr:nvCxnSpPr>
        <xdr:cNvPr id="181" name="直線コネクタ 180"/>
        <xdr:cNvCxnSpPr/>
      </xdr:nvCxnSpPr>
      <xdr:spPr>
        <a:xfrm flipV="1">
          <a:off x="2908300" y="13399981"/>
          <a:ext cx="889000" cy="8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47227</xdr:rowOff>
    </xdr:from>
    <xdr:to>
      <xdr:col>15</xdr:col>
      <xdr:colOff>50800</xdr:colOff>
      <xdr:row>78</xdr:row>
      <xdr:rowOff>113412</xdr:rowOff>
    </xdr:to>
    <xdr:cxnSp macro="">
      <xdr:nvCxnSpPr>
        <xdr:cNvPr id="184" name="直線コネクタ 183"/>
        <xdr:cNvCxnSpPr/>
      </xdr:nvCxnSpPr>
      <xdr:spPr>
        <a:xfrm>
          <a:off x="2019300" y="13420327"/>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47227</xdr:rowOff>
    </xdr:from>
    <xdr:to>
      <xdr:col>10</xdr:col>
      <xdr:colOff>114300</xdr:colOff>
      <xdr:row>79</xdr:row>
      <xdr:rowOff>4891</xdr:rowOff>
    </xdr:to>
    <xdr:cxnSp macro="">
      <xdr:nvCxnSpPr>
        <xdr:cNvPr id="187" name="直線コネクタ 186"/>
        <xdr:cNvCxnSpPr/>
      </xdr:nvCxnSpPr>
      <xdr:spPr>
        <a:xfrm flipV="1">
          <a:off x="1130300" y="13420327"/>
          <a:ext cx="889000" cy="12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106012</xdr:rowOff>
    </xdr:from>
    <xdr:to>
      <xdr:col>24</xdr:col>
      <xdr:colOff>114300</xdr:colOff>
      <xdr:row>78</xdr:row>
      <xdr:rowOff>36162</xdr:rowOff>
    </xdr:to>
    <xdr:sp macro="" textlink="">
      <xdr:nvSpPr>
        <xdr:cNvPr id="197" name="楕円 196"/>
        <xdr:cNvSpPr/>
      </xdr:nvSpPr>
      <xdr:spPr>
        <a:xfrm>
          <a:off x="4584700" y="133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20939</xdr:rowOff>
    </xdr:from>
    <xdr:ext cx="599010" cy="259045"/>
    <xdr:sp macro="" textlink="">
      <xdr:nvSpPr>
        <xdr:cNvPr id="198" name="民生費該当値テキスト"/>
        <xdr:cNvSpPr txBox="1"/>
      </xdr:nvSpPr>
      <xdr:spPr>
        <a:xfrm>
          <a:off x="4686300" y="1322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147531</xdr:rowOff>
    </xdr:from>
    <xdr:to>
      <xdr:col>20</xdr:col>
      <xdr:colOff>38100</xdr:colOff>
      <xdr:row>78</xdr:row>
      <xdr:rowOff>77681</xdr:rowOff>
    </xdr:to>
    <xdr:sp macro="" textlink="">
      <xdr:nvSpPr>
        <xdr:cNvPr id="199" name="楕円 198"/>
        <xdr:cNvSpPr/>
      </xdr:nvSpPr>
      <xdr:spPr>
        <a:xfrm>
          <a:off x="3746500" y="1334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68808</xdr:rowOff>
    </xdr:from>
    <xdr:ext cx="599010" cy="259045"/>
    <xdr:sp macro="" textlink="">
      <xdr:nvSpPr>
        <xdr:cNvPr id="200" name="テキスト ボックス 199"/>
        <xdr:cNvSpPr txBox="1"/>
      </xdr:nvSpPr>
      <xdr:spPr>
        <a:xfrm>
          <a:off x="3497795" y="134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62612</xdr:rowOff>
    </xdr:from>
    <xdr:to>
      <xdr:col>15</xdr:col>
      <xdr:colOff>101600</xdr:colOff>
      <xdr:row>78</xdr:row>
      <xdr:rowOff>164212</xdr:rowOff>
    </xdr:to>
    <xdr:sp macro="" textlink="">
      <xdr:nvSpPr>
        <xdr:cNvPr id="201" name="楕円 200"/>
        <xdr:cNvSpPr/>
      </xdr:nvSpPr>
      <xdr:spPr>
        <a:xfrm>
          <a:off x="2857500" y="134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155339</xdr:rowOff>
    </xdr:from>
    <xdr:ext cx="599010" cy="259045"/>
    <xdr:sp macro="" textlink="">
      <xdr:nvSpPr>
        <xdr:cNvPr id="202" name="テキスト ボックス 201"/>
        <xdr:cNvSpPr txBox="1"/>
      </xdr:nvSpPr>
      <xdr:spPr>
        <a:xfrm>
          <a:off x="2608795" y="1352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167877</xdr:rowOff>
    </xdr:from>
    <xdr:to>
      <xdr:col>10</xdr:col>
      <xdr:colOff>165100</xdr:colOff>
      <xdr:row>78</xdr:row>
      <xdr:rowOff>98027</xdr:rowOff>
    </xdr:to>
    <xdr:sp macro="" textlink="">
      <xdr:nvSpPr>
        <xdr:cNvPr id="203" name="楕円 202"/>
        <xdr:cNvSpPr/>
      </xdr:nvSpPr>
      <xdr:spPr>
        <a:xfrm>
          <a:off x="1968500" y="133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89154</xdr:rowOff>
    </xdr:from>
    <xdr:ext cx="599010" cy="259045"/>
    <xdr:sp macro="" textlink="">
      <xdr:nvSpPr>
        <xdr:cNvPr id="204" name="テキスト ボックス 203"/>
        <xdr:cNvSpPr txBox="1"/>
      </xdr:nvSpPr>
      <xdr:spPr>
        <a:xfrm>
          <a:off x="1719795" y="1346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125541</xdr:rowOff>
    </xdr:from>
    <xdr:to>
      <xdr:col>6</xdr:col>
      <xdr:colOff>38100</xdr:colOff>
      <xdr:row>79</xdr:row>
      <xdr:rowOff>55691</xdr:rowOff>
    </xdr:to>
    <xdr:sp macro="" textlink="">
      <xdr:nvSpPr>
        <xdr:cNvPr id="205" name="楕円 204"/>
        <xdr:cNvSpPr/>
      </xdr:nvSpPr>
      <xdr:spPr>
        <a:xfrm>
          <a:off x="1079500" y="134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46818</xdr:rowOff>
    </xdr:from>
    <xdr:ext cx="534377" cy="259045"/>
    <xdr:sp macro="" textlink="">
      <xdr:nvSpPr>
        <xdr:cNvPr id="206" name="テキスト ボックス 205"/>
        <xdr:cNvSpPr txBox="1"/>
      </xdr:nvSpPr>
      <xdr:spPr>
        <a:xfrm>
          <a:off x="863111" y="135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19558</xdr:rowOff>
    </xdr:from>
    <xdr:to>
      <xdr:col>24</xdr:col>
      <xdr:colOff>63500</xdr:colOff>
      <xdr:row>98</xdr:row>
      <xdr:rowOff>63550</xdr:rowOff>
    </xdr:to>
    <xdr:cxnSp macro="">
      <xdr:nvCxnSpPr>
        <xdr:cNvPr id="235" name="直線コネクタ 234"/>
        <xdr:cNvCxnSpPr/>
      </xdr:nvCxnSpPr>
      <xdr:spPr>
        <a:xfrm flipV="1">
          <a:off x="3797300" y="16821658"/>
          <a:ext cx="838200" cy="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63550</xdr:rowOff>
    </xdr:from>
    <xdr:to>
      <xdr:col>19</xdr:col>
      <xdr:colOff>177800</xdr:colOff>
      <xdr:row>98</xdr:row>
      <xdr:rowOff>66087</xdr:rowOff>
    </xdr:to>
    <xdr:cxnSp macro="">
      <xdr:nvCxnSpPr>
        <xdr:cNvPr id="238" name="直線コネクタ 237"/>
        <xdr:cNvCxnSpPr/>
      </xdr:nvCxnSpPr>
      <xdr:spPr>
        <a:xfrm flipV="1">
          <a:off x="2908300" y="16865650"/>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9345</xdr:rowOff>
    </xdr:from>
    <xdr:to>
      <xdr:col>15</xdr:col>
      <xdr:colOff>50800</xdr:colOff>
      <xdr:row>98</xdr:row>
      <xdr:rowOff>66087</xdr:rowOff>
    </xdr:to>
    <xdr:cxnSp macro="">
      <xdr:nvCxnSpPr>
        <xdr:cNvPr id="241" name="直線コネクタ 240"/>
        <xdr:cNvCxnSpPr/>
      </xdr:nvCxnSpPr>
      <xdr:spPr>
        <a:xfrm>
          <a:off x="2019300" y="16811445"/>
          <a:ext cx="889000" cy="5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9345</xdr:rowOff>
    </xdr:from>
    <xdr:to>
      <xdr:col>10</xdr:col>
      <xdr:colOff>114300</xdr:colOff>
      <xdr:row>98</xdr:row>
      <xdr:rowOff>62681</xdr:rowOff>
    </xdr:to>
    <xdr:cxnSp macro="">
      <xdr:nvCxnSpPr>
        <xdr:cNvPr id="244" name="直線コネクタ 243"/>
        <xdr:cNvCxnSpPr/>
      </xdr:nvCxnSpPr>
      <xdr:spPr>
        <a:xfrm flipV="1">
          <a:off x="1130300" y="16811445"/>
          <a:ext cx="889000" cy="5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140208</xdr:rowOff>
    </xdr:from>
    <xdr:to>
      <xdr:col>24</xdr:col>
      <xdr:colOff>114300</xdr:colOff>
      <xdr:row>98</xdr:row>
      <xdr:rowOff>70358</xdr:rowOff>
    </xdr:to>
    <xdr:sp macro="" textlink="">
      <xdr:nvSpPr>
        <xdr:cNvPr id="254" name="楕円 253"/>
        <xdr:cNvSpPr/>
      </xdr:nvSpPr>
      <xdr:spPr>
        <a:xfrm>
          <a:off x="4584700" y="167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55135</xdr:rowOff>
    </xdr:from>
    <xdr:ext cx="534377" cy="259045"/>
    <xdr:sp macro="" textlink="">
      <xdr:nvSpPr>
        <xdr:cNvPr id="255" name="衛生費該当値テキスト"/>
        <xdr:cNvSpPr txBox="1"/>
      </xdr:nvSpPr>
      <xdr:spPr>
        <a:xfrm>
          <a:off x="4686300" y="166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12750</xdr:rowOff>
    </xdr:from>
    <xdr:to>
      <xdr:col>20</xdr:col>
      <xdr:colOff>38100</xdr:colOff>
      <xdr:row>98</xdr:row>
      <xdr:rowOff>114350</xdr:rowOff>
    </xdr:to>
    <xdr:sp macro="" textlink="">
      <xdr:nvSpPr>
        <xdr:cNvPr id="256" name="楕円 255"/>
        <xdr:cNvSpPr/>
      </xdr:nvSpPr>
      <xdr:spPr>
        <a:xfrm>
          <a:off x="3746500" y="1681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105477</xdr:rowOff>
    </xdr:from>
    <xdr:ext cx="534377" cy="259045"/>
    <xdr:sp macro="" textlink="">
      <xdr:nvSpPr>
        <xdr:cNvPr id="257" name="テキスト ボックス 256"/>
        <xdr:cNvSpPr txBox="1"/>
      </xdr:nvSpPr>
      <xdr:spPr>
        <a:xfrm>
          <a:off x="3530111" y="169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15287</xdr:rowOff>
    </xdr:from>
    <xdr:to>
      <xdr:col>15</xdr:col>
      <xdr:colOff>101600</xdr:colOff>
      <xdr:row>98</xdr:row>
      <xdr:rowOff>116887</xdr:rowOff>
    </xdr:to>
    <xdr:sp macro="" textlink="">
      <xdr:nvSpPr>
        <xdr:cNvPr id="258" name="楕円 257"/>
        <xdr:cNvSpPr/>
      </xdr:nvSpPr>
      <xdr:spPr>
        <a:xfrm>
          <a:off x="2857500" y="168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108014</xdr:rowOff>
    </xdr:from>
    <xdr:ext cx="534377" cy="259045"/>
    <xdr:sp macro="" textlink="">
      <xdr:nvSpPr>
        <xdr:cNvPr id="259" name="テキスト ボックス 258"/>
        <xdr:cNvSpPr txBox="1"/>
      </xdr:nvSpPr>
      <xdr:spPr>
        <a:xfrm>
          <a:off x="2641111" y="169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129995</xdr:rowOff>
    </xdr:from>
    <xdr:to>
      <xdr:col>10</xdr:col>
      <xdr:colOff>165100</xdr:colOff>
      <xdr:row>98</xdr:row>
      <xdr:rowOff>60145</xdr:rowOff>
    </xdr:to>
    <xdr:sp macro="" textlink="">
      <xdr:nvSpPr>
        <xdr:cNvPr id="260" name="楕円 259"/>
        <xdr:cNvSpPr/>
      </xdr:nvSpPr>
      <xdr:spPr>
        <a:xfrm>
          <a:off x="1968500" y="1676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51272</xdr:rowOff>
    </xdr:from>
    <xdr:ext cx="534377" cy="259045"/>
    <xdr:sp macro="" textlink="">
      <xdr:nvSpPr>
        <xdr:cNvPr id="261" name="テキスト ボックス 260"/>
        <xdr:cNvSpPr txBox="1"/>
      </xdr:nvSpPr>
      <xdr:spPr>
        <a:xfrm>
          <a:off x="1752111" y="1685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11881</xdr:rowOff>
    </xdr:from>
    <xdr:to>
      <xdr:col>6</xdr:col>
      <xdr:colOff>38100</xdr:colOff>
      <xdr:row>98</xdr:row>
      <xdr:rowOff>113481</xdr:rowOff>
    </xdr:to>
    <xdr:sp macro="" textlink="">
      <xdr:nvSpPr>
        <xdr:cNvPr id="262" name="楕円 261"/>
        <xdr:cNvSpPr/>
      </xdr:nvSpPr>
      <xdr:spPr>
        <a:xfrm>
          <a:off x="1079500" y="168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104608</xdr:rowOff>
    </xdr:from>
    <xdr:ext cx="534377" cy="259045"/>
    <xdr:sp macro="" textlink="">
      <xdr:nvSpPr>
        <xdr:cNvPr id="263" name="テキスト ボックス 262"/>
        <xdr:cNvSpPr txBox="1"/>
      </xdr:nvSpPr>
      <xdr:spPr>
        <a:xfrm>
          <a:off x="863111" y="169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10404</xdr:rowOff>
    </xdr:from>
    <xdr:to>
      <xdr:col>41</xdr:col>
      <xdr:colOff>50800</xdr:colOff>
      <xdr:row>38</xdr:row>
      <xdr:rowOff>139700</xdr:rowOff>
    </xdr:to>
    <xdr:cxnSp macro="">
      <xdr:nvCxnSpPr>
        <xdr:cNvPr id="299" name="直線コネクタ 298"/>
        <xdr:cNvCxnSpPr/>
      </xdr:nvCxnSpPr>
      <xdr:spPr>
        <a:xfrm>
          <a:off x="6972300" y="5839704"/>
          <a:ext cx="889000" cy="81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83603</xdr:rowOff>
    </xdr:from>
    <xdr:ext cx="469744" cy="259045"/>
    <xdr:sp macro="" textlink="">
      <xdr:nvSpPr>
        <xdr:cNvPr id="303" name="テキスト ボックス 302"/>
        <xdr:cNvSpPr txBox="1"/>
      </xdr:nvSpPr>
      <xdr:spPr>
        <a:xfrm>
          <a:off x="6737428" y="64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131054</xdr:rowOff>
    </xdr:from>
    <xdr:to>
      <xdr:col>36</xdr:col>
      <xdr:colOff>165100</xdr:colOff>
      <xdr:row>34</xdr:row>
      <xdr:rowOff>61204</xdr:rowOff>
    </xdr:to>
    <xdr:sp macro="" textlink="">
      <xdr:nvSpPr>
        <xdr:cNvPr id="317" name="楕円 316"/>
        <xdr:cNvSpPr/>
      </xdr:nvSpPr>
      <xdr:spPr>
        <a:xfrm>
          <a:off x="6921500" y="578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77731</xdr:rowOff>
    </xdr:from>
    <xdr:ext cx="469744" cy="259045"/>
    <xdr:sp macro="" textlink="">
      <xdr:nvSpPr>
        <xdr:cNvPr id="318" name="テキスト ボックス 317"/>
        <xdr:cNvSpPr txBox="1"/>
      </xdr:nvSpPr>
      <xdr:spPr>
        <a:xfrm>
          <a:off x="6737428" y="55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133634</xdr:rowOff>
    </xdr:from>
    <xdr:to>
      <xdr:col>55</xdr:col>
      <xdr:colOff>0</xdr:colOff>
      <xdr:row>57</xdr:row>
      <xdr:rowOff>138381</xdr:rowOff>
    </xdr:to>
    <xdr:cxnSp macro="">
      <xdr:nvCxnSpPr>
        <xdr:cNvPr id="347" name="直線コネクタ 346"/>
        <xdr:cNvCxnSpPr/>
      </xdr:nvCxnSpPr>
      <xdr:spPr>
        <a:xfrm flipV="1">
          <a:off x="9639300" y="9906284"/>
          <a:ext cx="8382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127615</xdr:rowOff>
    </xdr:from>
    <xdr:to>
      <xdr:col>50</xdr:col>
      <xdr:colOff>114300</xdr:colOff>
      <xdr:row>57</xdr:row>
      <xdr:rowOff>138381</xdr:rowOff>
    </xdr:to>
    <xdr:cxnSp macro="">
      <xdr:nvCxnSpPr>
        <xdr:cNvPr id="350" name="直線コネクタ 349"/>
        <xdr:cNvCxnSpPr/>
      </xdr:nvCxnSpPr>
      <xdr:spPr>
        <a:xfrm>
          <a:off x="8750300" y="9900265"/>
          <a:ext cx="889000" cy="1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127615</xdr:rowOff>
    </xdr:from>
    <xdr:to>
      <xdr:col>45</xdr:col>
      <xdr:colOff>177800</xdr:colOff>
      <xdr:row>58</xdr:row>
      <xdr:rowOff>48009</xdr:rowOff>
    </xdr:to>
    <xdr:cxnSp macro="">
      <xdr:nvCxnSpPr>
        <xdr:cNvPr id="353" name="直線コネクタ 352"/>
        <xdr:cNvCxnSpPr/>
      </xdr:nvCxnSpPr>
      <xdr:spPr>
        <a:xfrm flipV="1">
          <a:off x="7861300" y="9900265"/>
          <a:ext cx="889000" cy="9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42773</xdr:rowOff>
    </xdr:from>
    <xdr:to>
      <xdr:col>41</xdr:col>
      <xdr:colOff>50800</xdr:colOff>
      <xdr:row>58</xdr:row>
      <xdr:rowOff>48009</xdr:rowOff>
    </xdr:to>
    <xdr:cxnSp macro="">
      <xdr:nvCxnSpPr>
        <xdr:cNvPr id="356" name="直線コネクタ 355"/>
        <xdr:cNvCxnSpPr/>
      </xdr:nvCxnSpPr>
      <xdr:spPr>
        <a:xfrm>
          <a:off x="6972300" y="9986873"/>
          <a:ext cx="8890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82834</xdr:rowOff>
    </xdr:from>
    <xdr:to>
      <xdr:col>55</xdr:col>
      <xdr:colOff>50800</xdr:colOff>
      <xdr:row>58</xdr:row>
      <xdr:rowOff>12984</xdr:rowOff>
    </xdr:to>
    <xdr:sp macro="" textlink="">
      <xdr:nvSpPr>
        <xdr:cNvPr id="366" name="楕円 365"/>
        <xdr:cNvSpPr/>
      </xdr:nvSpPr>
      <xdr:spPr>
        <a:xfrm>
          <a:off x="10426700" y="98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61261</xdr:rowOff>
    </xdr:from>
    <xdr:ext cx="534377" cy="259045"/>
    <xdr:sp macro="" textlink="">
      <xdr:nvSpPr>
        <xdr:cNvPr id="367" name="農林水産業費該当値テキスト"/>
        <xdr:cNvSpPr txBox="1"/>
      </xdr:nvSpPr>
      <xdr:spPr>
        <a:xfrm>
          <a:off x="10528300" y="983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87581</xdr:rowOff>
    </xdr:from>
    <xdr:to>
      <xdr:col>50</xdr:col>
      <xdr:colOff>165100</xdr:colOff>
      <xdr:row>58</xdr:row>
      <xdr:rowOff>17731</xdr:rowOff>
    </xdr:to>
    <xdr:sp macro="" textlink="">
      <xdr:nvSpPr>
        <xdr:cNvPr id="368" name="楕円 367"/>
        <xdr:cNvSpPr/>
      </xdr:nvSpPr>
      <xdr:spPr>
        <a:xfrm>
          <a:off x="9588500" y="98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8858</xdr:rowOff>
    </xdr:from>
    <xdr:ext cx="534377" cy="259045"/>
    <xdr:sp macro="" textlink="">
      <xdr:nvSpPr>
        <xdr:cNvPr id="369" name="テキスト ボックス 368"/>
        <xdr:cNvSpPr txBox="1"/>
      </xdr:nvSpPr>
      <xdr:spPr>
        <a:xfrm>
          <a:off x="9372111" y="99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76815</xdr:rowOff>
    </xdr:from>
    <xdr:to>
      <xdr:col>46</xdr:col>
      <xdr:colOff>38100</xdr:colOff>
      <xdr:row>58</xdr:row>
      <xdr:rowOff>6965</xdr:rowOff>
    </xdr:to>
    <xdr:sp macro="" textlink="">
      <xdr:nvSpPr>
        <xdr:cNvPr id="370" name="楕円 369"/>
        <xdr:cNvSpPr/>
      </xdr:nvSpPr>
      <xdr:spPr>
        <a:xfrm>
          <a:off x="8699500" y="984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169542</xdr:rowOff>
    </xdr:from>
    <xdr:ext cx="534377" cy="259045"/>
    <xdr:sp macro="" textlink="">
      <xdr:nvSpPr>
        <xdr:cNvPr id="371" name="テキスト ボックス 370"/>
        <xdr:cNvSpPr txBox="1"/>
      </xdr:nvSpPr>
      <xdr:spPr>
        <a:xfrm>
          <a:off x="8483111" y="994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168659</xdr:rowOff>
    </xdr:from>
    <xdr:to>
      <xdr:col>41</xdr:col>
      <xdr:colOff>101600</xdr:colOff>
      <xdr:row>58</xdr:row>
      <xdr:rowOff>98809</xdr:rowOff>
    </xdr:to>
    <xdr:sp macro="" textlink="">
      <xdr:nvSpPr>
        <xdr:cNvPr id="372" name="楕円 371"/>
        <xdr:cNvSpPr/>
      </xdr:nvSpPr>
      <xdr:spPr>
        <a:xfrm>
          <a:off x="7810500" y="994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89936</xdr:rowOff>
    </xdr:from>
    <xdr:ext cx="534377" cy="259045"/>
    <xdr:sp macro="" textlink="">
      <xdr:nvSpPr>
        <xdr:cNvPr id="373" name="テキスト ボックス 372"/>
        <xdr:cNvSpPr txBox="1"/>
      </xdr:nvSpPr>
      <xdr:spPr>
        <a:xfrm>
          <a:off x="7594111" y="1003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163423</xdr:rowOff>
    </xdr:from>
    <xdr:to>
      <xdr:col>36</xdr:col>
      <xdr:colOff>165100</xdr:colOff>
      <xdr:row>58</xdr:row>
      <xdr:rowOff>93573</xdr:rowOff>
    </xdr:to>
    <xdr:sp macro="" textlink="">
      <xdr:nvSpPr>
        <xdr:cNvPr id="374" name="楕円 373"/>
        <xdr:cNvSpPr/>
      </xdr:nvSpPr>
      <xdr:spPr>
        <a:xfrm>
          <a:off x="6921500" y="99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84700</xdr:rowOff>
    </xdr:from>
    <xdr:ext cx="534377" cy="259045"/>
    <xdr:sp macro="" textlink="">
      <xdr:nvSpPr>
        <xdr:cNvPr id="375" name="テキスト ボックス 374"/>
        <xdr:cNvSpPr txBox="1"/>
      </xdr:nvSpPr>
      <xdr:spPr>
        <a:xfrm>
          <a:off x="6705111" y="1002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91019</xdr:rowOff>
    </xdr:from>
    <xdr:to>
      <xdr:col>55</xdr:col>
      <xdr:colOff>0</xdr:colOff>
      <xdr:row>79</xdr:row>
      <xdr:rowOff>92249</xdr:rowOff>
    </xdr:to>
    <xdr:cxnSp macro="">
      <xdr:nvCxnSpPr>
        <xdr:cNvPr id="406" name="直線コネクタ 405"/>
        <xdr:cNvCxnSpPr/>
      </xdr:nvCxnSpPr>
      <xdr:spPr>
        <a:xfrm flipV="1">
          <a:off x="9639300" y="13635569"/>
          <a:ext cx="8382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45985</xdr:rowOff>
    </xdr:from>
    <xdr:to>
      <xdr:col>50</xdr:col>
      <xdr:colOff>114300</xdr:colOff>
      <xdr:row>79</xdr:row>
      <xdr:rowOff>92249</xdr:rowOff>
    </xdr:to>
    <xdr:cxnSp macro="">
      <xdr:nvCxnSpPr>
        <xdr:cNvPr id="409" name="直線コネクタ 408"/>
        <xdr:cNvCxnSpPr/>
      </xdr:nvCxnSpPr>
      <xdr:spPr>
        <a:xfrm>
          <a:off x="8750300" y="13590535"/>
          <a:ext cx="889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45985</xdr:rowOff>
    </xdr:from>
    <xdr:to>
      <xdr:col>45</xdr:col>
      <xdr:colOff>177800</xdr:colOff>
      <xdr:row>79</xdr:row>
      <xdr:rowOff>92259</xdr:rowOff>
    </xdr:to>
    <xdr:cxnSp macro="">
      <xdr:nvCxnSpPr>
        <xdr:cNvPr id="412" name="直線コネクタ 411"/>
        <xdr:cNvCxnSpPr/>
      </xdr:nvCxnSpPr>
      <xdr:spPr>
        <a:xfrm flipV="1">
          <a:off x="7861300" y="13590535"/>
          <a:ext cx="889000" cy="4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87460</xdr:rowOff>
    </xdr:from>
    <xdr:to>
      <xdr:col>41</xdr:col>
      <xdr:colOff>50800</xdr:colOff>
      <xdr:row>79</xdr:row>
      <xdr:rowOff>92259</xdr:rowOff>
    </xdr:to>
    <xdr:cxnSp macro="">
      <xdr:nvCxnSpPr>
        <xdr:cNvPr id="415" name="直線コネクタ 414"/>
        <xdr:cNvCxnSpPr/>
      </xdr:nvCxnSpPr>
      <xdr:spPr>
        <a:xfrm>
          <a:off x="6972300" y="13632010"/>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40219</xdr:rowOff>
    </xdr:from>
    <xdr:to>
      <xdr:col>55</xdr:col>
      <xdr:colOff>50800</xdr:colOff>
      <xdr:row>79</xdr:row>
      <xdr:rowOff>141819</xdr:rowOff>
    </xdr:to>
    <xdr:sp macro="" textlink="">
      <xdr:nvSpPr>
        <xdr:cNvPr id="425" name="楕円 424"/>
        <xdr:cNvSpPr/>
      </xdr:nvSpPr>
      <xdr:spPr>
        <a:xfrm>
          <a:off x="10426700" y="13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126596</xdr:rowOff>
    </xdr:from>
    <xdr:ext cx="378565" cy="259045"/>
    <xdr:sp macro="" textlink="">
      <xdr:nvSpPr>
        <xdr:cNvPr id="426" name="商工費該当値テキスト"/>
        <xdr:cNvSpPr txBox="1"/>
      </xdr:nvSpPr>
      <xdr:spPr>
        <a:xfrm>
          <a:off x="10528300" y="13499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41449</xdr:rowOff>
    </xdr:from>
    <xdr:to>
      <xdr:col>50</xdr:col>
      <xdr:colOff>165100</xdr:colOff>
      <xdr:row>79</xdr:row>
      <xdr:rowOff>143049</xdr:rowOff>
    </xdr:to>
    <xdr:sp macro="" textlink="">
      <xdr:nvSpPr>
        <xdr:cNvPr id="427" name="楕円 426"/>
        <xdr:cNvSpPr/>
      </xdr:nvSpPr>
      <xdr:spPr>
        <a:xfrm>
          <a:off x="9588500" y="135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134176</xdr:rowOff>
    </xdr:from>
    <xdr:ext cx="378565" cy="259045"/>
    <xdr:sp macro="" textlink="">
      <xdr:nvSpPr>
        <xdr:cNvPr id="428" name="テキスト ボックス 427"/>
        <xdr:cNvSpPr txBox="1"/>
      </xdr:nvSpPr>
      <xdr:spPr>
        <a:xfrm>
          <a:off x="9450017" y="1367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166635</xdr:rowOff>
    </xdr:from>
    <xdr:to>
      <xdr:col>46</xdr:col>
      <xdr:colOff>38100</xdr:colOff>
      <xdr:row>79</xdr:row>
      <xdr:rowOff>96785</xdr:rowOff>
    </xdr:to>
    <xdr:sp macro="" textlink="">
      <xdr:nvSpPr>
        <xdr:cNvPr id="429" name="楕円 428"/>
        <xdr:cNvSpPr/>
      </xdr:nvSpPr>
      <xdr:spPr>
        <a:xfrm>
          <a:off x="8699500" y="1353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87912</xdr:rowOff>
    </xdr:from>
    <xdr:ext cx="469744" cy="259045"/>
    <xdr:sp macro="" textlink="">
      <xdr:nvSpPr>
        <xdr:cNvPr id="430" name="テキスト ボックス 429"/>
        <xdr:cNvSpPr txBox="1"/>
      </xdr:nvSpPr>
      <xdr:spPr>
        <a:xfrm>
          <a:off x="8515428" y="1363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41459</xdr:rowOff>
    </xdr:from>
    <xdr:to>
      <xdr:col>41</xdr:col>
      <xdr:colOff>101600</xdr:colOff>
      <xdr:row>79</xdr:row>
      <xdr:rowOff>143059</xdr:rowOff>
    </xdr:to>
    <xdr:sp macro="" textlink="">
      <xdr:nvSpPr>
        <xdr:cNvPr id="431" name="楕円 430"/>
        <xdr:cNvSpPr/>
      </xdr:nvSpPr>
      <xdr:spPr>
        <a:xfrm>
          <a:off x="7810500" y="135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134186</xdr:rowOff>
    </xdr:from>
    <xdr:ext cx="378565" cy="259045"/>
    <xdr:sp macro="" textlink="">
      <xdr:nvSpPr>
        <xdr:cNvPr id="432" name="テキスト ボックス 431"/>
        <xdr:cNvSpPr txBox="1"/>
      </xdr:nvSpPr>
      <xdr:spPr>
        <a:xfrm>
          <a:off x="7672017" y="13678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36660</xdr:rowOff>
    </xdr:from>
    <xdr:to>
      <xdr:col>36</xdr:col>
      <xdr:colOff>165100</xdr:colOff>
      <xdr:row>79</xdr:row>
      <xdr:rowOff>138260</xdr:rowOff>
    </xdr:to>
    <xdr:sp macro="" textlink="">
      <xdr:nvSpPr>
        <xdr:cNvPr id="433" name="楕円 432"/>
        <xdr:cNvSpPr/>
      </xdr:nvSpPr>
      <xdr:spPr>
        <a:xfrm>
          <a:off x="6921500" y="135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129387</xdr:rowOff>
    </xdr:from>
    <xdr:ext cx="469744" cy="259045"/>
    <xdr:sp macro="" textlink="">
      <xdr:nvSpPr>
        <xdr:cNvPr id="434" name="テキスト ボックス 433"/>
        <xdr:cNvSpPr txBox="1"/>
      </xdr:nvSpPr>
      <xdr:spPr>
        <a:xfrm>
          <a:off x="6737428" y="1367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12077</xdr:rowOff>
    </xdr:from>
    <xdr:to>
      <xdr:col>55</xdr:col>
      <xdr:colOff>0</xdr:colOff>
      <xdr:row>98</xdr:row>
      <xdr:rowOff>31654</xdr:rowOff>
    </xdr:to>
    <xdr:cxnSp macro="">
      <xdr:nvCxnSpPr>
        <xdr:cNvPr id="461" name="直線コネクタ 460"/>
        <xdr:cNvCxnSpPr/>
      </xdr:nvCxnSpPr>
      <xdr:spPr>
        <a:xfrm>
          <a:off x="9639300" y="16642727"/>
          <a:ext cx="838200" cy="19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12077</xdr:rowOff>
    </xdr:from>
    <xdr:to>
      <xdr:col>50</xdr:col>
      <xdr:colOff>114300</xdr:colOff>
      <xdr:row>97</xdr:row>
      <xdr:rowOff>89774</xdr:rowOff>
    </xdr:to>
    <xdr:cxnSp macro="">
      <xdr:nvCxnSpPr>
        <xdr:cNvPr id="464" name="直線コネクタ 463"/>
        <xdr:cNvCxnSpPr/>
      </xdr:nvCxnSpPr>
      <xdr:spPr>
        <a:xfrm flipV="1">
          <a:off x="8750300" y="16642727"/>
          <a:ext cx="889000" cy="7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9353</xdr:rowOff>
    </xdr:from>
    <xdr:to>
      <xdr:col>45</xdr:col>
      <xdr:colOff>177800</xdr:colOff>
      <xdr:row>97</xdr:row>
      <xdr:rowOff>89774</xdr:rowOff>
    </xdr:to>
    <xdr:cxnSp macro="">
      <xdr:nvCxnSpPr>
        <xdr:cNvPr id="467" name="直線コネクタ 466"/>
        <xdr:cNvCxnSpPr/>
      </xdr:nvCxnSpPr>
      <xdr:spPr>
        <a:xfrm>
          <a:off x="7861300" y="16640003"/>
          <a:ext cx="889000" cy="8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9353</xdr:rowOff>
    </xdr:from>
    <xdr:to>
      <xdr:col>41</xdr:col>
      <xdr:colOff>50800</xdr:colOff>
      <xdr:row>97</xdr:row>
      <xdr:rowOff>30251</xdr:rowOff>
    </xdr:to>
    <xdr:cxnSp macro="">
      <xdr:nvCxnSpPr>
        <xdr:cNvPr id="470" name="直線コネクタ 469"/>
        <xdr:cNvCxnSpPr/>
      </xdr:nvCxnSpPr>
      <xdr:spPr>
        <a:xfrm flipV="1">
          <a:off x="6972300" y="16640003"/>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152304</xdr:rowOff>
    </xdr:from>
    <xdr:to>
      <xdr:col>55</xdr:col>
      <xdr:colOff>50800</xdr:colOff>
      <xdr:row>98</xdr:row>
      <xdr:rowOff>82454</xdr:rowOff>
    </xdr:to>
    <xdr:sp macro="" textlink="">
      <xdr:nvSpPr>
        <xdr:cNvPr id="480" name="楕円 479"/>
        <xdr:cNvSpPr/>
      </xdr:nvSpPr>
      <xdr:spPr>
        <a:xfrm>
          <a:off x="10426700" y="167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67231</xdr:rowOff>
    </xdr:from>
    <xdr:ext cx="534377" cy="259045"/>
    <xdr:sp macro="" textlink="">
      <xdr:nvSpPr>
        <xdr:cNvPr id="481" name="土木費該当値テキスト"/>
        <xdr:cNvSpPr txBox="1"/>
      </xdr:nvSpPr>
      <xdr:spPr>
        <a:xfrm>
          <a:off x="10528300" y="166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132727</xdr:rowOff>
    </xdr:from>
    <xdr:to>
      <xdr:col>50</xdr:col>
      <xdr:colOff>165100</xdr:colOff>
      <xdr:row>97</xdr:row>
      <xdr:rowOff>62877</xdr:rowOff>
    </xdr:to>
    <xdr:sp macro="" textlink="">
      <xdr:nvSpPr>
        <xdr:cNvPr id="482" name="楕円 481"/>
        <xdr:cNvSpPr/>
      </xdr:nvSpPr>
      <xdr:spPr>
        <a:xfrm>
          <a:off x="9588500" y="1659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54004</xdr:rowOff>
    </xdr:from>
    <xdr:ext cx="534377" cy="259045"/>
    <xdr:sp macro="" textlink="">
      <xdr:nvSpPr>
        <xdr:cNvPr id="483" name="テキスト ボックス 482"/>
        <xdr:cNvSpPr txBox="1"/>
      </xdr:nvSpPr>
      <xdr:spPr>
        <a:xfrm>
          <a:off x="9372111" y="1668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38974</xdr:rowOff>
    </xdr:from>
    <xdr:to>
      <xdr:col>46</xdr:col>
      <xdr:colOff>38100</xdr:colOff>
      <xdr:row>97</xdr:row>
      <xdr:rowOff>140574</xdr:rowOff>
    </xdr:to>
    <xdr:sp macro="" textlink="">
      <xdr:nvSpPr>
        <xdr:cNvPr id="484" name="楕円 483"/>
        <xdr:cNvSpPr/>
      </xdr:nvSpPr>
      <xdr:spPr>
        <a:xfrm>
          <a:off x="8699500" y="1666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131701</xdr:rowOff>
    </xdr:from>
    <xdr:ext cx="534377" cy="259045"/>
    <xdr:sp macro="" textlink="">
      <xdr:nvSpPr>
        <xdr:cNvPr id="485" name="テキスト ボックス 484"/>
        <xdr:cNvSpPr txBox="1"/>
      </xdr:nvSpPr>
      <xdr:spPr>
        <a:xfrm>
          <a:off x="8483111" y="167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130003</xdr:rowOff>
    </xdr:from>
    <xdr:to>
      <xdr:col>41</xdr:col>
      <xdr:colOff>101600</xdr:colOff>
      <xdr:row>97</xdr:row>
      <xdr:rowOff>60153</xdr:rowOff>
    </xdr:to>
    <xdr:sp macro="" textlink="">
      <xdr:nvSpPr>
        <xdr:cNvPr id="486" name="楕円 485"/>
        <xdr:cNvSpPr/>
      </xdr:nvSpPr>
      <xdr:spPr>
        <a:xfrm>
          <a:off x="7810500" y="165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51280</xdr:rowOff>
    </xdr:from>
    <xdr:ext cx="534377" cy="259045"/>
    <xdr:sp macro="" textlink="">
      <xdr:nvSpPr>
        <xdr:cNvPr id="487" name="テキスト ボックス 486"/>
        <xdr:cNvSpPr txBox="1"/>
      </xdr:nvSpPr>
      <xdr:spPr>
        <a:xfrm>
          <a:off x="7594111" y="1668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150901</xdr:rowOff>
    </xdr:from>
    <xdr:to>
      <xdr:col>36</xdr:col>
      <xdr:colOff>165100</xdr:colOff>
      <xdr:row>97</xdr:row>
      <xdr:rowOff>81051</xdr:rowOff>
    </xdr:to>
    <xdr:sp macro="" textlink="">
      <xdr:nvSpPr>
        <xdr:cNvPr id="488" name="楕円 487"/>
        <xdr:cNvSpPr/>
      </xdr:nvSpPr>
      <xdr:spPr>
        <a:xfrm>
          <a:off x="6921500" y="166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72178</xdr:rowOff>
    </xdr:from>
    <xdr:ext cx="534377" cy="259045"/>
    <xdr:sp macro="" textlink="">
      <xdr:nvSpPr>
        <xdr:cNvPr id="489" name="テキスト ボックス 488"/>
        <xdr:cNvSpPr txBox="1"/>
      </xdr:nvSpPr>
      <xdr:spPr>
        <a:xfrm>
          <a:off x="6705111" y="1670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141346</xdr:rowOff>
    </xdr:from>
    <xdr:to>
      <xdr:col>85</xdr:col>
      <xdr:colOff>127000</xdr:colOff>
      <xdr:row>38</xdr:row>
      <xdr:rowOff>156959</xdr:rowOff>
    </xdr:to>
    <xdr:cxnSp macro="">
      <xdr:nvCxnSpPr>
        <xdr:cNvPr id="517" name="直線コネクタ 516"/>
        <xdr:cNvCxnSpPr/>
      </xdr:nvCxnSpPr>
      <xdr:spPr>
        <a:xfrm flipV="1">
          <a:off x="15481300" y="6656446"/>
          <a:ext cx="8382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156959</xdr:rowOff>
    </xdr:from>
    <xdr:to>
      <xdr:col>81</xdr:col>
      <xdr:colOff>50800</xdr:colOff>
      <xdr:row>38</xdr:row>
      <xdr:rowOff>168846</xdr:rowOff>
    </xdr:to>
    <xdr:cxnSp macro="">
      <xdr:nvCxnSpPr>
        <xdr:cNvPr id="520" name="直線コネクタ 519"/>
        <xdr:cNvCxnSpPr/>
      </xdr:nvCxnSpPr>
      <xdr:spPr>
        <a:xfrm flipV="1">
          <a:off x="14592300" y="667205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168846</xdr:rowOff>
    </xdr:from>
    <xdr:to>
      <xdr:col>76</xdr:col>
      <xdr:colOff>114300</xdr:colOff>
      <xdr:row>39</xdr:row>
      <xdr:rowOff>2288</xdr:rowOff>
    </xdr:to>
    <xdr:cxnSp macro="">
      <xdr:nvCxnSpPr>
        <xdr:cNvPr id="523" name="直線コネクタ 522"/>
        <xdr:cNvCxnSpPr/>
      </xdr:nvCxnSpPr>
      <xdr:spPr>
        <a:xfrm flipV="1">
          <a:off x="13703300" y="6683946"/>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150810</xdr:rowOff>
    </xdr:from>
    <xdr:to>
      <xdr:col>71</xdr:col>
      <xdr:colOff>177800</xdr:colOff>
      <xdr:row>39</xdr:row>
      <xdr:rowOff>2288</xdr:rowOff>
    </xdr:to>
    <xdr:cxnSp macro="">
      <xdr:nvCxnSpPr>
        <xdr:cNvPr id="526" name="直線コネクタ 525"/>
        <xdr:cNvCxnSpPr/>
      </xdr:nvCxnSpPr>
      <xdr:spPr>
        <a:xfrm>
          <a:off x="12814300" y="6323010"/>
          <a:ext cx="889000" cy="36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90546</xdr:rowOff>
    </xdr:from>
    <xdr:to>
      <xdr:col>85</xdr:col>
      <xdr:colOff>177800</xdr:colOff>
      <xdr:row>39</xdr:row>
      <xdr:rowOff>20696</xdr:rowOff>
    </xdr:to>
    <xdr:sp macro="" textlink="">
      <xdr:nvSpPr>
        <xdr:cNvPr id="536" name="楕円 535"/>
        <xdr:cNvSpPr/>
      </xdr:nvSpPr>
      <xdr:spPr>
        <a:xfrm>
          <a:off x="16268700" y="660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5473</xdr:rowOff>
    </xdr:from>
    <xdr:ext cx="534377" cy="259045"/>
    <xdr:sp macro="" textlink="">
      <xdr:nvSpPr>
        <xdr:cNvPr id="537" name="消防費該当値テキスト"/>
        <xdr:cNvSpPr txBox="1"/>
      </xdr:nvSpPr>
      <xdr:spPr>
        <a:xfrm>
          <a:off x="16370300" y="652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106159</xdr:rowOff>
    </xdr:from>
    <xdr:to>
      <xdr:col>81</xdr:col>
      <xdr:colOff>101600</xdr:colOff>
      <xdr:row>39</xdr:row>
      <xdr:rowOff>36309</xdr:rowOff>
    </xdr:to>
    <xdr:sp macro="" textlink="">
      <xdr:nvSpPr>
        <xdr:cNvPr id="538" name="楕円 537"/>
        <xdr:cNvSpPr/>
      </xdr:nvSpPr>
      <xdr:spPr>
        <a:xfrm>
          <a:off x="15430500" y="66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27436</xdr:rowOff>
    </xdr:from>
    <xdr:ext cx="534377" cy="259045"/>
    <xdr:sp macro="" textlink="">
      <xdr:nvSpPr>
        <xdr:cNvPr id="539" name="テキスト ボックス 538"/>
        <xdr:cNvSpPr txBox="1"/>
      </xdr:nvSpPr>
      <xdr:spPr>
        <a:xfrm>
          <a:off x="15214111" y="67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118046</xdr:rowOff>
    </xdr:from>
    <xdr:to>
      <xdr:col>76</xdr:col>
      <xdr:colOff>165100</xdr:colOff>
      <xdr:row>39</xdr:row>
      <xdr:rowOff>48196</xdr:rowOff>
    </xdr:to>
    <xdr:sp macro="" textlink="">
      <xdr:nvSpPr>
        <xdr:cNvPr id="540" name="楕円 539"/>
        <xdr:cNvSpPr/>
      </xdr:nvSpPr>
      <xdr:spPr>
        <a:xfrm>
          <a:off x="14541500" y="66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39323</xdr:rowOff>
    </xdr:from>
    <xdr:ext cx="534377" cy="259045"/>
    <xdr:sp macro="" textlink="">
      <xdr:nvSpPr>
        <xdr:cNvPr id="541" name="テキスト ボックス 540"/>
        <xdr:cNvSpPr txBox="1"/>
      </xdr:nvSpPr>
      <xdr:spPr>
        <a:xfrm>
          <a:off x="14325111" y="67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122938</xdr:rowOff>
    </xdr:from>
    <xdr:to>
      <xdr:col>72</xdr:col>
      <xdr:colOff>38100</xdr:colOff>
      <xdr:row>39</xdr:row>
      <xdr:rowOff>53088</xdr:rowOff>
    </xdr:to>
    <xdr:sp macro="" textlink="">
      <xdr:nvSpPr>
        <xdr:cNvPr id="542" name="楕円 541"/>
        <xdr:cNvSpPr/>
      </xdr:nvSpPr>
      <xdr:spPr>
        <a:xfrm>
          <a:off x="13652500" y="663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44215</xdr:rowOff>
    </xdr:from>
    <xdr:ext cx="534377" cy="259045"/>
    <xdr:sp macro="" textlink="">
      <xdr:nvSpPr>
        <xdr:cNvPr id="543" name="テキスト ボックス 542"/>
        <xdr:cNvSpPr txBox="1"/>
      </xdr:nvSpPr>
      <xdr:spPr>
        <a:xfrm>
          <a:off x="13436111" y="673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100010</xdr:rowOff>
    </xdr:from>
    <xdr:to>
      <xdr:col>67</xdr:col>
      <xdr:colOff>101600</xdr:colOff>
      <xdr:row>37</xdr:row>
      <xdr:rowOff>30160</xdr:rowOff>
    </xdr:to>
    <xdr:sp macro="" textlink="">
      <xdr:nvSpPr>
        <xdr:cNvPr id="544" name="楕円 543"/>
        <xdr:cNvSpPr/>
      </xdr:nvSpPr>
      <xdr:spPr>
        <a:xfrm>
          <a:off x="12763500" y="62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46687</xdr:rowOff>
    </xdr:from>
    <xdr:ext cx="534377" cy="259045"/>
    <xdr:sp macro="" textlink="">
      <xdr:nvSpPr>
        <xdr:cNvPr id="545" name="テキスト ボックス 544"/>
        <xdr:cNvSpPr txBox="1"/>
      </xdr:nvSpPr>
      <xdr:spPr>
        <a:xfrm>
          <a:off x="12547111" y="604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22283</xdr:rowOff>
    </xdr:from>
    <xdr:to>
      <xdr:col>85</xdr:col>
      <xdr:colOff>127000</xdr:colOff>
      <xdr:row>56</xdr:row>
      <xdr:rowOff>142077</xdr:rowOff>
    </xdr:to>
    <xdr:cxnSp macro="">
      <xdr:nvCxnSpPr>
        <xdr:cNvPr id="574" name="直線コネクタ 573"/>
        <xdr:cNvCxnSpPr/>
      </xdr:nvCxnSpPr>
      <xdr:spPr>
        <a:xfrm flipV="1">
          <a:off x="15481300" y="9623483"/>
          <a:ext cx="838200" cy="11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5" name="教育費平均値テキスト"/>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96189</xdr:rowOff>
    </xdr:from>
    <xdr:to>
      <xdr:col>81</xdr:col>
      <xdr:colOff>50800</xdr:colOff>
      <xdr:row>56</xdr:row>
      <xdr:rowOff>142077</xdr:rowOff>
    </xdr:to>
    <xdr:cxnSp macro="">
      <xdr:nvCxnSpPr>
        <xdr:cNvPr id="577" name="直線コネクタ 576"/>
        <xdr:cNvCxnSpPr/>
      </xdr:nvCxnSpPr>
      <xdr:spPr>
        <a:xfrm>
          <a:off x="14592300" y="9697389"/>
          <a:ext cx="889000" cy="4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96189</xdr:rowOff>
    </xdr:from>
    <xdr:to>
      <xdr:col>76</xdr:col>
      <xdr:colOff>114300</xdr:colOff>
      <xdr:row>56</xdr:row>
      <xdr:rowOff>146603</xdr:rowOff>
    </xdr:to>
    <xdr:cxnSp macro="">
      <xdr:nvCxnSpPr>
        <xdr:cNvPr id="580" name="直線コネクタ 579"/>
        <xdr:cNvCxnSpPr/>
      </xdr:nvCxnSpPr>
      <xdr:spPr>
        <a:xfrm flipV="1">
          <a:off x="13703300" y="9697389"/>
          <a:ext cx="889000" cy="5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146603</xdr:rowOff>
    </xdr:from>
    <xdr:to>
      <xdr:col>71</xdr:col>
      <xdr:colOff>177800</xdr:colOff>
      <xdr:row>56</xdr:row>
      <xdr:rowOff>169182</xdr:rowOff>
    </xdr:to>
    <xdr:cxnSp macro="">
      <xdr:nvCxnSpPr>
        <xdr:cNvPr id="583" name="直線コネクタ 582"/>
        <xdr:cNvCxnSpPr/>
      </xdr:nvCxnSpPr>
      <xdr:spPr>
        <a:xfrm flipV="1">
          <a:off x="12814300" y="9747803"/>
          <a:ext cx="889000" cy="2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142933</xdr:rowOff>
    </xdr:from>
    <xdr:to>
      <xdr:col>85</xdr:col>
      <xdr:colOff>177800</xdr:colOff>
      <xdr:row>56</xdr:row>
      <xdr:rowOff>73083</xdr:rowOff>
    </xdr:to>
    <xdr:sp macro="" textlink="">
      <xdr:nvSpPr>
        <xdr:cNvPr id="593" name="楕円 592"/>
        <xdr:cNvSpPr/>
      </xdr:nvSpPr>
      <xdr:spPr>
        <a:xfrm>
          <a:off x="16268700" y="95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165810</xdr:rowOff>
    </xdr:from>
    <xdr:ext cx="534377" cy="259045"/>
    <xdr:sp macro="" textlink="">
      <xdr:nvSpPr>
        <xdr:cNvPr id="594" name="教育費該当値テキスト"/>
        <xdr:cNvSpPr txBox="1"/>
      </xdr:nvSpPr>
      <xdr:spPr>
        <a:xfrm>
          <a:off x="16370300" y="94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91277</xdr:rowOff>
    </xdr:from>
    <xdr:to>
      <xdr:col>81</xdr:col>
      <xdr:colOff>101600</xdr:colOff>
      <xdr:row>57</xdr:row>
      <xdr:rowOff>21427</xdr:rowOff>
    </xdr:to>
    <xdr:sp macro="" textlink="">
      <xdr:nvSpPr>
        <xdr:cNvPr id="595" name="楕円 594"/>
        <xdr:cNvSpPr/>
      </xdr:nvSpPr>
      <xdr:spPr>
        <a:xfrm>
          <a:off x="15430500" y="969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12554</xdr:rowOff>
    </xdr:from>
    <xdr:ext cx="534377" cy="259045"/>
    <xdr:sp macro="" textlink="">
      <xdr:nvSpPr>
        <xdr:cNvPr id="596" name="テキスト ボックス 595"/>
        <xdr:cNvSpPr txBox="1"/>
      </xdr:nvSpPr>
      <xdr:spPr>
        <a:xfrm>
          <a:off x="15214111" y="978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45389</xdr:rowOff>
    </xdr:from>
    <xdr:to>
      <xdr:col>76</xdr:col>
      <xdr:colOff>165100</xdr:colOff>
      <xdr:row>56</xdr:row>
      <xdr:rowOff>146989</xdr:rowOff>
    </xdr:to>
    <xdr:sp macro="" textlink="">
      <xdr:nvSpPr>
        <xdr:cNvPr id="597" name="楕円 596"/>
        <xdr:cNvSpPr/>
      </xdr:nvSpPr>
      <xdr:spPr>
        <a:xfrm>
          <a:off x="14541500" y="96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138116</xdr:rowOff>
    </xdr:from>
    <xdr:ext cx="534377" cy="259045"/>
    <xdr:sp macro="" textlink="">
      <xdr:nvSpPr>
        <xdr:cNvPr id="598" name="テキスト ボックス 597"/>
        <xdr:cNvSpPr txBox="1"/>
      </xdr:nvSpPr>
      <xdr:spPr>
        <a:xfrm>
          <a:off x="14325111" y="97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95803</xdr:rowOff>
    </xdr:from>
    <xdr:to>
      <xdr:col>72</xdr:col>
      <xdr:colOff>38100</xdr:colOff>
      <xdr:row>57</xdr:row>
      <xdr:rowOff>25953</xdr:rowOff>
    </xdr:to>
    <xdr:sp macro="" textlink="">
      <xdr:nvSpPr>
        <xdr:cNvPr id="599" name="楕円 598"/>
        <xdr:cNvSpPr/>
      </xdr:nvSpPr>
      <xdr:spPr>
        <a:xfrm>
          <a:off x="13652500" y="96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17080</xdr:rowOff>
    </xdr:from>
    <xdr:ext cx="534377" cy="259045"/>
    <xdr:sp macro="" textlink="">
      <xdr:nvSpPr>
        <xdr:cNvPr id="600" name="テキスト ボックス 599"/>
        <xdr:cNvSpPr txBox="1"/>
      </xdr:nvSpPr>
      <xdr:spPr>
        <a:xfrm>
          <a:off x="13436111" y="97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118382</xdr:rowOff>
    </xdr:from>
    <xdr:to>
      <xdr:col>67</xdr:col>
      <xdr:colOff>101600</xdr:colOff>
      <xdr:row>57</xdr:row>
      <xdr:rowOff>48532</xdr:rowOff>
    </xdr:to>
    <xdr:sp macro="" textlink="">
      <xdr:nvSpPr>
        <xdr:cNvPr id="601" name="楕円 600"/>
        <xdr:cNvSpPr/>
      </xdr:nvSpPr>
      <xdr:spPr>
        <a:xfrm>
          <a:off x="12763500" y="97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39659</xdr:rowOff>
    </xdr:from>
    <xdr:ext cx="534377" cy="259045"/>
    <xdr:sp macro="" textlink="">
      <xdr:nvSpPr>
        <xdr:cNvPr id="602" name="テキスト ボックス 601"/>
        <xdr:cNvSpPr txBox="1"/>
      </xdr:nvSpPr>
      <xdr:spPr>
        <a:xfrm>
          <a:off x="12547111" y="98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16370</xdr:rowOff>
    </xdr:from>
    <xdr:to>
      <xdr:col>85</xdr:col>
      <xdr:colOff>127000</xdr:colOff>
      <xdr:row>79</xdr:row>
      <xdr:rowOff>27496</xdr:rowOff>
    </xdr:to>
    <xdr:cxnSp macro="">
      <xdr:nvCxnSpPr>
        <xdr:cNvPr id="631" name="直線コネクタ 630"/>
        <xdr:cNvCxnSpPr/>
      </xdr:nvCxnSpPr>
      <xdr:spPr>
        <a:xfrm flipV="1">
          <a:off x="15481300" y="13560920"/>
          <a:ext cx="8382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27496</xdr:rowOff>
    </xdr:from>
    <xdr:to>
      <xdr:col>81</xdr:col>
      <xdr:colOff>50800</xdr:colOff>
      <xdr:row>79</xdr:row>
      <xdr:rowOff>43726</xdr:rowOff>
    </xdr:to>
    <xdr:cxnSp macro="">
      <xdr:nvCxnSpPr>
        <xdr:cNvPr id="634" name="直線コネクタ 633"/>
        <xdr:cNvCxnSpPr/>
      </xdr:nvCxnSpPr>
      <xdr:spPr>
        <a:xfrm flipV="1">
          <a:off x="14592300" y="13572046"/>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161785</xdr:rowOff>
    </xdr:from>
    <xdr:to>
      <xdr:col>76</xdr:col>
      <xdr:colOff>114300</xdr:colOff>
      <xdr:row>79</xdr:row>
      <xdr:rowOff>43726</xdr:rowOff>
    </xdr:to>
    <xdr:cxnSp macro="">
      <xdr:nvCxnSpPr>
        <xdr:cNvPr id="637" name="直線コネクタ 636"/>
        <xdr:cNvCxnSpPr/>
      </xdr:nvCxnSpPr>
      <xdr:spPr>
        <a:xfrm>
          <a:off x="13703300" y="13534885"/>
          <a:ext cx="889000" cy="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140233</xdr:rowOff>
    </xdr:from>
    <xdr:to>
      <xdr:col>71</xdr:col>
      <xdr:colOff>177800</xdr:colOff>
      <xdr:row>78</xdr:row>
      <xdr:rowOff>161785</xdr:rowOff>
    </xdr:to>
    <xdr:cxnSp macro="">
      <xdr:nvCxnSpPr>
        <xdr:cNvPr id="640" name="直線コネクタ 639"/>
        <xdr:cNvCxnSpPr/>
      </xdr:nvCxnSpPr>
      <xdr:spPr>
        <a:xfrm>
          <a:off x="12814300" y="13513333"/>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137020</xdr:rowOff>
    </xdr:from>
    <xdr:to>
      <xdr:col>85</xdr:col>
      <xdr:colOff>177800</xdr:colOff>
      <xdr:row>79</xdr:row>
      <xdr:rowOff>67170</xdr:rowOff>
    </xdr:to>
    <xdr:sp macro="" textlink="">
      <xdr:nvSpPr>
        <xdr:cNvPr id="650" name="楕円 649"/>
        <xdr:cNvSpPr/>
      </xdr:nvSpPr>
      <xdr:spPr>
        <a:xfrm>
          <a:off x="16268700" y="135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51947</xdr:rowOff>
    </xdr:from>
    <xdr:ext cx="469744" cy="259045"/>
    <xdr:sp macro="" textlink="">
      <xdr:nvSpPr>
        <xdr:cNvPr id="651" name="災害復旧費該当値テキスト"/>
        <xdr:cNvSpPr txBox="1"/>
      </xdr:nvSpPr>
      <xdr:spPr>
        <a:xfrm>
          <a:off x="16370300" y="1342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148146</xdr:rowOff>
    </xdr:from>
    <xdr:to>
      <xdr:col>81</xdr:col>
      <xdr:colOff>101600</xdr:colOff>
      <xdr:row>79</xdr:row>
      <xdr:rowOff>78296</xdr:rowOff>
    </xdr:to>
    <xdr:sp macro="" textlink="">
      <xdr:nvSpPr>
        <xdr:cNvPr id="652" name="楕円 651"/>
        <xdr:cNvSpPr/>
      </xdr:nvSpPr>
      <xdr:spPr>
        <a:xfrm>
          <a:off x="15430500" y="135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69423</xdr:rowOff>
    </xdr:from>
    <xdr:ext cx="469744" cy="259045"/>
    <xdr:sp macro="" textlink="">
      <xdr:nvSpPr>
        <xdr:cNvPr id="653" name="テキスト ボックス 652"/>
        <xdr:cNvSpPr txBox="1"/>
      </xdr:nvSpPr>
      <xdr:spPr>
        <a:xfrm>
          <a:off x="15246428" y="136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164376</xdr:rowOff>
    </xdr:from>
    <xdr:to>
      <xdr:col>76</xdr:col>
      <xdr:colOff>165100</xdr:colOff>
      <xdr:row>79</xdr:row>
      <xdr:rowOff>94526</xdr:rowOff>
    </xdr:to>
    <xdr:sp macro="" textlink="">
      <xdr:nvSpPr>
        <xdr:cNvPr id="654" name="楕円 653"/>
        <xdr:cNvSpPr/>
      </xdr:nvSpPr>
      <xdr:spPr>
        <a:xfrm>
          <a:off x="14541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85653</xdr:rowOff>
    </xdr:from>
    <xdr:ext cx="313932" cy="259045"/>
    <xdr:sp macro="" textlink="">
      <xdr:nvSpPr>
        <xdr:cNvPr id="655" name="テキスト ボックス 654"/>
        <xdr:cNvSpPr txBox="1"/>
      </xdr:nvSpPr>
      <xdr:spPr>
        <a:xfrm>
          <a:off x="14435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110985</xdr:rowOff>
    </xdr:from>
    <xdr:to>
      <xdr:col>72</xdr:col>
      <xdr:colOff>38100</xdr:colOff>
      <xdr:row>79</xdr:row>
      <xdr:rowOff>41135</xdr:rowOff>
    </xdr:to>
    <xdr:sp macro="" textlink="">
      <xdr:nvSpPr>
        <xdr:cNvPr id="656" name="楕円 655"/>
        <xdr:cNvSpPr/>
      </xdr:nvSpPr>
      <xdr:spPr>
        <a:xfrm>
          <a:off x="13652500" y="134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32262</xdr:rowOff>
    </xdr:from>
    <xdr:ext cx="469744" cy="259045"/>
    <xdr:sp macro="" textlink="">
      <xdr:nvSpPr>
        <xdr:cNvPr id="657" name="テキスト ボックス 656"/>
        <xdr:cNvSpPr txBox="1"/>
      </xdr:nvSpPr>
      <xdr:spPr>
        <a:xfrm>
          <a:off x="13468428" y="1357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89433</xdr:rowOff>
    </xdr:from>
    <xdr:to>
      <xdr:col>67</xdr:col>
      <xdr:colOff>101600</xdr:colOff>
      <xdr:row>79</xdr:row>
      <xdr:rowOff>19583</xdr:rowOff>
    </xdr:to>
    <xdr:sp macro="" textlink="">
      <xdr:nvSpPr>
        <xdr:cNvPr id="658" name="楕円 657"/>
        <xdr:cNvSpPr/>
      </xdr:nvSpPr>
      <xdr:spPr>
        <a:xfrm>
          <a:off x="12763500" y="134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10710</xdr:rowOff>
    </xdr:from>
    <xdr:ext cx="469744" cy="259045"/>
    <xdr:sp macro="" textlink="">
      <xdr:nvSpPr>
        <xdr:cNvPr id="659" name="テキスト ボックス 658"/>
        <xdr:cNvSpPr txBox="1"/>
      </xdr:nvSpPr>
      <xdr:spPr>
        <a:xfrm>
          <a:off x="12579428" y="1355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121221</xdr:rowOff>
    </xdr:from>
    <xdr:to>
      <xdr:col>85</xdr:col>
      <xdr:colOff>127000</xdr:colOff>
      <xdr:row>97</xdr:row>
      <xdr:rowOff>125788</xdr:rowOff>
    </xdr:to>
    <xdr:cxnSp macro="">
      <xdr:nvCxnSpPr>
        <xdr:cNvPr id="686" name="直線コネクタ 685"/>
        <xdr:cNvCxnSpPr/>
      </xdr:nvCxnSpPr>
      <xdr:spPr>
        <a:xfrm flipV="1">
          <a:off x="15481300" y="16751871"/>
          <a:ext cx="8382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125788</xdr:rowOff>
    </xdr:from>
    <xdr:to>
      <xdr:col>81</xdr:col>
      <xdr:colOff>50800</xdr:colOff>
      <xdr:row>97</xdr:row>
      <xdr:rowOff>131251</xdr:rowOff>
    </xdr:to>
    <xdr:cxnSp macro="">
      <xdr:nvCxnSpPr>
        <xdr:cNvPr id="689" name="直線コネクタ 688"/>
        <xdr:cNvCxnSpPr/>
      </xdr:nvCxnSpPr>
      <xdr:spPr>
        <a:xfrm flipV="1">
          <a:off x="14592300" y="16756438"/>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103755</xdr:rowOff>
    </xdr:from>
    <xdr:to>
      <xdr:col>76</xdr:col>
      <xdr:colOff>114300</xdr:colOff>
      <xdr:row>97</xdr:row>
      <xdr:rowOff>131251</xdr:rowOff>
    </xdr:to>
    <xdr:cxnSp macro="">
      <xdr:nvCxnSpPr>
        <xdr:cNvPr id="692" name="直線コネクタ 691"/>
        <xdr:cNvCxnSpPr/>
      </xdr:nvCxnSpPr>
      <xdr:spPr>
        <a:xfrm>
          <a:off x="13703300" y="16734405"/>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101784</xdr:rowOff>
    </xdr:from>
    <xdr:to>
      <xdr:col>71</xdr:col>
      <xdr:colOff>177800</xdr:colOff>
      <xdr:row>97</xdr:row>
      <xdr:rowOff>103755</xdr:rowOff>
    </xdr:to>
    <xdr:cxnSp macro="">
      <xdr:nvCxnSpPr>
        <xdr:cNvPr id="695" name="直線コネクタ 694"/>
        <xdr:cNvCxnSpPr/>
      </xdr:nvCxnSpPr>
      <xdr:spPr>
        <a:xfrm>
          <a:off x="12814300" y="16732434"/>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70421</xdr:rowOff>
    </xdr:from>
    <xdr:to>
      <xdr:col>85</xdr:col>
      <xdr:colOff>177800</xdr:colOff>
      <xdr:row>98</xdr:row>
      <xdr:rowOff>571</xdr:rowOff>
    </xdr:to>
    <xdr:sp macro="" textlink="">
      <xdr:nvSpPr>
        <xdr:cNvPr id="705" name="楕円 704"/>
        <xdr:cNvSpPr/>
      </xdr:nvSpPr>
      <xdr:spPr>
        <a:xfrm>
          <a:off x="16268700" y="167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48848</xdr:rowOff>
    </xdr:from>
    <xdr:ext cx="534377" cy="259045"/>
    <xdr:sp macro="" textlink="">
      <xdr:nvSpPr>
        <xdr:cNvPr id="706" name="公債費該当値テキスト"/>
        <xdr:cNvSpPr txBox="1"/>
      </xdr:nvSpPr>
      <xdr:spPr>
        <a:xfrm>
          <a:off x="16370300" y="166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74988</xdr:rowOff>
    </xdr:from>
    <xdr:to>
      <xdr:col>81</xdr:col>
      <xdr:colOff>101600</xdr:colOff>
      <xdr:row>98</xdr:row>
      <xdr:rowOff>5138</xdr:rowOff>
    </xdr:to>
    <xdr:sp macro="" textlink="">
      <xdr:nvSpPr>
        <xdr:cNvPr id="707" name="楕円 706"/>
        <xdr:cNvSpPr/>
      </xdr:nvSpPr>
      <xdr:spPr>
        <a:xfrm>
          <a:off x="15430500" y="167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167715</xdr:rowOff>
    </xdr:from>
    <xdr:ext cx="534377" cy="259045"/>
    <xdr:sp macro="" textlink="">
      <xdr:nvSpPr>
        <xdr:cNvPr id="708" name="テキスト ボックス 707"/>
        <xdr:cNvSpPr txBox="1"/>
      </xdr:nvSpPr>
      <xdr:spPr>
        <a:xfrm>
          <a:off x="15214111" y="167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80451</xdr:rowOff>
    </xdr:from>
    <xdr:to>
      <xdr:col>76</xdr:col>
      <xdr:colOff>165100</xdr:colOff>
      <xdr:row>98</xdr:row>
      <xdr:rowOff>10601</xdr:rowOff>
    </xdr:to>
    <xdr:sp macro="" textlink="">
      <xdr:nvSpPr>
        <xdr:cNvPr id="709" name="楕円 708"/>
        <xdr:cNvSpPr/>
      </xdr:nvSpPr>
      <xdr:spPr>
        <a:xfrm>
          <a:off x="14541500" y="167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1728</xdr:rowOff>
    </xdr:from>
    <xdr:ext cx="534377" cy="259045"/>
    <xdr:sp macro="" textlink="">
      <xdr:nvSpPr>
        <xdr:cNvPr id="710" name="テキスト ボックス 709"/>
        <xdr:cNvSpPr txBox="1"/>
      </xdr:nvSpPr>
      <xdr:spPr>
        <a:xfrm>
          <a:off x="14325111" y="1680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52955</xdr:rowOff>
    </xdr:from>
    <xdr:to>
      <xdr:col>72</xdr:col>
      <xdr:colOff>38100</xdr:colOff>
      <xdr:row>97</xdr:row>
      <xdr:rowOff>154555</xdr:rowOff>
    </xdr:to>
    <xdr:sp macro="" textlink="">
      <xdr:nvSpPr>
        <xdr:cNvPr id="711" name="楕円 710"/>
        <xdr:cNvSpPr/>
      </xdr:nvSpPr>
      <xdr:spPr>
        <a:xfrm>
          <a:off x="13652500" y="166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145682</xdr:rowOff>
    </xdr:from>
    <xdr:ext cx="534377" cy="259045"/>
    <xdr:sp macro="" textlink="">
      <xdr:nvSpPr>
        <xdr:cNvPr id="712" name="テキスト ボックス 711"/>
        <xdr:cNvSpPr txBox="1"/>
      </xdr:nvSpPr>
      <xdr:spPr>
        <a:xfrm>
          <a:off x="13436111" y="167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50984</xdr:rowOff>
    </xdr:from>
    <xdr:to>
      <xdr:col>67</xdr:col>
      <xdr:colOff>101600</xdr:colOff>
      <xdr:row>97</xdr:row>
      <xdr:rowOff>152584</xdr:rowOff>
    </xdr:to>
    <xdr:sp macro="" textlink="">
      <xdr:nvSpPr>
        <xdr:cNvPr id="713" name="楕円 712"/>
        <xdr:cNvSpPr/>
      </xdr:nvSpPr>
      <xdr:spPr>
        <a:xfrm>
          <a:off x="12763500" y="166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143711</xdr:rowOff>
    </xdr:from>
    <xdr:ext cx="534377" cy="259045"/>
    <xdr:sp macro="" textlink="">
      <xdr:nvSpPr>
        <xdr:cNvPr id="714" name="テキスト ボックス 713"/>
        <xdr:cNvSpPr txBox="1"/>
      </xdr:nvSpPr>
      <xdr:spPr>
        <a:xfrm>
          <a:off x="12547111" y="1677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人口一人当たりコストの上位５項目　①総務費：前年度に比べ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78,580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41,120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円上回っている。　②民生費：前年度に比べ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3,814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48,377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③教育費：前年度に比べ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15,721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720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いる。　④衛生費：前年度に比べ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11,546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24,899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⑤公債費：前年度に比べ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999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33,637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人口一人当たりコストの下位５項目　①商工費：前年度に比べて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27,457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②災害復旧費：前年度に比べ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876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8,660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③議会費：前年度に比べ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2,790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上回っている。　④消防費：前年度に比べて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683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13,014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⑤土木費：前年度に比べ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41,782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52,602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全体的に前年度と比較して増加、類似団体と比較して下回っているが、引き続き歳出の抑制に努めより一層の財政健全化を図る。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財政調整基金残高については、取崩しはあったものの積立額の方が大きかったため、標準財政規模比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の増となっている。実質収支は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が望ましいとされており、今後も歳出の抑制や起債の管理等を適正に行い、実質収支を保つように努める。また、実質単年度収支については、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全ての会計において、黒字を保っている。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引き続き各会計が健全な運用を行うよう努める。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4382521</v>
      </c>
      <c r="BO4" s="441"/>
      <c r="BP4" s="441"/>
      <c r="BQ4" s="441"/>
      <c r="BR4" s="441"/>
      <c r="BS4" s="441"/>
      <c r="BT4" s="441"/>
      <c r="BU4" s="442"/>
      <c r="BV4" s="440">
        <v>3908812</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5.0999999999999996</v>
      </c>
      <c r="CU4" s="622"/>
      <c r="CV4" s="622"/>
      <c r="CW4" s="622"/>
      <c r="CX4" s="622"/>
      <c r="CY4" s="622"/>
      <c r="CZ4" s="622"/>
      <c r="DA4" s="623"/>
      <c r="DB4" s="621">
        <v>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4196134</v>
      </c>
      <c r="BO5" s="446"/>
      <c r="BP5" s="446"/>
      <c r="BQ5" s="446"/>
      <c r="BR5" s="446"/>
      <c r="BS5" s="446"/>
      <c r="BT5" s="446"/>
      <c r="BU5" s="447"/>
      <c r="BV5" s="445">
        <v>3743069</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79.5</v>
      </c>
      <c r="CU5" s="416"/>
      <c r="CV5" s="416"/>
      <c r="CW5" s="416"/>
      <c r="CX5" s="416"/>
      <c r="CY5" s="416"/>
      <c r="CZ5" s="416"/>
      <c r="DA5" s="417"/>
      <c r="DB5" s="415">
        <v>84.6</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186387</v>
      </c>
      <c r="BO6" s="446"/>
      <c r="BP6" s="446"/>
      <c r="BQ6" s="446"/>
      <c r="BR6" s="446"/>
      <c r="BS6" s="446"/>
      <c r="BT6" s="446"/>
      <c r="BU6" s="447"/>
      <c r="BV6" s="445">
        <v>165743</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83.4</v>
      </c>
      <c r="CU6" s="596"/>
      <c r="CV6" s="596"/>
      <c r="CW6" s="596"/>
      <c r="CX6" s="596"/>
      <c r="CY6" s="596"/>
      <c r="CZ6" s="596"/>
      <c r="DA6" s="597"/>
      <c r="DB6" s="595">
        <v>89.1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68193</v>
      </c>
      <c r="BO7" s="446"/>
      <c r="BP7" s="446"/>
      <c r="BQ7" s="446"/>
      <c r="BR7" s="446"/>
      <c r="BS7" s="446"/>
      <c r="BT7" s="446"/>
      <c r="BU7" s="447"/>
      <c r="BV7" s="445">
        <v>27405</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2306816</v>
      </c>
      <c r="CU7" s="446"/>
      <c r="CV7" s="446"/>
      <c r="CW7" s="446"/>
      <c r="CX7" s="446"/>
      <c r="CY7" s="446"/>
      <c r="CZ7" s="446"/>
      <c r="DA7" s="447"/>
      <c r="DB7" s="445">
        <v>2289586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118194</v>
      </c>
      <c r="BO8" s="446"/>
      <c r="BP8" s="446"/>
      <c r="BQ8" s="446"/>
      <c r="BR8" s="446"/>
      <c r="BS8" s="446"/>
      <c r="BT8" s="446"/>
      <c r="BU8" s="447"/>
      <c r="BV8" s="445">
        <v>138338</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0.4</v>
      </c>
      <c r="CU8" s="559"/>
      <c r="CV8" s="559"/>
      <c r="CW8" s="559"/>
      <c r="CX8" s="559"/>
      <c r="CY8" s="559"/>
      <c r="CZ8" s="559"/>
      <c r="DA8" s="560"/>
      <c r="DB8" s="558">
        <v>0.4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7222</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102</v>
      </c>
      <c r="AV9" s="503"/>
      <c r="AW9" s="503"/>
      <c r="AX9" s="503"/>
      <c r="AY9" s="425" t="s">
        <v>109</v>
      </c>
      <c r="AZ9" s="426"/>
      <c r="BA9" s="426"/>
      <c r="BB9" s="426"/>
      <c r="BC9" s="426"/>
      <c r="BD9" s="426"/>
      <c r="BE9" s="426"/>
      <c r="BF9" s="426"/>
      <c r="BG9" s="426"/>
      <c r="BH9" s="426"/>
      <c r="BI9" s="426"/>
      <c r="BJ9" s="426"/>
      <c r="BK9" s="426"/>
      <c r="BL9" s="426"/>
      <c r="BM9" s="427"/>
      <c r="BN9" s="445">
        <v>-20144</v>
      </c>
      <c r="BO9" s="446"/>
      <c r="BP9" s="446"/>
      <c r="BQ9" s="446"/>
      <c r="BR9" s="446"/>
      <c r="BS9" s="446"/>
      <c r="BT9" s="446"/>
      <c r="BU9" s="447"/>
      <c r="BV9" s="445">
        <v>-30520</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8.9</v>
      </c>
      <c r="CU9" s="416"/>
      <c r="CV9" s="416"/>
      <c r="CW9" s="416"/>
      <c r="CX9" s="416"/>
      <c r="CY9" s="416"/>
      <c r="CZ9" s="416"/>
      <c r="DA9" s="417"/>
      <c r="DB9" s="415">
        <v>10.3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7340</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98</v>
      </c>
      <c r="AV10" s="503"/>
      <c r="AW10" s="503"/>
      <c r="AX10" s="503"/>
      <c r="AY10" s="425" t="s">
        <v>113</v>
      </c>
      <c r="AZ10" s="426"/>
      <c r="BA10" s="426"/>
      <c r="BB10" s="426"/>
      <c r="BC10" s="426"/>
      <c r="BD10" s="426"/>
      <c r="BE10" s="426"/>
      <c r="BF10" s="426"/>
      <c r="BG10" s="426"/>
      <c r="BH10" s="426"/>
      <c r="BI10" s="426"/>
      <c r="BJ10" s="426"/>
      <c r="BK10" s="426"/>
      <c r="BL10" s="426"/>
      <c r="BM10" s="427"/>
      <c r="BN10" s="445">
        <v>267144</v>
      </c>
      <c r="BO10" s="446"/>
      <c r="BP10" s="446"/>
      <c r="BQ10" s="446"/>
      <c r="BR10" s="446"/>
      <c r="BS10" s="446"/>
      <c r="BT10" s="446"/>
      <c r="BU10" s="447"/>
      <c r="BV10" s="445">
        <v>121173</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102</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7135</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87</v>
      </c>
      <c r="AV12" s="503"/>
      <c r="AW12" s="503"/>
      <c r="AX12" s="503"/>
      <c r="AY12" s="425" t="s">
        <v>127</v>
      </c>
      <c r="AZ12" s="426"/>
      <c r="BA12" s="426"/>
      <c r="BB12" s="426"/>
      <c r="BC12" s="426"/>
      <c r="BD12" s="426"/>
      <c r="BE12" s="426"/>
      <c r="BF12" s="426"/>
      <c r="BG12" s="426"/>
      <c r="BH12" s="426"/>
      <c r="BI12" s="426"/>
      <c r="BJ12" s="426"/>
      <c r="BK12" s="426"/>
      <c r="BL12" s="426"/>
      <c r="BM12" s="427"/>
      <c r="BN12" s="445">
        <v>193854</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7083</v>
      </c>
      <c r="S13" s="549"/>
      <c r="T13" s="549"/>
      <c r="U13" s="549"/>
      <c r="V13" s="550"/>
      <c r="W13" s="536" t="s">
        <v>132</v>
      </c>
      <c r="X13" s="458"/>
      <c r="Y13" s="458"/>
      <c r="Z13" s="458"/>
      <c r="AA13" s="458"/>
      <c r="AB13" s="459"/>
      <c r="AC13" s="421">
        <v>286</v>
      </c>
      <c r="AD13" s="422"/>
      <c r="AE13" s="422"/>
      <c r="AF13" s="422"/>
      <c r="AG13" s="423"/>
      <c r="AH13" s="421">
        <v>290</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53146</v>
      </c>
      <c r="BO13" s="446"/>
      <c r="BP13" s="446"/>
      <c r="BQ13" s="446"/>
      <c r="BR13" s="446"/>
      <c r="BS13" s="446"/>
      <c r="BT13" s="446"/>
      <c r="BU13" s="447"/>
      <c r="BV13" s="445">
        <v>90653</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4.9000000000000004</v>
      </c>
      <c r="CU13" s="416"/>
      <c r="CV13" s="416"/>
      <c r="CW13" s="416"/>
      <c r="CX13" s="416"/>
      <c r="CY13" s="416"/>
      <c r="CZ13" s="416"/>
      <c r="DA13" s="417"/>
      <c r="DB13" s="415">
        <v>5.7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7245</v>
      </c>
      <c r="S14" s="549"/>
      <c r="T14" s="549"/>
      <c r="U14" s="549"/>
      <c r="V14" s="550"/>
      <c r="W14" s="551"/>
      <c r="X14" s="461"/>
      <c r="Y14" s="461"/>
      <c r="Z14" s="461"/>
      <c r="AA14" s="461"/>
      <c r="AB14" s="462"/>
      <c r="AC14" s="541">
        <v>8.9</v>
      </c>
      <c r="AD14" s="542"/>
      <c r="AE14" s="542"/>
      <c r="AF14" s="542"/>
      <c r="AG14" s="543"/>
      <c r="AH14" s="541">
        <v>8.6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130</v>
      </c>
      <c r="CU14" s="553"/>
      <c r="CV14" s="553"/>
      <c r="CW14" s="553"/>
      <c r="CX14" s="553"/>
      <c r="CY14" s="553"/>
      <c r="CZ14" s="553"/>
      <c r="DA14" s="554"/>
      <c r="DB14" s="552">
        <v>4.5999999999999996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7196</v>
      </c>
      <c r="S15" s="549"/>
      <c r="T15" s="549"/>
      <c r="U15" s="549"/>
      <c r="V15" s="550"/>
      <c r="W15" s="536" t="s">
        <v>140</v>
      </c>
      <c r="X15" s="458"/>
      <c r="Y15" s="458"/>
      <c r="Z15" s="458"/>
      <c r="AA15" s="458"/>
      <c r="AB15" s="459"/>
      <c r="AC15" s="421">
        <v>869</v>
      </c>
      <c r="AD15" s="422"/>
      <c r="AE15" s="422"/>
      <c r="AF15" s="422"/>
      <c r="AG15" s="423"/>
      <c r="AH15" s="421">
        <v>948</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806780</v>
      </c>
      <c r="BO15" s="441"/>
      <c r="BP15" s="441"/>
      <c r="BQ15" s="441"/>
      <c r="BR15" s="441"/>
      <c r="BS15" s="441"/>
      <c r="BT15" s="441"/>
      <c r="BU15" s="442"/>
      <c r="BV15" s="440">
        <v>787416</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27</v>
      </c>
      <c r="AD16" s="542"/>
      <c r="AE16" s="542"/>
      <c r="AF16" s="542"/>
      <c r="AG16" s="543"/>
      <c r="AH16" s="541">
        <v>28.3</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1980034</v>
      </c>
      <c r="BO16" s="446"/>
      <c r="BP16" s="446"/>
      <c r="BQ16" s="446"/>
      <c r="BR16" s="446"/>
      <c r="BS16" s="446"/>
      <c r="BT16" s="446"/>
      <c r="BU16" s="447"/>
      <c r="BV16" s="445">
        <v>1975055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2067</v>
      </c>
      <c r="AD17" s="422"/>
      <c r="AE17" s="422"/>
      <c r="AF17" s="422"/>
      <c r="AG17" s="423"/>
      <c r="AH17" s="421">
        <v>2117</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1014989</v>
      </c>
      <c r="BO17" s="446"/>
      <c r="BP17" s="446"/>
      <c r="BQ17" s="446"/>
      <c r="BR17" s="446"/>
      <c r="BS17" s="446"/>
      <c r="BT17" s="446"/>
      <c r="BU17" s="447"/>
      <c r="BV17" s="445">
        <v>985488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35.590000000000003</v>
      </c>
      <c r="M18" s="510"/>
      <c r="N18" s="510"/>
      <c r="O18" s="510"/>
      <c r="P18" s="510"/>
      <c r="Q18" s="510"/>
      <c r="R18" s="511"/>
      <c r="S18" s="511"/>
      <c r="T18" s="511"/>
      <c r="U18" s="511"/>
      <c r="V18" s="512"/>
      <c r="W18" s="526"/>
      <c r="X18" s="527"/>
      <c r="Y18" s="527"/>
      <c r="Z18" s="527"/>
      <c r="AA18" s="527"/>
      <c r="AB18" s="537"/>
      <c r="AC18" s="409">
        <v>64.2</v>
      </c>
      <c r="AD18" s="410"/>
      <c r="AE18" s="410"/>
      <c r="AF18" s="410"/>
      <c r="AG18" s="513"/>
      <c r="AH18" s="409">
        <v>63.1</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2073749</v>
      </c>
      <c r="BO18" s="446"/>
      <c r="BP18" s="446"/>
      <c r="BQ18" s="446"/>
      <c r="BR18" s="446"/>
      <c r="BS18" s="446"/>
      <c r="BT18" s="446"/>
      <c r="BU18" s="447"/>
      <c r="BV18" s="445">
        <v>1994136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203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3316028</v>
      </c>
      <c r="BO19" s="446"/>
      <c r="BP19" s="446"/>
      <c r="BQ19" s="446"/>
      <c r="BR19" s="446"/>
      <c r="BS19" s="446"/>
      <c r="BT19" s="446"/>
      <c r="BU19" s="447"/>
      <c r="BV19" s="445">
        <v>2856593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2434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2876046</v>
      </c>
      <c r="BO23" s="446"/>
      <c r="BP23" s="446"/>
      <c r="BQ23" s="446"/>
      <c r="BR23" s="446"/>
      <c r="BS23" s="446"/>
      <c r="BT23" s="446"/>
      <c r="BU23" s="447"/>
      <c r="BV23" s="445">
        <v>2866806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7880</v>
      </c>
      <c r="R24" s="422"/>
      <c r="S24" s="422"/>
      <c r="T24" s="422"/>
      <c r="U24" s="422"/>
      <c r="V24" s="423"/>
      <c r="W24" s="487"/>
      <c r="X24" s="478"/>
      <c r="Y24" s="479"/>
      <c r="Z24" s="418" t="s">
        <v>164</v>
      </c>
      <c r="AA24" s="419"/>
      <c r="AB24" s="419"/>
      <c r="AC24" s="419"/>
      <c r="AD24" s="419"/>
      <c r="AE24" s="419"/>
      <c r="AF24" s="419"/>
      <c r="AG24" s="420"/>
      <c r="AH24" s="421">
        <v>83</v>
      </c>
      <c r="AI24" s="422"/>
      <c r="AJ24" s="422"/>
      <c r="AK24" s="422"/>
      <c r="AL24" s="423"/>
      <c r="AM24" s="421">
        <v>236550</v>
      </c>
      <c r="AN24" s="422"/>
      <c r="AO24" s="422"/>
      <c r="AP24" s="422"/>
      <c r="AQ24" s="422"/>
      <c r="AR24" s="423"/>
      <c r="AS24" s="421">
        <v>2850</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2876046</v>
      </c>
      <c r="BO24" s="446"/>
      <c r="BP24" s="446"/>
      <c r="BQ24" s="446"/>
      <c r="BR24" s="446"/>
      <c r="BS24" s="446"/>
      <c r="BT24" s="446"/>
      <c r="BU24" s="447"/>
      <c r="BV24" s="445">
        <v>2866476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6390</v>
      </c>
      <c r="R25" s="422"/>
      <c r="S25" s="422"/>
      <c r="T25" s="422"/>
      <c r="U25" s="422"/>
      <c r="V25" s="423"/>
      <c r="W25" s="487"/>
      <c r="X25" s="478"/>
      <c r="Y25" s="479"/>
      <c r="Z25" s="418" t="s">
        <v>167</v>
      </c>
      <c r="AA25" s="419"/>
      <c r="AB25" s="419"/>
      <c r="AC25" s="419"/>
      <c r="AD25" s="419"/>
      <c r="AE25" s="419"/>
      <c r="AF25" s="419"/>
      <c r="AG25" s="420"/>
      <c r="AH25" s="421" t="s">
        <v>129</v>
      </c>
      <c r="AI25" s="422"/>
      <c r="AJ25" s="422"/>
      <c r="AK25" s="422"/>
      <c r="AL25" s="423"/>
      <c r="AM25" s="421" t="s">
        <v>130</v>
      </c>
      <c r="AN25" s="422"/>
      <c r="AO25" s="422"/>
      <c r="AP25" s="422"/>
      <c r="AQ25" s="422"/>
      <c r="AR25" s="423"/>
      <c r="AS25" s="421" t="s">
        <v>168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2862902</v>
      </c>
      <c r="BO25" s="441"/>
      <c r="BP25" s="441"/>
      <c r="BQ25" s="441"/>
      <c r="BR25" s="441"/>
      <c r="BS25" s="441"/>
      <c r="BT25" s="441"/>
      <c r="BU25" s="442"/>
      <c r="BV25" s="440">
        <v>2963517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5770</v>
      </c>
      <c r="R26" s="422"/>
      <c r="S26" s="422"/>
      <c r="T26" s="422"/>
      <c r="U26" s="422"/>
      <c r="V26" s="423"/>
      <c r="W26" s="487"/>
      <c r="X26" s="478"/>
      <c r="Y26" s="479"/>
      <c r="Z26" s="418" t="s">
        <v>171</v>
      </c>
      <c r="AA26" s="500"/>
      <c r="AB26" s="500"/>
      <c r="AC26" s="500"/>
      <c r="AD26" s="500"/>
      <c r="AE26" s="500"/>
      <c r="AF26" s="500"/>
      <c r="AG26" s="501"/>
      <c r="AH26" s="421">
        <v>4</v>
      </c>
      <c r="AI26" s="422"/>
      <c r="AJ26" s="422"/>
      <c r="AK26" s="422"/>
      <c r="AL26" s="423"/>
      <c r="AM26" s="421">
        <v>9616</v>
      </c>
      <c r="AN26" s="422"/>
      <c r="AO26" s="422"/>
      <c r="AP26" s="422"/>
      <c r="AQ26" s="422"/>
      <c r="AR26" s="423"/>
      <c r="AS26" s="421">
        <v>2404</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2840</v>
      </c>
      <c r="R27" s="422"/>
      <c r="S27" s="422"/>
      <c r="T27" s="422"/>
      <c r="U27" s="422"/>
      <c r="V27" s="423"/>
      <c r="W27" s="487"/>
      <c r="X27" s="478"/>
      <c r="Y27" s="479"/>
      <c r="Z27" s="418" t="s">
        <v>174</v>
      </c>
      <c r="AA27" s="419"/>
      <c r="AB27" s="419"/>
      <c r="AC27" s="419"/>
      <c r="AD27" s="419"/>
      <c r="AE27" s="419"/>
      <c r="AF27" s="419"/>
      <c r="AG27" s="420"/>
      <c r="AH27" s="421">
        <v>11</v>
      </c>
      <c r="AI27" s="422"/>
      <c r="AJ27" s="422"/>
      <c r="AK27" s="422"/>
      <c r="AL27" s="423"/>
      <c r="AM27" s="421">
        <v>27984</v>
      </c>
      <c r="AN27" s="422"/>
      <c r="AO27" s="422"/>
      <c r="AP27" s="422"/>
      <c r="AQ27" s="422"/>
      <c r="AR27" s="423"/>
      <c r="AS27" s="421">
        <v>2544</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168</v>
      </c>
      <c r="BO27" s="449"/>
      <c r="BP27" s="449"/>
      <c r="BQ27" s="449"/>
      <c r="BR27" s="449"/>
      <c r="BS27" s="449"/>
      <c r="BT27" s="449"/>
      <c r="BU27" s="450"/>
      <c r="BV27" s="448" t="s">
        <v>120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2370</v>
      </c>
      <c r="R28" s="422"/>
      <c r="S28" s="422"/>
      <c r="T28" s="422"/>
      <c r="U28" s="422"/>
      <c r="V28" s="423"/>
      <c r="W28" s="487"/>
      <c r="X28" s="478"/>
      <c r="Y28" s="479"/>
      <c r="Z28" s="418" t="s">
        <v>177</v>
      </c>
      <c r="AA28" s="419"/>
      <c r="AB28" s="419"/>
      <c r="AC28" s="419"/>
      <c r="AD28" s="419"/>
      <c r="AE28" s="419"/>
      <c r="AF28" s="419"/>
      <c r="AG28" s="420"/>
      <c r="AH28" s="421" t="s">
        <v>178</v>
      </c>
      <c r="AI28" s="422"/>
      <c r="AJ28" s="422"/>
      <c r="AK28" s="422"/>
      <c r="AL28" s="423"/>
      <c r="AM28" s="421" t="s">
        <v>168</v>
      </c>
      <c r="AN28" s="422"/>
      <c r="AO28" s="422"/>
      <c r="AP28" s="422"/>
      <c r="AQ28" s="422"/>
      <c r="AR28" s="423"/>
      <c r="AS28" s="421" t="s">
        <v>168</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1189192</v>
      </c>
      <c r="BO28" s="441"/>
      <c r="BP28" s="441"/>
      <c r="BQ28" s="441"/>
      <c r="BR28" s="441"/>
      <c r="BS28" s="441"/>
      <c r="BT28" s="441"/>
      <c r="BU28" s="442"/>
      <c r="BV28" s="440">
        <v>1115902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12</v>
      </c>
      <c r="M29" s="422"/>
      <c r="N29" s="422"/>
      <c r="O29" s="422"/>
      <c r="P29" s="423"/>
      <c r="Q29" s="421">
        <v>2130</v>
      </c>
      <c r="R29" s="422"/>
      <c r="S29" s="422"/>
      <c r="T29" s="422"/>
      <c r="U29" s="422"/>
      <c r="V29" s="423"/>
      <c r="W29" s="488"/>
      <c r="X29" s="489"/>
      <c r="Y29" s="490"/>
      <c r="Z29" s="418" t="s">
        <v>181</v>
      </c>
      <c r="AA29" s="419"/>
      <c r="AB29" s="419"/>
      <c r="AC29" s="419"/>
      <c r="AD29" s="419"/>
      <c r="AE29" s="419"/>
      <c r="AF29" s="419"/>
      <c r="AG29" s="420"/>
      <c r="AH29" s="421">
        <v>94</v>
      </c>
      <c r="AI29" s="422"/>
      <c r="AJ29" s="422"/>
      <c r="AK29" s="422"/>
      <c r="AL29" s="423"/>
      <c r="AM29" s="421">
        <v>264534</v>
      </c>
      <c r="AN29" s="422"/>
      <c r="AO29" s="422"/>
      <c r="AP29" s="422"/>
      <c r="AQ29" s="422"/>
      <c r="AR29" s="423"/>
      <c r="AS29" s="421">
        <v>2814</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52919</v>
      </c>
      <c r="BO29" s="446"/>
      <c r="BP29" s="446"/>
      <c r="BQ29" s="446"/>
      <c r="BR29" s="446"/>
      <c r="BS29" s="446"/>
      <c r="BT29" s="446"/>
      <c r="BU29" s="447"/>
      <c r="BV29" s="445">
        <v>60824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100.1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662880</v>
      </c>
      <c r="BO30" s="449"/>
      <c r="BP30" s="449"/>
      <c r="BQ30" s="449"/>
      <c r="BR30" s="449"/>
      <c r="BS30" s="449"/>
      <c r="BT30" s="449"/>
      <c r="BU30" s="450"/>
      <c r="BV30" s="448">
        <v>420347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睦沢町国民健康保険特別会計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睦沢町農業集落排水事業特別会計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長生郡市広域市町村圏組合（一般会計）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CHIBAむつざわエナジー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かずさ有機センター特別会計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睦沢町介護保険特別会計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長生郡市広域市町村圏組合（水道事業会計）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睦沢町後期高齢者医療特別会計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長生郡市広域市町村圏組合（病院事業会計）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九十九里地域水道企業団（水道用水供給事業会計）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千葉県後期高齢者医療広域連合（後期高齢者医療特別会計）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一宮聖苑組合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千葉県市町村総合事務組合（一般会計）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千葉県市町村総合事務組合（千葉県自治会館管理運営特別会計）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千葉県市町村総合事務組合（千葉県自治研修センター特別会計）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tYa9NQ5rl6p5rb34aXkSsMv83+8t2WuCgtir0WRjju04jt/ar7C+uik4ozNlpS7eqe/zUsOYBprGDbk8qHQOQ==" saltValue="K/UMIw9qdAX0f44j4R2Q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verticalCentered="1"/>
  <pageMargins left="0" right="0" top="0.19685039370078741" bottom="0" header="0.39370078740157483" footer="0"/>
  <pageSetup paperSize="9" scale="59"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24" t="s">
        <v>567</v>
      </c>
      <c r="D34" s="1224"/>
      <c r="E34" s="1225"/>
      <c r="F34" s="32">
        <v>5.0599999999999996</v>
      </c>
      <c r="G34" s="33">
        <v>4.3</v>
      </c>
      <c r="H34" s="33">
        <v>7.08</v>
      </c>
      <c r="I34" s="33">
        <v>5.83</v>
      </c>
      <c r="J34" s="34">
        <v>4.8899999999999997</v>
      </c>
      <c r="K34" s="22"/>
      <c r="L34" s="22"/>
      <c r="M34" s="22"/>
      <c r="N34" s="22"/>
      <c r="O34" s="22"/>
      <c r="P34" s="22"/>
    </row>
    <row r="35" spans="1:16" ht="39" customHeight="1" x14ac:dyDescent="0.15">
      <c r="A35" s="22"/>
      <c r="B35" s="35"/>
      <c r="C35" s="1218" t="s">
        <v>568</v>
      </c>
      <c r="D35" s="1219"/>
      <c r="E35" s="1220"/>
      <c r="F35" s="36">
        <v>1.98</v>
      </c>
      <c r="G35" s="37">
        <v>2.02</v>
      </c>
      <c r="H35" s="37">
        <v>2.52</v>
      </c>
      <c r="I35" s="37">
        <v>2.11</v>
      </c>
      <c r="J35" s="38">
        <v>2.2799999999999998</v>
      </c>
      <c r="K35" s="22"/>
      <c r="L35" s="22"/>
      <c r="M35" s="22"/>
      <c r="N35" s="22"/>
      <c r="O35" s="22"/>
      <c r="P35" s="22"/>
    </row>
    <row r="36" spans="1:16" ht="39" customHeight="1" x14ac:dyDescent="0.15">
      <c r="A36" s="22"/>
      <c r="B36" s="35"/>
      <c r="C36" s="1218" t="s">
        <v>569</v>
      </c>
      <c r="D36" s="1219"/>
      <c r="E36" s="1220"/>
      <c r="F36" s="36">
        <v>0.94</v>
      </c>
      <c r="G36" s="37">
        <v>0.6</v>
      </c>
      <c r="H36" s="37">
        <v>1.43</v>
      </c>
      <c r="I36" s="37">
        <v>1.82</v>
      </c>
      <c r="J36" s="38">
        <v>1.56</v>
      </c>
      <c r="K36" s="22"/>
      <c r="L36" s="22"/>
      <c r="M36" s="22"/>
      <c r="N36" s="22"/>
      <c r="O36" s="22"/>
      <c r="P36" s="22"/>
    </row>
    <row r="37" spans="1:16" ht="39" customHeight="1" x14ac:dyDescent="0.15">
      <c r="A37" s="22"/>
      <c r="B37" s="35"/>
      <c r="C37" s="1218" t="s">
        <v>570</v>
      </c>
      <c r="D37" s="1219"/>
      <c r="E37" s="1220"/>
      <c r="F37" s="36">
        <v>0</v>
      </c>
      <c r="G37" s="37">
        <v>0.1</v>
      </c>
      <c r="H37" s="37">
        <v>0.23</v>
      </c>
      <c r="I37" s="37">
        <v>0.2</v>
      </c>
      <c r="J37" s="38">
        <v>0.23</v>
      </c>
      <c r="K37" s="22"/>
      <c r="L37" s="22"/>
      <c r="M37" s="22"/>
      <c r="N37" s="22"/>
      <c r="O37" s="22"/>
      <c r="P37" s="22"/>
    </row>
    <row r="38" spans="1:16" ht="39" customHeight="1" x14ac:dyDescent="0.15">
      <c r="A38" s="22"/>
      <c r="B38" s="35"/>
      <c r="C38" s="1218" t="s">
        <v>571</v>
      </c>
      <c r="D38" s="1219"/>
      <c r="E38" s="1220"/>
      <c r="F38" s="36">
        <v>0.15</v>
      </c>
      <c r="G38" s="37">
        <v>0.23</v>
      </c>
      <c r="H38" s="37">
        <v>0.1</v>
      </c>
      <c r="I38" s="37">
        <v>0.06</v>
      </c>
      <c r="J38" s="38">
        <v>0.03</v>
      </c>
      <c r="K38" s="22"/>
      <c r="L38" s="22"/>
      <c r="M38" s="22"/>
      <c r="N38" s="22"/>
      <c r="O38" s="22"/>
      <c r="P38" s="22"/>
    </row>
    <row r="39" spans="1:16" ht="39" customHeight="1" x14ac:dyDescent="0.15">
      <c r="A39" s="22"/>
      <c r="B39" s="35"/>
      <c r="C39" s="1218" t="s">
        <v>572</v>
      </c>
      <c r="D39" s="1219"/>
      <c r="E39" s="1220"/>
      <c r="F39" s="36">
        <v>0.02</v>
      </c>
      <c r="G39" s="37">
        <v>0.01</v>
      </c>
      <c r="H39" s="37">
        <v>0.01</v>
      </c>
      <c r="I39" s="37">
        <v>0.01</v>
      </c>
      <c r="J39" s="38">
        <v>0.01</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573</v>
      </c>
      <c r="D42" s="1219"/>
      <c r="E42" s="1220"/>
      <c r="F42" s="36" t="s">
        <v>519</v>
      </c>
      <c r="G42" s="37" t="s">
        <v>519</v>
      </c>
      <c r="H42" s="37" t="s">
        <v>519</v>
      </c>
      <c r="I42" s="37" t="s">
        <v>519</v>
      </c>
      <c r="J42" s="38" t="s">
        <v>519</v>
      </c>
      <c r="K42" s="22"/>
      <c r="L42" s="22"/>
      <c r="M42" s="22"/>
      <c r="N42" s="22"/>
      <c r="O42" s="22"/>
      <c r="P42" s="22"/>
    </row>
    <row r="43" spans="1:16" ht="39" customHeight="1" thickBot="1" x14ac:dyDescent="0.2">
      <c r="A43" s="22"/>
      <c r="B43" s="40"/>
      <c r="C43" s="1221" t="s">
        <v>574</v>
      </c>
      <c r="D43" s="1222"/>
      <c r="E43" s="1223"/>
      <c r="F43" s="41" t="s">
        <v>519</v>
      </c>
      <c r="G43" s="42" t="s">
        <v>519</v>
      </c>
      <c r="H43" s="42" t="s">
        <v>519</v>
      </c>
      <c r="I43" s="42" t="s">
        <v>519</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luGNHPt4iYHsnrdGwhLCwk4ppP6Rz9WdfMAvkHYj8gbol4k6ALVpGM2YbKDtVSZox8EOyuU2dzBxIT8cma52Q==" saltValue="czsV+PRn5SxVGiV60a1a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 header="0.39370078740157483"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339</v>
      </c>
      <c r="L45" s="60">
        <v>336</v>
      </c>
      <c r="M45" s="60">
        <v>290</v>
      </c>
      <c r="N45" s="60">
        <v>294</v>
      </c>
      <c r="O45" s="61">
        <v>296</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519</v>
      </c>
      <c r="L46" s="64" t="s">
        <v>519</v>
      </c>
      <c r="M46" s="64" t="s">
        <v>519</v>
      </c>
      <c r="N46" s="64" t="s">
        <v>519</v>
      </c>
      <c r="O46" s="65" t="s">
        <v>519</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519</v>
      </c>
      <c r="L47" s="64" t="s">
        <v>519</v>
      </c>
      <c r="M47" s="64" t="s">
        <v>519</v>
      </c>
      <c r="N47" s="64" t="s">
        <v>519</v>
      </c>
      <c r="O47" s="65" t="s">
        <v>519</v>
      </c>
      <c r="P47" s="48"/>
      <c r="Q47" s="48"/>
      <c r="R47" s="48"/>
      <c r="S47" s="48"/>
      <c r="T47" s="48"/>
      <c r="U47" s="48"/>
    </row>
    <row r="48" spans="1:21" ht="30.75" customHeight="1" x14ac:dyDescent="0.15">
      <c r="A48" s="48"/>
      <c r="B48" s="1236"/>
      <c r="C48" s="1237"/>
      <c r="D48" s="62"/>
      <c r="E48" s="1228" t="s">
        <v>14</v>
      </c>
      <c r="F48" s="1228"/>
      <c r="G48" s="1228"/>
      <c r="H48" s="1228"/>
      <c r="I48" s="1228"/>
      <c r="J48" s="1229"/>
      <c r="K48" s="63">
        <v>16</v>
      </c>
      <c r="L48" s="64">
        <v>16</v>
      </c>
      <c r="M48" s="64">
        <v>16</v>
      </c>
      <c r="N48" s="64">
        <v>15</v>
      </c>
      <c r="O48" s="65">
        <v>16</v>
      </c>
      <c r="P48" s="48"/>
      <c r="Q48" s="48"/>
      <c r="R48" s="48"/>
      <c r="S48" s="48"/>
      <c r="T48" s="48"/>
      <c r="U48" s="48"/>
    </row>
    <row r="49" spans="1:21" ht="30.75" customHeight="1" x14ac:dyDescent="0.15">
      <c r="A49" s="48"/>
      <c r="B49" s="1236"/>
      <c r="C49" s="1237"/>
      <c r="D49" s="62"/>
      <c r="E49" s="1228" t="s">
        <v>15</v>
      </c>
      <c r="F49" s="1228"/>
      <c r="G49" s="1228"/>
      <c r="H49" s="1228"/>
      <c r="I49" s="1228"/>
      <c r="J49" s="1229"/>
      <c r="K49" s="63">
        <v>39</v>
      </c>
      <c r="L49" s="64">
        <v>27</v>
      </c>
      <c r="M49" s="64">
        <v>27</v>
      </c>
      <c r="N49" s="64">
        <v>27</v>
      </c>
      <c r="O49" s="65">
        <v>29</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519</v>
      </c>
      <c r="L50" s="64" t="s">
        <v>519</v>
      </c>
      <c r="M50" s="64" t="s">
        <v>519</v>
      </c>
      <c r="N50" s="64" t="s">
        <v>519</v>
      </c>
      <c r="O50" s="65" t="s">
        <v>519</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519</v>
      </c>
      <c r="L51" s="64" t="s">
        <v>519</v>
      </c>
      <c r="M51" s="64" t="s">
        <v>519</v>
      </c>
      <c r="N51" s="64" t="s">
        <v>519</v>
      </c>
      <c r="O51" s="65" t="s">
        <v>519</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223</v>
      </c>
      <c r="L52" s="64">
        <v>236</v>
      </c>
      <c r="M52" s="64">
        <v>228</v>
      </c>
      <c r="N52" s="64">
        <v>233</v>
      </c>
      <c r="O52" s="65">
        <v>242</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171</v>
      </c>
      <c r="L53" s="69">
        <v>143</v>
      </c>
      <c r="M53" s="69">
        <v>105</v>
      </c>
      <c r="N53" s="69">
        <v>103</v>
      </c>
      <c r="O53" s="70">
        <v>99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Ij27BqQOqx6loQSV03baV89z2v5jSugoVn/QmMre37jIZ/co3oMlYtB7KAZ1uQ5rHBMOla9bDrlEBeCWmOGJQ==" saltValue="b2pNkCoJNP4qXsSsbkT8Q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 header="0.39370078740157483"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561</v>
      </c>
      <c r="J40" s="79" t="s">
        <v>562</v>
      </c>
      <c r="K40" s="79" t="s">
        <v>563</v>
      </c>
      <c r="L40" s="79" t="s">
        <v>564</v>
      </c>
      <c r="M40" s="80" t="s">
        <v>565</v>
      </c>
    </row>
    <row r="41" spans="2:13" ht="27.75" customHeight="1" x14ac:dyDescent="0.15">
      <c r="B41" s="1254" t="s">
        <v>23</v>
      </c>
      <c r="C41" s="1255"/>
      <c r="D41" s="81"/>
      <c r="E41" s="1256" t="s">
        <v>24</v>
      </c>
      <c r="F41" s="1256"/>
      <c r="G41" s="1256"/>
      <c r="H41" s="1257"/>
      <c r="I41" s="82">
        <v>2949</v>
      </c>
      <c r="J41" s="83">
        <v>2936</v>
      </c>
      <c r="K41" s="83">
        <v>2888</v>
      </c>
      <c r="L41" s="83">
        <v>2867</v>
      </c>
      <c r="M41" s="84">
        <v>2876</v>
      </c>
    </row>
    <row r="42" spans="2:13" ht="27.75" customHeight="1" x14ac:dyDescent="0.15">
      <c r="B42" s="1244"/>
      <c r="C42" s="1245"/>
      <c r="D42" s="85"/>
      <c r="E42" s="1248" t="s">
        <v>25</v>
      </c>
      <c r="F42" s="1248"/>
      <c r="G42" s="1248"/>
      <c r="H42" s="1249"/>
      <c r="I42" s="86">
        <v>191</v>
      </c>
      <c r="J42" s="87">
        <v>177</v>
      </c>
      <c r="K42" s="87">
        <v>162</v>
      </c>
      <c r="L42" s="87">
        <v>140</v>
      </c>
      <c r="M42" s="88">
        <v>131</v>
      </c>
    </row>
    <row r="43" spans="2:13" ht="27.75" customHeight="1" x14ac:dyDescent="0.15">
      <c r="B43" s="1244"/>
      <c r="C43" s="1245"/>
      <c r="D43" s="85"/>
      <c r="E43" s="1248" t="s">
        <v>26</v>
      </c>
      <c r="F43" s="1248"/>
      <c r="G43" s="1248"/>
      <c r="H43" s="1249"/>
      <c r="I43" s="86">
        <v>280</v>
      </c>
      <c r="J43" s="87">
        <v>275</v>
      </c>
      <c r="K43" s="87">
        <v>258</v>
      </c>
      <c r="L43" s="87">
        <v>249</v>
      </c>
      <c r="M43" s="88">
        <v>233</v>
      </c>
    </row>
    <row r="44" spans="2:13" ht="27.75" customHeight="1" x14ac:dyDescent="0.15">
      <c r="B44" s="1244"/>
      <c r="C44" s="1245"/>
      <c r="D44" s="85"/>
      <c r="E44" s="1248" t="s">
        <v>27</v>
      </c>
      <c r="F44" s="1248"/>
      <c r="G44" s="1248"/>
      <c r="H44" s="1249"/>
      <c r="I44" s="86">
        <v>223</v>
      </c>
      <c r="J44" s="87">
        <v>209</v>
      </c>
      <c r="K44" s="87">
        <v>207</v>
      </c>
      <c r="L44" s="87">
        <v>225</v>
      </c>
      <c r="M44" s="88">
        <v>231</v>
      </c>
    </row>
    <row r="45" spans="2:13" ht="27.75" customHeight="1" x14ac:dyDescent="0.15">
      <c r="B45" s="1244"/>
      <c r="C45" s="1245"/>
      <c r="D45" s="85"/>
      <c r="E45" s="1248" t="s">
        <v>28</v>
      </c>
      <c r="F45" s="1248"/>
      <c r="G45" s="1248"/>
      <c r="H45" s="1249"/>
      <c r="I45" s="86">
        <v>1210</v>
      </c>
      <c r="J45" s="87">
        <v>1217</v>
      </c>
      <c r="K45" s="87">
        <v>1057</v>
      </c>
      <c r="L45" s="87">
        <v>1012</v>
      </c>
      <c r="M45" s="88">
        <v>967</v>
      </c>
    </row>
    <row r="46" spans="2:13" ht="27.75" customHeight="1" x14ac:dyDescent="0.15">
      <c r="B46" s="1244"/>
      <c r="C46" s="1245"/>
      <c r="D46" s="89"/>
      <c r="E46" s="1248" t="s">
        <v>29</v>
      </c>
      <c r="F46" s="1248"/>
      <c r="G46" s="1248"/>
      <c r="H46" s="1249"/>
      <c r="I46" s="86" t="s">
        <v>519</v>
      </c>
      <c r="J46" s="87" t="s">
        <v>519</v>
      </c>
      <c r="K46" s="87" t="s">
        <v>519</v>
      </c>
      <c r="L46" s="87" t="s">
        <v>519</v>
      </c>
      <c r="M46" s="88" t="s">
        <v>519</v>
      </c>
    </row>
    <row r="47" spans="2:13" ht="27.75" customHeight="1" x14ac:dyDescent="0.15">
      <c r="B47" s="1244"/>
      <c r="C47" s="1245"/>
      <c r="D47" s="90"/>
      <c r="E47" s="1258" t="s">
        <v>30</v>
      </c>
      <c r="F47" s="1259"/>
      <c r="G47" s="1259"/>
      <c r="H47" s="1260"/>
      <c r="I47" s="86" t="s">
        <v>519</v>
      </c>
      <c r="J47" s="87" t="s">
        <v>519</v>
      </c>
      <c r="K47" s="87" t="s">
        <v>519</v>
      </c>
      <c r="L47" s="87" t="s">
        <v>519</v>
      </c>
      <c r="M47" s="88" t="s">
        <v>519</v>
      </c>
    </row>
    <row r="48" spans="2:13" ht="27.75" customHeight="1" x14ac:dyDescent="0.15">
      <c r="B48" s="1244"/>
      <c r="C48" s="1245"/>
      <c r="D48" s="85"/>
      <c r="E48" s="1248" t="s">
        <v>31</v>
      </c>
      <c r="F48" s="1248"/>
      <c r="G48" s="1248"/>
      <c r="H48" s="1249"/>
      <c r="I48" s="86" t="s">
        <v>519</v>
      </c>
      <c r="J48" s="87" t="s">
        <v>519</v>
      </c>
      <c r="K48" s="87" t="s">
        <v>519</v>
      </c>
      <c r="L48" s="87" t="s">
        <v>519</v>
      </c>
      <c r="M48" s="88" t="s">
        <v>519</v>
      </c>
    </row>
    <row r="49" spans="2:13" ht="27.75" customHeight="1" x14ac:dyDescent="0.15">
      <c r="B49" s="1246"/>
      <c r="C49" s="1247"/>
      <c r="D49" s="85"/>
      <c r="E49" s="1248" t="s">
        <v>32</v>
      </c>
      <c r="F49" s="1248"/>
      <c r="G49" s="1248"/>
      <c r="H49" s="1249"/>
      <c r="I49" s="86" t="s">
        <v>519</v>
      </c>
      <c r="J49" s="87" t="s">
        <v>519</v>
      </c>
      <c r="K49" s="87" t="s">
        <v>519</v>
      </c>
      <c r="L49" s="87" t="s">
        <v>519</v>
      </c>
      <c r="M49" s="88" t="s">
        <v>519</v>
      </c>
    </row>
    <row r="50" spans="2:13" ht="27.75" customHeight="1" x14ac:dyDescent="0.15">
      <c r="B50" s="1242" t="s">
        <v>33</v>
      </c>
      <c r="C50" s="1243"/>
      <c r="D50" s="91"/>
      <c r="E50" s="1248" t="s">
        <v>34</v>
      </c>
      <c r="F50" s="1248"/>
      <c r="G50" s="1248"/>
      <c r="H50" s="1249"/>
      <c r="I50" s="86">
        <v>1416</v>
      </c>
      <c r="J50" s="87">
        <v>1442</v>
      </c>
      <c r="K50" s="87">
        <v>1550</v>
      </c>
      <c r="L50" s="87">
        <v>1742</v>
      </c>
      <c r="M50" s="88">
        <v>2057</v>
      </c>
    </row>
    <row r="51" spans="2:13" ht="27.75" customHeight="1" x14ac:dyDescent="0.15">
      <c r="B51" s="1244"/>
      <c r="C51" s="1245"/>
      <c r="D51" s="85"/>
      <c r="E51" s="1248" t="s">
        <v>35</v>
      </c>
      <c r="F51" s="1248"/>
      <c r="G51" s="1248"/>
      <c r="H51" s="1249"/>
      <c r="I51" s="86" t="s">
        <v>519</v>
      </c>
      <c r="J51" s="87" t="s">
        <v>519</v>
      </c>
      <c r="K51" s="87" t="s">
        <v>519</v>
      </c>
      <c r="L51" s="87" t="s">
        <v>519</v>
      </c>
      <c r="M51" s="88" t="s">
        <v>519</v>
      </c>
    </row>
    <row r="52" spans="2:13" ht="27.75" customHeight="1" x14ac:dyDescent="0.15">
      <c r="B52" s="1246"/>
      <c r="C52" s="1247"/>
      <c r="D52" s="85"/>
      <c r="E52" s="1248" t="s">
        <v>36</v>
      </c>
      <c r="F52" s="1248"/>
      <c r="G52" s="1248"/>
      <c r="H52" s="1249"/>
      <c r="I52" s="86">
        <v>2712</v>
      </c>
      <c r="J52" s="87">
        <v>2691</v>
      </c>
      <c r="K52" s="87">
        <v>2662</v>
      </c>
      <c r="L52" s="87">
        <v>2655</v>
      </c>
      <c r="M52" s="88">
        <v>2615</v>
      </c>
    </row>
    <row r="53" spans="2:13" ht="27.75" customHeight="1" thickBot="1" x14ac:dyDescent="0.2">
      <c r="B53" s="1250" t="s">
        <v>37</v>
      </c>
      <c r="C53" s="1251"/>
      <c r="D53" s="92"/>
      <c r="E53" s="1252" t="s">
        <v>38</v>
      </c>
      <c r="F53" s="1252"/>
      <c r="G53" s="1252"/>
      <c r="H53" s="1253"/>
      <c r="I53" s="93">
        <v>726</v>
      </c>
      <c r="J53" s="94">
        <v>680</v>
      </c>
      <c r="K53" s="94">
        <v>360</v>
      </c>
      <c r="L53" s="94">
        <v>96</v>
      </c>
      <c r="M53" s="95">
        <v>-234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oh5EMG2fFzyhHoYEH+AwwwswnwMT5qcaIWT/KgQX2PyFYoWvedUGBIALR5mWJKVCS5Rdw4OAez1WxswNvDfKA==" saltValue="s82dlExt601e0m6BqhXY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19685039370078741" bottom="0" header="0.39370078740157483"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563</v>
      </c>
      <c r="G54" s="104" t="s">
        <v>564</v>
      </c>
      <c r="H54" s="105" t="s">
        <v>565</v>
      </c>
    </row>
    <row r="55" spans="2:8" ht="52.5" customHeight="1" x14ac:dyDescent="0.15">
      <c r="B55" s="106"/>
      <c r="C55" s="1269" t="s">
        <v>41</v>
      </c>
      <c r="D55" s="1269"/>
      <c r="E55" s="1270"/>
      <c r="F55" s="107">
        <v>995</v>
      </c>
      <c r="G55" s="107">
        <v>1116</v>
      </c>
      <c r="H55" s="108">
        <v>1189</v>
      </c>
    </row>
    <row r="56" spans="2:8" ht="52.5" customHeight="1" x14ac:dyDescent="0.15">
      <c r="B56" s="109"/>
      <c r="C56" s="1271" t="s">
        <v>42</v>
      </c>
      <c r="D56" s="1271"/>
      <c r="E56" s="1272"/>
      <c r="F56" s="110">
        <v>70</v>
      </c>
      <c r="G56" s="110">
        <v>61</v>
      </c>
      <c r="H56" s="111">
        <v>53</v>
      </c>
    </row>
    <row r="57" spans="2:8" ht="53.25" customHeight="1" x14ac:dyDescent="0.15">
      <c r="B57" s="109"/>
      <c r="C57" s="1273" t="s">
        <v>43</v>
      </c>
      <c r="D57" s="1273"/>
      <c r="E57" s="1274"/>
      <c r="F57" s="112">
        <v>363</v>
      </c>
      <c r="G57" s="112">
        <v>420</v>
      </c>
      <c r="H57" s="113">
        <v>663</v>
      </c>
    </row>
    <row r="58" spans="2:8" ht="45.75" customHeight="1" x14ac:dyDescent="0.15">
      <c r="B58" s="114"/>
      <c r="C58" s="1261" t="s">
        <v>589</v>
      </c>
      <c r="D58" s="1262"/>
      <c r="E58" s="1263"/>
      <c r="F58" s="115" t="s">
        <v>519</v>
      </c>
      <c r="G58" s="115" t="s">
        <v>519</v>
      </c>
      <c r="H58" s="116">
        <v>172</v>
      </c>
    </row>
    <row r="59" spans="2:8" ht="45.75" customHeight="1" x14ac:dyDescent="0.15">
      <c r="B59" s="114"/>
      <c r="C59" s="1261" t="s">
        <v>590</v>
      </c>
      <c r="D59" s="1262"/>
      <c r="E59" s="1263"/>
      <c r="F59" s="115">
        <v>63</v>
      </c>
      <c r="G59" s="115">
        <v>66</v>
      </c>
      <c r="H59" s="116">
        <v>107</v>
      </c>
    </row>
    <row r="60" spans="2:8" ht="45.75" customHeight="1" x14ac:dyDescent="0.15">
      <c r="B60" s="114"/>
      <c r="C60" s="1261" t="s">
        <v>591</v>
      </c>
      <c r="D60" s="1262"/>
      <c r="E60" s="1263"/>
      <c r="F60" s="115">
        <v>46</v>
      </c>
      <c r="G60" s="115">
        <v>102</v>
      </c>
      <c r="H60" s="116">
        <v>94</v>
      </c>
    </row>
    <row r="61" spans="2:8" ht="45.75" customHeight="1" x14ac:dyDescent="0.15">
      <c r="B61" s="114"/>
      <c r="C61" s="1261" t="s">
        <v>593</v>
      </c>
      <c r="D61" s="1262"/>
      <c r="E61" s="1263"/>
      <c r="F61" s="115">
        <v>95</v>
      </c>
      <c r="G61" s="115">
        <v>94</v>
      </c>
      <c r="H61" s="116">
        <v>86</v>
      </c>
    </row>
    <row r="62" spans="2:8" ht="45.75" customHeight="1" thickBot="1" x14ac:dyDescent="0.2">
      <c r="B62" s="117"/>
      <c r="C62" s="1264" t="s">
        <v>592</v>
      </c>
      <c r="D62" s="1265"/>
      <c r="E62" s="1266"/>
      <c r="F62" s="118">
        <v>42</v>
      </c>
      <c r="G62" s="118">
        <v>58</v>
      </c>
      <c r="H62" s="119">
        <v>71</v>
      </c>
    </row>
    <row r="63" spans="2:8" ht="52.5" customHeight="1" thickBot="1" x14ac:dyDescent="0.2">
      <c r="B63" s="120"/>
      <c r="C63" s="1267" t="s">
        <v>44</v>
      </c>
      <c r="D63" s="1267"/>
      <c r="E63" s="1268"/>
      <c r="F63" s="121">
        <v>1427</v>
      </c>
      <c r="G63" s="121">
        <v>1597</v>
      </c>
      <c r="H63" s="122">
        <v>1905</v>
      </c>
    </row>
    <row r="64" spans="2:8" ht="15" customHeight="1" x14ac:dyDescent="0.15"/>
    <row r="65" ht="0" hidden="1" customHeight="1" x14ac:dyDescent="0.15"/>
    <row r="66" ht="0" hidden="1" customHeight="1" x14ac:dyDescent="0.15"/>
  </sheetData>
  <sheetProtection algorithmName="SHA-512" hashValue="RXfKsXNiDkZNgBVGhVtn2ZNBIoZ86fXl3d4eerhnQqNmKn7k0+pr4dQjl+mBTr9XgGWrRxO1PJ+P6l4oQ+heQQ==" saltValue="t09mtRZLm45voekBxR9I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 header="0.39370078740157483"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561</v>
      </c>
      <c r="BQ50" s="1281"/>
      <c r="BR50" s="1281"/>
      <c r="BS50" s="1281"/>
      <c r="BT50" s="1281"/>
      <c r="BU50" s="1281"/>
      <c r="BV50" s="1281"/>
      <c r="BW50" s="1281"/>
      <c r="BX50" s="1281" t="s">
        <v>562</v>
      </c>
      <c r="BY50" s="1281"/>
      <c r="BZ50" s="1281"/>
      <c r="CA50" s="1281"/>
      <c r="CB50" s="1281"/>
      <c r="CC50" s="1281"/>
      <c r="CD50" s="1281"/>
      <c r="CE50" s="1281"/>
      <c r="CF50" s="1281" t="s">
        <v>563</v>
      </c>
      <c r="CG50" s="1281"/>
      <c r="CH50" s="1281"/>
      <c r="CI50" s="1281"/>
      <c r="CJ50" s="1281"/>
      <c r="CK50" s="1281"/>
      <c r="CL50" s="1281"/>
      <c r="CM50" s="1281"/>
      <c r="CN50" s="1281" t="s">
        <v>564</v>
      </c>
      <c r="CO50" s="1281"/>
      <c r="CP50" s="1281"/>
      <c r="CQ50" s="1281"/>
      <c r="CR50" s="1281"/>
      <c r="CS50" s="1281"/>
      <c r="CT50" s="1281"/>
      <c r="CU50" s="1281"/>
      <c r="CV50" s="1281" t="s">
        <v>565</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599</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17.2</v>
      </c>
      <c r="CG51" s="1277"/>
      <c r="CH51" s="1277"/>
      <c r="CI51" s="1277"/>
      <c r="CJ51" s="1277"/>
      <c r="CK51" s="1277"/>
      <c r="CL51" s="1277"/>
      <c r="CM51" s="1277"/>
      <c r="CN51" s="1277">
        <v>4.5999999999999996</v>
      </c>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51</v>
      </c>
      <c r="CG53" s="1277"/>
      <c r="CH53" s="1277"/>
      <c r="CI53" s="1277"/>
      <c r="CJ53" s="1277"/>
      <c r="CK53" s="1277"/>
      <c r="CL53" s="1277"/>
      <c r="CM53" s="1277"/>
      <c r="CN53" s="1277">
        <v>52.6</v>
      </c>
      <c r="CO53" s="1277"/>
      <c r="CP53" s="1277"/>
      <c r="CQ53" s="1277"/>
      <c r="CR53" s="1277"/>
      <c r="CS53" s="1277"/>
      <c r="CT53" s="1277"/>
      <c r="CU53" s="1277"/>
      <c r="CV53" s="1277">
        <v>53.8</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602</v>
      </c>
      <c r="AO55" s="1281"/>
      <c r="AP55" s="1281"/>
      <c r="AQ55" s="1281"/>
      <c r="AR55" s="1281"/>
      <c r="AS55" s="1281"/>
      <c r="AT55" s="1281"/>
      <c r="AU55" s="1281"/>
      <c r="AV55" s="1281"/>
      <c r="AW55" s="1281"/>
      <c r="AX55" s="1281"/>
      <c r="AY55" s="1281"/>
      <c r="AZ55" s="1281"/>
      <c r="BA55" s="1281"/>
      <c r="BB55" s="1280" t="s">
        <v>603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27</v>
      </c>
      <c r="CG55" s="1277"/>
      <c r="CH55" s="1277"/>
      <c r="CI55" s="1277"/>
      <c r="CJ55" s="1277"/>
      <c r="CK55" s="1277"/>
      <c r="CL55" s="1277"/>
      <c r="CM55" s="1277"/>
      <c r="CN55" s="1277">
        <v>25.4</v>
      </c>
      <c r="CO55" s="1277"/>
      <c r="CP55" s="1277"/>
      <c r="CQ55" s="1277"/>
      <c r="CR55" s="1277"/>
      <c r="CS55" s="1277"/>
      <c r="CT55" s="1277"/>
      <c r="CU55" s="1277"/>
      <c r="CV55" s="1277">
        <v>23.4</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57.2</v>
      </c>
      <c r="CG57" s="1277"/>
      <c r="CH57" s="1277"/>
      <c r="CI57" s="1277"/>
      <c r="CJ57" s="1277"/>
      <c r="CK57" s="1277"/>
      <c r="CL57" s="1277"/>
      <c r="CM57" s="1277"/>
      <c r="CN57" s="1277">
        <v>58.7</v>
      </c>
      <c r="CO57" s="1277"/>
      <c r="CP57" s="1277"/>
      <c r="CQ57" s="1277"/>
      <c r="CR57" s="1277"/>
      <c r="CS57" s="1277"/>
      <c r="CT57" s="1277"/>
      <c r="CU57" s="1277"/>
      <c r="CV57" s="1277">
        <v>60.9</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604</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561</v>
      </c>
      <c r="BQ72" s="1281"/>
      <c r="BR72" s="1281"/>
      <c r="BS72" s="1281"/>
      <c r="BT72" s="1281"/>
      <c r="BU72" s="1281"/>
      <c r="BV72" s="1281"/>
      <c r="BW72" s="1281"/>
      <c r="BX72" s="1281" t="s">
        <v>562</v>
      </c>
      <c r="BY72" s="1281"/>
      <c r="BZ72" s="1281"/>
      <c r="CA72" s="1281"/>
      <c r="CB72" s="1281"/>
      <c r="CC72" s="1281"/>
      <c r="CD72" s="1281"/>
      <c r="CE72" s="1281"/>
      <c r="CF72" s="1281" t="s">
        <v>563</v>
      </c>
      <c r="CG72" s="1281"/>
      <c r="CH72" s="1281"/>
      <c r="CI72" s="1281"/>
      <c r="CJ72" s="1281"/>
      <c r="CK72" s="1281"/>
      <c r="CL72" s="1281"/>
      <c r="CM72" s="1281"/>
      <c r="CN72" s="1281" t="s">
        <v>564</v>
      </c>
      <c r="CO72" s="1281"/>
      <c r="CP72" s="1281"/>
      <c r="CQ72" s="1281"/>
      <c r="CR72" s="1281"/>
      <c r="CS72" s="1281"/>
      <c r="CT72" s="1281"/>
      <c r="CU72" s="1281"/>
      <c r="CV72" s="1281" t="s">
        <v>565</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599</v>
      </c>
      <c r="AO73" s="1280"/>
      <c r="AP73" s="1280"/>
      <c r="AQ73" s="1280"/>
      <c r="AR73" s="1280"/>
      <c r="AS73" s="1280"/>
      <c r="AT73" s="1280"/>
      <c r="AU73" s="1280"/>
      <c r="AV73" s="1280"/>
      <c r="AW73" s="1280"/>
      <c r="AX73" s="1280"/>
      <c r="AY73" s="1280"/>
      <c r="AZ73" s="1280"/>
      <c r="BA73" s="1280"/>
      <c r="BB73" s="1280" t="s">
        <v>603</v>
      </c>
      <c r="BC73" s="1280"/>
      <c r="BD73" s="1280"/>
      <c r="BE73" s="1280"/>
      <c r="BF73" s="1280"/>
      <c r="BG73" s="1280"/>
      <c r="BH73" s="1280"/>
      <c r="BI73" s="1280"/>
      <c r="BJ73" s="1280"/>
      <c r="BK73" s="1280"/>
      <c r="BL73" s="1280"/>
      <c r="BM73" s="1280"/>
      <c r="BN73" s="1280"/>
      <c r="BO73" s="1280"/>
      <c r="BP73" s="1277">
        <v>35.700000000000003</v>
      </c>
      <c r="BQ73" s="1277"/>
      <c r="BR73" s="1277"/>
      <c r="BS73" s="1277"/>
      <c r="BT73" s="1277"/>
      <c r="BU73" s="1277"/>
      <c r="BV73" s="1277"/>
      <c r="BW73" s="1277"/>
      <c r="BX73" s="1277">
        <v>33.700000000000003</v>
      </c>
      <c r="BY73" s="1277"/>
      <c r="BZ73" s="1277"/>
      <c r="CA73" s="1277"/>
      <c r="CB73" s="1277"/>
      <c r="CC73" s="1277"/>
      <c r="CD73" s="1277"/>
      <c r="CE73" s="1277"/>
      <c r="CF73" s="1277">
        <v>17.2</v>
      </c>
      <c r="CG73" s="1277"/>
      <c r="CH73" s="1277"/>
      <c r="CI73" s="1277"/>
      <c r="CJ73" s="1277"/>
      <c r="CK73" s="1277"/>
      <c r="CL73" s="1277"/>
      <c r="CM73" s="1277"/>
      <c r="CN73" s="1277">
        <v>4.5999999999999996</v>
      </c>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606</v>
      </c>
      <c r="BC75" s="1280"/>
      <c r="BD75" s="1280"/>
      <c r="BE75" s="1280"/>
      <c r="BF75" s="1280"/>
      <c r="BG75" s="1280"/>
      <c r="BH75" s="1280"/>
      <c r="BI75" s="1280"/>
      <c r="BJ75" s="1280"/>
      <c r="BK75" s="1280"/>
      <c r="BL75" s="1280"/>
      <c r="BM75" s="1280"/>
      <c r="BN75" s="1280"/>
      <c r="BO75" s="1280"/>
      <c r="BP75" s="1277">
        <v>9</v>
      </c>
      <c r="BQ75" s="1277"/>
      <c r="BR75" s="1277"/>
      <c r="BS75" s="1277"/>
      <c r="BT75" s="1277"/>
      <c r="BU75" s="1277"/>
      <c r="BV75" s="1277"/>
      <c r="BW75" s="1277"/>
      <c r="BX75" s="1277">
        <v>8.1999999999999993</v>
      </c>
      <c r="BY75" s="1277"/>
      <c r="BZ75" s="1277"/>
      <c r="CA75" s="1277"/>
      <c r="CB75" s="1277"/>
      <c r="CC75" s="1277"/>
      <c r="CD75" s="1277"/>
      <c r="CE75" s="1277"/>
      <c r="CF75" s="1277">
        <v>6.8</v>
      </c>
      <c r="CG75" s="1277"/>
      <c r="CH75" s="1277"/>
      <c r="CI75" s="1277"/>
      <c r="CJ75" s="1277"/>
      <c r="CK75" s="1277"/>
      <c r="CL75" s="1277"/>
      <c r="CM75" s="1277"/>
      <c r="CN75" s="1277">
        <v>5.7</v>
      </c>
      <c r="CO75" s="1277"/>
      <c r="CP75" s="1277"/>
      <c r="CQ75" s="1277"/>
      <c r="CR75" s="1277"/>
      <c r="CS75" s="1277"/>
      <c r="CT75" s="1277"/>
      <c r="CU75" s="1277"/>
      <c r="CV75" s="1277">
        <v>4.9000000000000004</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602</v>
      </c>
      <c r="AO77" s="1281"/>
      <c r="AP77" s="1281"/>
      <c r="AQ77" s="1281"/>
      <c r="AR77" s="1281"/>
      <c r="AS77" s="1281"/>
      <c r="AT77" s="1281"/>
      <c r="AU77" s="1281"/>
      <c r="AV77" s="1281"/>
      <c r="AW77" s="1281"/>
      <c r="AX77" s="1281"/>
      <c r="AY77" s="1281"/>
      <c r="AZ77" s="1281"/>
      <c r="BA77" s="1281"/>
      <c r="BB77" s="1280" t="s">
        <v>603</v>
      </c>
      <c r="BC77" s="1280"/>
      <c r="BD77" s="1280"/>
      <c r="BE77" s="1280"/>
      <c r="BF77" s="1280"/>
      <c r="BG77" s="1280"/>
      <c r="BH77" s="1280"/>
      <c r="BI77" s="1280"/>
      <c r="BJ77" s="1280"/>
      <c r="BK77" s="1280"/>
      <c r="BL77" s="1280"/>
      <c r="BM77" s="1280"/>
      <c r="BN77" s="1280"/>
      <c r="BO77" s="1280"/>
      <c r="BP77" s="1277">
        <v>20.5</v>
      </c>
      <c r="BQ77" s="1277"/>
      <c r="BR77" s="1277"/>
      <c r="BS77" s="1277"/>
      <c r="BT77" s="1277"/>
      <c r="BU77" s="1277"/>
      <c r="BV77" s="1277"/>
      <c r="BW77" s="1277"/>
      <c r="BX77" s="1277">
        <v>17.899999999999999</v>
      </c>
      <c r="BY77" s="1277"/>
      <c r="BZ77" s="1277"/>
      <c r="CA77" s="1277"/>
      <c r="CB77" s="1277"/>
      <c r="CC77" s="1277"/>
      <c r="CD77" s="1277"/>
      <c r="CE77" s="1277"/>
      <c r="CF77" s="1277">
        <v>27</v>
      </c>
      <c r="CG77" s="1277"/>
      <c r="CH77" s="1277"/>
      <c r="CI77" s="1277"/>
      <c r="CJ77" s="1277"/>
      <c r="CK77" s="1277"/>
      <c r="CL77" s="1277"/>
      <c r="CM77" s="1277"/>
      <c r="CN77" s="1277">
        <v>25.4</v>
      </c>
      <c r="CO77" s="1277"/>
      <c r="CP77" s="1277"/>
      <c r="CQ77" s="1277"/>
      <c r="CR77" s="1277"/>
      <c r="CS77" s="1277"/>
      <c r="CT77" s="1277"/>
      <c r="CU77" s="1277"/>
      <c r="CV77" s="1277">
        <v>23.4</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606</v>
      </c>
      <c r="BC79" s="1280"/>
      <c r="BD79" s="1280"/>
      <c r="BE79" s="1280"/>
      <c r="BF79" s="1280"/>
      <c r="BG79" s="1280"/>
      <c r="BH79" s="1280"/>
      <c r="BI79" s="1280"/>
      <c r="BJ79" s="1280"/>
      <c r="BK79" s="1280"/>
      <c r="BL79" s="1280"/>
      <c r="BM79" s="1280"/>
      <c r="BN79" s="1280"/>
      <c r="BO79" s="1280"/>
      <c r="BP79" s="1277">
        <v>10.5</v>
      </c>
      <c r="BQ79" s="1277"/>
      <c r="BR79" s="1277"/>
      <c r="BS79" s="1277"/>
      <c r="BT79" s="1277"/>
      <c r="BU79" s="1277"/>
      <c r="BV79" s="1277"/>
      <c r="BW79" s="1277"/>
      <c r="BX79" s="1277">
        <v>9.5</v>
      </c>
      <c r="BY79" s="1277"/>
      <c r="BZ79" s="1277"/>
      <c r="CA79" s="1277"/>
      <c r="CB79" s="1277"/>
      <c r="CC79" s="1277"/>
      <c r="CD79" s="1277"/>
      <c r="CE79" s="1277"/>
      <c r="CF79" s="1277">
        <v>8.6999999999999993</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quzwSaHks1qv4hEmpeDgR64dFxlgl1OSfZXlfFeYSXsUBV8sBjSDDWkwXDlKeJfgP2qr8BpBo7os2ScIMOxBw==" saltValue="4V3HKxOBvNokhpArEL6fK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6lDTdFVWLyecuK82ZM/AIpwmpEHfx8YrvTsPPiGDwF4iyjbo2+aikhvDAsYTb8W9BYSV6fXU2vjsYd9ZMuSgQ==" saltValue="Qp0OSYs15RcPVtqbfofmc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WXakbPfTWZPIgR/j/BytRcHMqgT1rQdvhRl6kYM6blFy2mJQTR9i82GV0XAw1eV9XTHPeFr8HTDZOWhpgq/7A==" saltValue="6Noa/SCjxeDDUl5mn3T61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558</v>
      </c>
      <c r="G2" s="136"/>
      <c r="H2" s="137"/>
    </row>
    <row r="3" spans="1:8" x14ac:dyDescent="0.15">
      <c r="A3" s="133" t="s">
        <v>551</v>
      </c>
      <c r="B3" s="138"/>
      <c r="C3" s="139"/>
      <c r="D3" s="140">
        <v>82172</v>
      </c>
      <c r="E3" s="141"/>
      <c r="F3" s="142">
        <v>119674</v>
      </c>
      <c r="G3" s="143"/>
      <c r="H3" s="144"/>
    </row>
    <row r="4" spans="1:8" x14ac:dyDescent="0.15">
      <c r="A4" s="145"/>
      <c r="B4" s="146"/>
      <c r="C4" s="147"/>
      <c r="D4" s="148">
        <v>65353</v>
      </c>
      <c r="E4" s="149"/>
      <c r="F4" s="150">
        <v>57803</v>
      </c>
      <c r="G4" s="151"/>
      <c r="H4" s="152"/>
    </row>
    <row r="5" spans="1:8" x14ac:dyDescent="0.15">
      <c r="A5" s="133" t="s">
        <v>553</v>
      </c>
      <c r="B5" s="138"/>
      <c r="C5" s="139"/>
      <c r="D5" s="140">
        <v>88716</v>
      </c>
      <c r="E5" s="141"/>
      <c r="F5" s="142">
        <v>119685</v>
      </c>
      <c r="G5" s="143"/>
      <c r="H5" s="144"/>
    </row>
    <row r="6" spans="1:8" x14ac:dyDescent="0.15">
      <c r="A6" s="145"/>
      <c r="B6" s="146"/>
      <c r="C6" s="147"/>
      <c r="D6" s="148">
        <v>23717</v>
      </c>
      <c r="E6" s="149"/>
      <c r="F6" s="150">
        <v>68464</v>
      </c>
      <c r="G6" s="151"/>
      <c r="H6" s="152"/>
    </row>
    <row r="7" spans="1:8" x14ac:dyDescent="0.15">
      <c r="A7" s="133" t="s">
        <v>554</v>
      </c>
      <c r="B7" s="138"/>
      <c r="C7" s="139"/>
      <c r="D7" s="140">
        <v>66844</v>
      </c>
      <c r="E7" s="141"/>
      <c r="F7" s="142">
        <v>109920</v>
      </c>
      <c r="G7" s="143"/>
      <c r="H7" s="144"/>
    </row>
    <row r="8" spans="1:8" x14ac:dyDescent="0.15">
      <c r="A8" s="145"/>
      <c r="B8" s="146"/>
      <c r="C8" s="147"/>
      <c r="D8" s="148">
        <v>32346</v>
      </c>
      <c r="E8" s="149"/>
      <c r="F8" s="150">
        <v>62739</v>
      </c>
      <c r="G8" s="151"/>
      <c r="H8" s="152"/>
    </row>
    <row r="9" spans="1:8" x14ac:dyDescent="0.15">
      <c r="A9" s="133" t="s">
        <v>555</v>
      </c>
      <c r="B9" s="138"/>
      <c r="C9" s="139"/>
      <c r="D9" s="140">
        <v>86901</v>
      </c>
      <c r="E9" s="141"/>
      <c r="F9" s="142">
        <v>119882</v>
      </c>
      <c r="G9" s="143"/>
      <c r="H9" s="144"/>
    </row>
    <row r="10" spans="1:8" x14ac:dyDescent="0.15">
      <c r="A10" s="145"/>
      <c r="B10" s="146"/>
      <c r="C10" s="147"/>
      <c r="D10" s="148">
        <v>24073</v>
      </c>
      <c r="E10" s="149"/>
      <c r="F10" s="150">
        <v>66481</v>
      </c>
      <c r="G10" s="151"/>
      <c r="H10" s="152"/>
    </row>
    <row r="11" spans="1:8" x14ac:dyDescent="0.15">
      <c r="A11" s="133" t="s">
        <v>556</v>
      </c>
      <c r="B11" s="138"/>
      <c r="C11" s="139"/>
      <c r="D11" s="140">
        <v>91245</v>
      </c>
      <c r="E11" s="141"/>
      <c r="F11" s="142">
        <v>116162</v>
      </c>
      <c r="G11" s="143"/>
      <c r="H11" s="144"/>
    </row>
    <row r="12" spans="1:8" x14ac:dyDescent="0.15">
      <c r="A12" s="145"/>
      <c r="B12" s="146"/>
      <c r="C12" s="153"/>
      <c r="D12" s="148">
        <v>30057</v>
      </c>
      <c r="E12" s="149"/>
      <c r="F12" s="150">
        <v>61562</v>
      </c>
      <c r="G12" s="151"/>
      <c r="H12" s="152"/>
    </row>
    <row r="13" spans="1:8" x14ac:dyDescent="0.15">
      <c r="A13" s="133"/>
      <c r="B13" s="138"/>
      <c r="C13" s="154"/>
      <c r="D13" s="155">
        <v>83176</v>
      </c>
      <c r="E13" s="156"/>
      <c r="F13" s="157">
        <v>117065</v>
      </c>
      <c r="G13" s="158"/>
      <c r="H13" s="144"/>
    </row>
    <row r="14" spans="1:8" x14ac:dyDescent="0.15">
      <c r="A14" s="145"/>
      <c r="B14" s="146"/>
      <c r="C14" s="147"/>
      <c r="D14" s="148">
        <v>35109</v>
      </c>
      <c r="E14" s="149"/>
      <c r="F14" s="150">
        <v>63410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5.07</v>
      </c>
      <c r="C19" s="159">
        <f>ROUND(VALUE(SUBSTITUTE(実質収支比率等に係る経年分析!G$48,"▲","-")),2)</f>
        <v>4.41</v>
      </c>
      <c r="D19" s="159">
        <f>ROUND(VALUE(SUBSTITUTE(実質収支比率等に係る経年分析!H$48,"▲","-")),2)</f>
        <v>7.31</v>
      </c>
      <c r="E19" s="159">
        <f>ROUND(VALUE(SUBSTITUTE(実質収支比率等に係る経年分析!I$48,"▲","-")),2)</f>
        <v>6.04</v>
      </c>
      <c r="F19" s="159">
        <f>ROUND(VALUE(SUBSTITUTE(実質収支比率等に係る経年分析!J$48,"▲","-")),2)</f>
        <v>5.12</v>
      </c>
    </row>
    <row r="20" spans="1:11" x14ac:dyDescent="0.15">
      <c r="A20" s="159" t="s">
        <v>48</v>
      </c>
      <c r="B20" s="159">
        <f>ROUND(VALUE(SUBSTITUTE(実質収支比率等に係る経年分析!F$47,"▲","-")),2)</f>
        <v>36.14</v>
      </c>
      <c r="C20" s="159">
        <f>ROUND(VALUE(SUBSTITUTE(実質収支比率等に係る経年分析!G$47,"▲","-")),2)</f>
        <v>40.700000000000003</v>
      </c>
      <c r="D20" s="159">
        <f>ROUND(VALUE(SUBSTITUTE(実質収支比率等に係る経年分析!H$47,"▲","-")),2)</f>
        <v>43.08</v>
      </c>
      <c r="E20" s="159">
        <f>ROUND(VALUE(SUBSTITUTE(実質収支比率等に係る経年分析!I$47,"▲","-")),2)</f>
        <v>48.74</v>
      </c>
      <c r="F20" s="159">
        <f>ROUND(VALUE(SUBSTITUTE(実質収支比率等に係る経年分析!J$47,"▲","-")),2)</f>
        <v>51.55</v>
      </c>
    </row>
    <row r="21" spans="1:11" x14ac:dyDescent="0.15">
      <c r="A21" s="159" t="s">
        <v>49</v>
      </c>
      <c r="B21" s="159">
        <f>IF(ISNUMBER(VALUE(SUBSTITUTE(実質収支比率等に係る経年分析!F$49,"▲","-"))),ROUND(VALUE(SUBSTITUTE(実質収支比率等に係る経年分析!F$49,"▲","-")),2),NA())</f>
        <v>-5.37</v>
      </c>
      <c r="C21" s="159">
        <f>IF(ISNUMBER(VALUE(SUBSTITUTE(実質収支比率等に係る経年分析!G$49,"▲","-"))),ROUND(VALUE(SUBSTITUTE(実質収支比率等に係る経年分析!G$49,"▲","-")),2),NA())</f>
        <v>3.83</v>
      </c>
      <c r="D21" s="159">
        <f>IF(ISNUMBER(VALUE(SUBSTITUTE(実質収支比率等に係る経年分析!H$49,"▲","-"))),ROUND(VALUE(SUBSTITUTE(実質収支比率等に係る経年分析!H$49,"▲","-")),2),NA())</f>
        <v>6.41</v>
      </c>
      <c r="E21" s="159">
        <f>IF(ISNUMBER(VALUE(SUBSTITUTE(実質収支比率等に係る経年分析!I$49,"▲","-"))),ROUND(VALUE(SUBSTITUTE(実質収支比率等に係る経年分析!I$49,"▲","-")),2),NA())</f>
        <v>3.96</v>
      </c>
      <c r="F21" s="159">
        <f>IF(ISNUMBER(VALUE(SUBSTITUTE(実質収支比率等に係る経年分析!J$49,"▲","-"))),ROUND(VALUE(SUBSTITUTE(実質収支比率等に係る経年分析!J$49,"▲","-")),2),NA())</f>
        <v>2.2999999999999998</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睦沢町後期高齢者医療特別会計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睦沢町農業集落排水事業特別会計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かずさ有機センター特別会計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0.23</v>
      </c>
    </row>
    <row r="34" spans="1:16" x14ac:dyDescent="0.15">
      <c r="A34" s="160" t="str">
        <f>IF(連結実質赤字比率に係る赤字・黒字の構成分析!C$36="",NA(),連結実質赤字比率に係る赤字・黒字の構成分析!C$36)</f>
        <v>睦沢町介護保険特別会計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1.56</v>
      </c>
    </row>
    <row r="35" spans="1:16" x14ac:dyDescent="0.15">
      <c r="A35" s="160" t="str">
        <f>IF(連結実質赤字比率に係る赤字・黒字の構成分析!C$35="",NA(),連結実質赤字比率に係る赤字・黒字の構成分析!C$35)</f>
        <v>睦沢町国民健康保険特別会計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2.52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2.11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2.2799999999999998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5.0599999999999996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5.83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4.8899999999999997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223</v>
      </c>
      <c r="E42" s="161"/>
      <c r="F42" s="161"/>
      <c r="G42" s="161">
        <f>'実質公債費比率（分子）の構造'!L$52</f>
        <v>236</v>
      </c>
      <c r="H42" s="161"/>
      <c r="I42" s="161"/>
      <c r="J42" s="161">
        <f>'実質公債費比率（分子）の構造'!M$52</f>
        <v>228</v>
      </c>
      <c r="K42" s="161"/>
      <c r="L42" s="161"/>
      <c r="M42" s="161">
        <f>'実質公債費比率（分子）の構造'!N$52</f>
        <v>233</v>
      </c>
      <c r="N42" s="161"/>
      <c r="O42" s="161"/>
      <c r="P42" s="161">
        <f>'実質公債費比率（分子）の構造'!O$52</f>
        <v>242</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39</v>
      </c>
      <c r="C45" s="161"/>
      <c r="D45" s="161"/>
      <c r="E45" s="161">
        <f>'実質公債費比率（分子）の構造'!L$49</f>
        <v>27</v>
      </c>
      <c r="F45" s="161"/>
      <c r="G45" s="161"/>
      <c r="H45" s="161">
        <f>'実質公債費比率（分子）の構造'!M$49</f>
        <v>27</v>
      </c>
      <c r="I45" s="161"/>
      <c r="J45" s="161"/>
      <c r="K45" s="161">
        <f>'実質公債費比率（分子）の構造'!N$49</f>
        <v>27</v>
      </c>
      <c r="L45" s="161"/>
      <c r="M45" s="161"/>
      <c r="N45" s="161">
        <f>'実質公債費比率（分子）の構造'!O$49</f>
        <v>29</v>
      </c>
      <c r="O45" s="161"/>
      <c r="P45" s="161"/>
    </row>
    <row r="46" spans="1:16" x14ac:dyDescent="0.15">
      <c r="A46" s="161" t="s">
        <v>60</v>
      </c>
      <c r="B46" s="161">
        <f>'実質公債費比率（分子）の構造'!K$48</f>
        <v>16</v>
      </c>
      <c r="C46" s="161"/>
      <c r="D46" s="161"/>
      <c r="E46" s="161">
        <f>'実質公債費比率（分子）の構造'!L$48</f>
        <v>16</v>
      </c>
      <c r="F46" s="161"/>
      <c r="G46" s="161"/>
      <c r="H46" s="161">
        <f>'実質公債費比率（分子）の構造'!M$48</f>
        <v>16</v>
      </c>
      <c r="I46" s="161"/>
      <c r="J46" s="161"/>
      <c r="K46" s="161">
        <f>'実質公債費比率（分子）の構造'!N$48</f>
        <v>15</v>
      </c>
      <c r="L46" s="161"/>
      <c r="M46" s="161"/>
      <c r="N46" s="161">
        <f>'実質公債費比率（分子）の構造'!O$48</f>
        <v>16</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339</v>
      </c>
      <c r="C49" s="161"/>
      <c r="D49" s="161"/>
      <c r="E49" s="161">
        <f>'実質公債費比率（分子）の構造'!L$45</f>
        <v>336</v>
      </c>
      <c r="F49" s="161"/>
      <c r="G49" s="161"/>
      <c r="H49" s="161">
        <f>'実質公債費比率（分子）の構造'!M$45</f>
        <v>290</v>
      </c>
      <c r="I49" s="161"/>
      <c r="J49" s="161"/>
      <c r="K49" s="161">
        <f>'実質公債費比率（分子）の構造'!N$45</f>
        <v>294</v>
      </c>
      <c r="L49" s="161"/>
      <c r="M49" s="161"/>
      <c r="N49" s="161">
        <f>'実質公債費比率（分子）の構造'!O$45</f>
        <v>296</v>
      </c>
      <c r="O49" s="161"/>
      <c r="P49" s="161"/>
    </row>
    <row r="50" spans="1:16" x14ac:dyDescent="0.15">
      <c r="A50" s="161" t="s">
        <v>64</v>
      </c>
      <c r="B50" s="161" t="e">
        <f>NA()</f>
        <v>#N/A</v>
      </c>
      <c r="C50" s="161">
        <f>IF(ISNUMBER('実質公債費比率（分子）の構造'!K$53),'実質公債費比率（分子）の構造'!K$53,NA())</f>
        <v>171</v>
      </c>
      <c r="D50" s="161" t="e">
        <f>NA()</f>
        <v>#N/A</v>
      </c>
      <c r="E50" s="161" t="e">
        <f>NA()</f>
        <v>#N/A</v>
      </c>
      <c r="F50" s="161">
        <f>IF(ISNUMBER('実質公債費比率（分子）の構造'!L$53),'実質公債費比率（分子）の構造'!L$53,NA())</f>
        <v>143</v>
      </c>
      <c r="G50" s="161" t="e">
        <f>NA()</f>
        <v>#N/A</v>
      </c>
      <c r="H50" s="161" t="e">
        <f>NA()</f>
        <v>#N/A</v>
      </c>
      <c r="I50" s="161">
        <f>IF(ISNUMBER('実質公債費比率（分子）の構造'!M$53),'実質公債費比率（分子）の構造'!M$53,NA())</f>
        <v>105</v>
      </c>
      <c r="J50" s="161" t="e">
        <f>NA()</f>
        <v>#N/A</v>
      </c>
      <c r="K50" s="161" t="e">
        <f>NA()</f>
        <v>#N/A</v>
      </c>
      <c r="L50" s="161">
        <f>IF(ISNUMBER('実質公債費比率（分子）の構造'!N$53),'実質公債費比率（分子）の構造'!N$53,NA())</f>
        <v>103</v>
      </c>
      <c r="M50" s="161" t="e">
        <f>NA()</f>
        <v>#N/A</v>
      </c>
      <c r="N50" s="161" t="e">
        <f>NA()</f>
        <v>#N/A</v>
      </c>
      <c r="O50" s="161">
        <f>IF(ISNUMBER('実質公債費比率（分子）の構造'!O$53),'実質公債費比率（分子）の構造'!O$53,NA())</f>
        <v>99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2712</v>
      </c>
      <c r="E56" s="160"/>
      <c r="F56" s="160"/>
      <c r="G56" s="160">
        <f>'将来負担比率（分子）の構造'!J$52</f>
        <v>2691</v>
      </c>
      <c r="H56" s="160"/>
      <c r="I56" s="160"/>
      <c r="J56" s="160">
        <f>'将来負担比率（分子）の構造'!K$52</f>
        <v>2662</v>
      </c>
      <c r="K56" s="160"/>
      <c r="L56" s="160"/>
      <c r="M56" s="160">
        <f>'将来負担比率（分子）の構造'!L$52</f>
        <v>2655</v>
      </c>
      <c r="N56" s="160"/>
      <c r="O56" s="160"/>
      <c r="P56" s="160">
        <f>'将来負担比率（分子）の構造'!M$52</f>
        <v>2615</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1416</v>
      </c>
      <c r="E58" s="160"/>
      <c r="F58" s="160"/>
      <c r="G58" s="160">
        <f>'将来負担比率（分子）の構造'!J$50</f>
        <v>1442</v>
      </c>
      <c r="H58" s="160"/>
      <c r="I58" s="160"/>
      <c r="J58" s="160">
        <f>'将来負担比率（分子）の構造'!K$50</f>
        <v>1550</v>
      </c>
      <c r="K58" s="160"/>
      <c r="L58" s="160"/>
      <c r="M58" s="160">
        <f>'将来負担比率（分子）の構造'!L$50</f>
        <v>1742</v>
      </c>
      <c r="N58" s="160"/>
      <c r="O58" s="160"/>
      <c r="P58" s="160">
        <f>'将来負担比率（分子）の構造'!M$50</f>
        <v>2057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1210</v>
      </c>
      <c r="C62" s="160"/>
      <c r="D62" s="160"/>
      <c r="E62" s="160">
        <f>'将来負担比率（分子）の構造'!J$45</f>
        <v>1217</v>
      </c>
      <c r="F62" s="160"/>
      <c r="G62" s="160"/>
      <c r="H62" s="160">
        <f>'将来負担比率（分子）の構造'!K$45</f>
        <v>1057</v>
      </c>
      <c r="I62" s="160"/>
      <c r="J62" s="160"/>
      <c r="K62" s="160">
        <f>'将来負担比率（分子）の構造'!L$45</f>
        <v>1012</v>
      </c>
      <c r="L62" s="160"/>
      <c r="M62" s="160"/>
      <c r="N62" s="160">
        <f>'将来負担比率（分子）の構造'!M$45</f>
        <v>967</v>
      </c>
      <c r="O62" s="160"/>
      <c r="P62" s="160"/>
    </row>
    <row r="63" spans="1:16" x14ac:dyDescent="0.15">
      <c r="A63" s="160" t="s">
        <v>27</v>
      </c>
      <c r="B63" s="160">
        <f>'将来負担比率（分子）の構造'!I$44</f>
        <v>223</v>
      </c>
      <c r="C63" s="160"/>
      <c r="D63" s="160"/>
      <c r="E63" s="160">
        <f>'将来負担比率（分子）の構造'!J$44</f>
        <v>209</v>
      </c>
      <c r="F63" s="160"/>
      <c r="G63" s="160"/>
      <c r="H63" s="160">
        <f>'将来負担比率（分子）の構造'!K$44</f>
        <v>207</v>
      </c>
      <c r="I63" s="160"/>
      <c r="J63" s="160"/>
      <c r="K63" s="160">
        <f>'将来負担比率（分子）の構造'!L$44</f>
        <v>225</v>
      </c>
      <c r="L63" s="160"/>
      <c r="M63" s="160"/>
      <c r="N63" s="160">
        <f>'将来負担比率（分子）の構造'!M$44</f>
        <v>231</v>
      </c>
      <c r="O63" s="160"/>
      <c r="P63" s="160"/>
    </row>
    <row r="64" spans="1:16" x14ac:dyDescent="0.15">
      <c r="A64" s="160" t="s">
        <v>26</v>
      </c>
      <c r="B64" s="160">
        <f>'将来負担比率（分子）の構造'!I$43</f>
        <v>280</v>
      </c>
      <c r="C64" s="160"/>
      <c r="D64" s="160"/>
      <c r="E64" s="160">
        <f>'将来負担比率（分子）の構造'!J$43</f>
        <v>275</v>
      </c>
      <c r="F64" s="160"/>
      <c r="G64" s="160"/>
      <c r="H64" s="160">
        <f>'将来負担比率（分子）の構造'!K$43</f>
        <v>258</v>
      </c>
      <c r="I64" s="160"/>
      <c r="J64" s="160"/>
      <c r="K64" s="160">
        <f>'将来負担比率（分子）の構造'!L$43</f>
        <v>249</v>
      </c>
      <c r="L64" s="160"/>
      <c r="M64" s="160"/>
      <c r="N64" s="160">
        <f>'将来負担比率（分子）の構造'!M$43</f>
        <v>233</v>
      </c>
      <c r="O64" s="160"/>
      <c r="P64" s="160"/>
    </row>
    <row r="65" spans="1:16" x14ac:dyDescent="0.15">
      <c r="A65" s="160" t="s">
        <v>25</v>
      </c>
      <c r="B65" s="160">
        <f>'将来負担比率（分子）の構造'!I$42</f>
        <v>191</v>
      </c>
      <c r="C65" s="160"/>
      <c r="D65" s="160"/>
      <c r="E65" s="160">
        <f>'将来負担比率（分子）の構造'!J$42</f>
        <v>177</v>
      </c>
      <c r="F65" s="160"/>
      <c r="G65" s="160"/>
      <c r="H65" s="160">
        <f>'将来負担比率（分子）の構造'!K$42</f>
        <v>162</v>
      </c>
      <c r="I65" s="160"/>
      <c r="J65" s="160"/>
      <c r="K65" s="160">
        <f>'将来負担比率（分子）の構造'!L$42</f>
        <v>140</v>
      </c>
      <c r="L65" s="160"/>
      <c r="M65" s="160"/>
      <c r="N65" s="160">
        <f>'将来負担比率（分子）の構造'!M$42</f>
        <v>131</v>
      </c>
      <c r="O65" s="160"/>
      <c r="P65" s="160"/>
    </row>
    <row r="66" spans="1:16" x14ac:dyDescent="0.15">
      <c r="A66" s="160" t="s">
        <v>24</v>
      </c>
      <c r="B66" s="160">
        <f>'将来負担比率（分子）の構造'!I$41</f>
        <v>2949</v>
      </c>
      <c r="C66" s="160"/>
      <c r="D66" s="160"/>
      <c r="E66" s="160">
        <f>'将来負担比率（分子）の構造'!J$41</f>
        <v>2936</v>
      </c>
      <c r="F66" s="160"/>
      <c r="G66" s="160"/>
      <c r="H66" s="160">
        <f>'将来負担比率（分子）の構造'!K$41</f>
        <v>2888</v>
      </c>
      <c r="I66" s="160"/>
      <c r="J66" s="160"/>
      <c r="K66" s="160">
        <f>'将来負担比率（分子）の構造'!L$41</f>
        <v>2867</v>
      </c>
      <c r="L66" s="160"/>
      <c r="M66" s="160"/>
      <c r="N66" s="160">
        <f>'将来負担比率（分子）の構造'!M$41</f>
        <v>2876</v>
      </c>
      <c r="O66" s="160"/>
      <c r="P66" s="160"/>
    </row>
    <row r="67" spans="1:16" x14ac:dyDescent="0.15">
      <c r="A67" s="160" t="s">
        <v>68</v>
      </c>
      <c r="B67" s="160" t="e">
        <f>NA()</f>
        <v>#N/A</v>
      </c>
      <c r="C67" s="160">
        <f>IF(ISNUMBER('将来負担比率（分子）の構造'!I$53), IF('将来負担比率（分子）の構造'!I$53 &lt; 0, 0, '将来負担比率（分子）の構造'!I$53), NA())</f>
        <v>726</v>
      </c>
      <c r="D67" s="160" t="e">
        <f>NA()</f>
        <v>#N/A</v>
      </c>
      <c r="E67" s="160" t="e">
        <f>NA()</f>
        <v>#N/A</v>
      </c>
      <c r="F67" s="160">
        <f>IF(ISNUMBER('将来負担比率（分子）の構造'!J$53), IF('将来負担比率（分子）の構造'!J$53 &lt; 0, 0, '将来負担比率（分子）の構造'!J$53), NA())</f>
        <v>680</v>
      </c>
      <c r="G67" s="160" t="e">
        <f>NA()</f>
        <v>#N/A</v>
      </c>
      <c r="H67" s="160" t="e">
        <f>NA()</f>
        <v>#N/A</v>
      </c>
      <c r="I67" s="160">
        <f>IF(ISNUMBER('将来負担比率（分子）の構造'!K$53), IF('将来負担比率（分子）の構造'!K$53 &lt; 0, 0, '将来負担比率（分子）の構造'!K$53), NA())</f>
        <v>360</v>
      </c>
      <c r="J67" s="160" t="e">
        <f>NA()</f>
        <v>#N/A</v>
      </c>
      <c r="K67" s="160" t="e">
        <f>NA()</f>
        <v>#N/A</v>
      </c>
      <c r="L67" s="160">
        <f>IF(ISNUMBER('将来負担比率（分子）の構造'!L$53), IF('将来負担比率（分子）の構造'!L$53 &lt; 0, 0, '将来負担比率（分子）の構造'!L$53), NA())</f>
        <v>96</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995</v>
      </c>
      <c r="C72" s="164">
        <f>基金残高に係る経年分析!G55</f>
        <v>1116</v>
      </c>
      <c r="D72" s="164">
        <f>基金残高に係る経年分析!H55</f>
        <v>1189</v>
      </c>
    </row>
    <row r="73" spans="1:16" x14ac:dyDescent="0.15">
      <c r="A73" s="163" t="s">
        <v>71</v>
      </c>
      <c r="B73" s="164">
        <f>基金残高に係る経年分析!F56</f>
        <v>70</v>
      </c>
      <c r="C73" s="164">
        <f>基金残高に係る経年分析!G56</f>
        <v>61</v>
      </c>
      <c r="D73" s="164">
        <f>基金残高に係る経年分析!H56</f>
        <v>53</v>
      </c>
    </row>
    <row r="74" spans="1:16" x14ac:dyDescent="0.15">
      <c r="A74" s="163" t="s">
        <v>72</v>
      </c>
      <c r="B74" s="164">
        <f>基金残高に係る経年分析!F57</f>
        <v>363</v>
      </c>
      <c r="C74" s="164">
        <f>基金残高に係る経年分析!G57</f>
        <v>420</v>
      </c>
      <c r="D74" s="164">
        <f>基金残高に係る経年分析!H57</f>
        <v>663</v>
      </c>
    </row>
  </sheetData>
  <sheetProtection algorithmName="SHA-512" hashValue="Q5NadV/jWoQijdhWvxtnMy9up/xuBuJR9mGqf8WbjImeUyMizMjFVYQEHb1w+wu25G7hhe378UPqJplbCa21yA==" saltValue="grghjp8dhWGxvtVCnpvJ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973602</v>
      </c>
      <c r="S5" s="707"/>
      <c r="T5" s="707"/>
      <c r="U5" s="707"/>
      <c r="V5" s="707"/>
      <c r="W5" s="707"/>
      <c r="X5" s="707"/>
      <c r="Y5" s="753"/>
      <c r="Z5" s="771">
        <v>22.2</v>
      </c>
      <c r="AA5" s="771"/>
      <c r="AB5" s="771"/>
      <c r="AC5" s="771"/>
      <c r="AD5" s="772">
        <v>973602</v>
      </c>
      <c r="AE5" s="772"/>
      <c r="AF5" s="772"/>
      <c r="AG5" s="772"/>
      <c r="AH5" s="772"/>
      <c r="AI5" s="772"/>
      <c r="AJ5" s="772"/>
      <c r="AK5" s="772"/>
      <c r="AL5" s="754">
        <v>39.1</v>
      </c>
      <c r="AM5" s="723"/>
      <c r="AN5" s="723"/>
      <c r="AO5" s="755"/>
      <c r="AP5" s="740" t="s">
        <v>221</v>
      </c>
      <c r="AQ5" s="741"/>
      <c r="AR5" s="741"/>
      <c r="AS5" s="741"/>
      <c r="AT5" s="741"/>
      <c r="AU5" s="741"/>
      <c r="AV5" s="741"/>
      <c r="AW5" s="741"/>
      <c r="AX5" s="741"/>
      <c r="AY5" s="741"/>
      <c r="AZ5" s="741"/>
      <c r="BA5" s="741"/>
      <c r="BB5" s="741"/>
      <c r="BC5" s="741"/>
      <c r="BD5" s="741"/>
      <c r="BE5" s="741"/>
      <c r="BF5" s="742"/>
      <c r="BG5" s="641">
        <v>973602</v>
      </c>
      <c r="BH5" s="644"/>
      <c r="BI5" s="644"/>
      <c r="BJ5" s="644"/>
      <c r="BK5" s="644"/>
      <c r="BL5" s="644"/>
      <c r="BM5" s="644"/>
      <c r="BN5" s="645"/>
      <c r="BO5" s="703">
        <v>100</v>
      </c>
      <c r="BP5" s="703"/>
      <c r="BQ5" s="703"/>
      <c r="BR5" s="703"/>
      <c r="BS5" s="704" t="s">
        <v>129</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59689</v>
      </c>
      <c r="S6" s="644"/>
      <c r="T6" s="644"/>
      <c r="U6" s="644"/>
      <c r="V6" s="644"/>
      <c r="W6" s="644"/>
      <c r="X6" s="644"/>
      <c r="Y6" s="645"/>
      <c r="Z6" s="703">
        <v>1.4</v>
      </c>
      <c r="AA6" s="703"/>
      <c r="AB6" s="703"/>
      <c r="AC6" s="703"/>
      <c r="AD6" s="704">
        <v>59689</v>
      </c>
      <c r="AE6" s="704"/>
      <c r="AF6" s="704"/>
      <c r="AG6" s="704"/>
      <c r="AH6" s="704"/>
      <c r="AI6" s="704"/>
      <c r="AJ6" s="704"/>
      <c r="AK6" s="704"/>
      <c r="AL6" s="646">
        <v>2.4</v>
      </c>
      <c r="AM6" s="647"/>
      <c r="AN6" s="647"/>
      <c r="AO6" s="705"/>
      <c r="AP6" s="638" t="s">
        <v>226</v>
      </c>
      <c r="AQ6" s="639"/>
      <c r="AR6" s="639"/>
      <c r="AS6" s="639"/>
      <c r="AT6" s="639"/>
      <c r="AU6" s="639"/>
      <c r="AV6" s="639"/>
      <c r="AW6" s="639"/>
      <c r="AX6" s="639"/>
      <c r="AY6" s="639"/>
      <c r="AZ6" s="639"/>
      <c r="BA6" s="639"/>
      <c r="BB6" s="639"/>
      <c r="BC6" s="639"/>
      <c r="BD6" s="639"/>
      <c r="BE6" s="639"/>
      <c r="BF6" s="640"/>
      <c r="BG6" s="641">
        <v>973602</v>
      </c>
      <c r="BH6" s="644"/>
      <c r="BI6" s="644"/>
      <c r="BJ6" s="644"/>
      <c r="BK6" s="644"/>
      <c r="BL6" s="644"/>
      <c r="BM6" s="644"/>
      <c r="BN6" s="645"/>
      <c r="BO6" s="703">
        <v>100</v>
      </c>
      <c r="BP6" s="703"/>
      <c r="BQ6" s="703"/>
      <c r="BR6" s="703"/>
      <c r="BS6" s="704" t="s">
        <v>227</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87578</v>
      </c>
      <c r="CS6" s="644"/>
      <c r="CT6" s="644"/>
      <c r="CU6" s="644"/>
      <c r="CV6" s="644"/>
      <c r="CW6" s="644"/>
      <c r="CX6" s="644"/>
      <c r="CY6" s="645"/>
      <c r="CZ6" s="754">
        <v>2.1</v>
      </c>
      <c r="DA6" s="723"/>
      <c r="DB6" s="723"/>
      <c r="DC6" s="757"/>
      <c r="DD6" s="649" t="s">
        <v>227</v>
      </c>
      <c r="DE6" s="644"/>
      <c r="DF6" s="644"/>
      <c r="DG6" s="644"/>
      <c r="DH6" s="644"/>
      <c r="DI6" s="644"/>
      <c r="DJ6" s="644"/>
      <c r="DK6" s="644"/>
      <c r="DL6" s="644"/>
      <c r="DM6" s="644"/>
      <c r="DN6" s="644"/>
      <c r="DO6" s="644"/>
      <c r="DP6" s="645"/>
      <c r="DQ6" s="649">
        <v>87578</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979</v>
      </c>
      <c r="S7" s="644"/>
      <c r="T7" s="644"/>
      <c r="U7" s="644"/>
      <c r="V7" s="644"/>
      <c r="W7" s="644"/>
      <c r="X7" s="644"/>
      <c r="Y7" s="645"/>
      <c r="Z7" s="703">
        <v>0</v>
      </c>
      <c r="AA7" s="703"/>
      <c r="AB7" s="703"/>
      <c r="AC7" s="703"/>
      <c r="AD7" s="704">
        <v>979</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544088</v>
      </c>
      <c r="BH7" s="644"/>
      <c r="BI7" s="644"/>
      <c r="BJ7" s="644"/>
      <c r="BK7" s="644"/>
      <c r="BL7" s="644"/>
      <c r="BM7" s="644"/>
      <c r="BN7" s="645"/>
      <c r="BO7" s="703">
        <v>55.9</v>
      </c>
      <c r="BP7" s="703"/>
      <c r="BQ7" s="703"/>
      <c r="BR7" s="703"/>
      <c r="BS7" s="704" t="s">
        <v>227</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1543862</v>
      </c>
      <c r="CS7" s="644"/>
      <c r="CT7" s="644"/>
      <c r="CU7" s="644"/>
      <c r="CV7" s="644"/>
      <c r="CW7" s="644"/>
      <c r="CX7" s="644"/>
      <c r="CY7" s="645"/>
      <c r="CZ7" s="703">
        <v>36.799999999999997</v>
      </c>
      <c r="DA7" s="703"/>
      <c r="DB7" s="703"/>
      <c r="DC7" s="703"/>
      <c r="DD7" s="649">
        <v>328868</v>
      </c>
      <c r="DE7" s="644"/>
      <c r="DF7" s="644"/>
      <c r="DG7" s="644"/>
      <c r="DH7" s="644"/>
      <c r="DI7" s="644"/>
      <c r="DJ7" s="644"/>
      <c r="DK7" s="644"/>
      <c r="DL7" s="644"/>
      <c r="DM7" s="644"/>
      <c r="DN7" s="644"/>
      <c r="DO7" s="644"/>
      <c r="DP7" s="645"/>
      <c r="DQ7" s="649">
        <v>1183855</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3753</v>
      </c>
      <c r="S8" s="644"/>
      <c r="T8" s="644"/>
      <c r="U8" s="644"/>
      <c r="V8" s="644"/>
      <c r="W8" s="644"/>
      <c r="X8" s="644"/>
      <c r="Y8" s="645"/>
      <c r="Z8" s="703">
        <v>0.1</v>
      </c>
      <c r="AA8" s="703"/>
      <c r="AB8" s="703"/>
      <c r="AC8" s="703"/>
      <c r="AD8" s="704">
        <v>3753</v>
      </c>
      <c r="AE8" s="704"/>
      <c r="AF8" s="704"/>
      <c r="AG8" s="704"/>
      <c r="AH8" s="704"/>
      <c r="AI8" s="704"/>
      <c r="AJ8" s="704"/>
      <c r="AK8" s="704"/>
      <c r="AL8" s="646">
        <v>0.2</v>
      </c>
      <c r="AM8" s="647"/>
      <c r="AN8" s="647"/>
      <c r="AO8" s="705"/>
      <c r="AP8" s="638" t="s">
        <v>233</v>
      </c>
      <c r="AQ8" s="639"/>
      <c r="AR8" s="639"/>
      <c r="AS8" s="639"/>
      <c r="AT8" s="639"/>
      <c r="AU8" s="639"/>
      <c r="AV8" s="639"/>
      <c r="AW8" s="639"/>
      <c r="AX8" s="639"/>
      <c r="AY8" s="639"/>
      <c r="AZ8" s="639"/>
      <c r="BA8" s="639"/>
      <c r="BB8" s="639"/>
      <c r="BC8" s="639"/>
      <c r="BD8" s="639"/>
      <c r="BE8" s="639"/>
      <c r="BF8" s="640"/>
      <c r="BG8" s="641">
        <v>12891</v>
      </c>
      <c r="BH8" s="644"/>
      <c r="BI8" s="644"/>
      <c r="BJ8" s="644"/>
      <c r="BK8" s="644"/>
      <c r="BL8" s="644"/>
      <c r="BM8" s="644"/>
      <c r="BN8" s="645"/>
      <c r="BO8" s="703">
        <v>1.3</v>
      </c>
      <c r="BP8" s="703"/>
      <c r="BQ8" s="703"/>
      <c r="BR8" s="703"/>
      <c r="BS8" s="649" t="s">
        <v>227</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828933</v>
      </c>
      <c r="CS8" s="644"/>
      <c r="CT8" s="644"/>
      <c r="CU8" s="644"/>
      <c r="CV8" s="644"/>
      <c r="CW8" s="644"/>
      <c r="CX8" s="644"/>
      <c r="CY8" s="645"/>
      <c r="CZ8" s="703">
        <v>19.8</v>
      </c>
      <c r="DA8" s="703"/>
      <c r="DB8" s="703"/>
      <c r="DC8" s="703"/>
      <c r="DD8" s="649">
        <v>8137</v>
      </c>
      <c r="DE8" s="644"/>
      <c r="DF8" s="644"/>
      <c r="DG8" s="644"/>
      <c r="DH8" s="644"/>
      <c r="DI8" s="644"/>
      <c r="DJ8" s="644"/>
      <c r="DK8" s="644"/>
      <c r="DL8" s="644"/>
      <c r="DM8" s="644"/>
      <c r="DN8" s="644"/>
      <c r="DO8" s="644"/>
      <c r="DP8" s="645"/>
      <c r="DQ8" s="649">
        <v>514194</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4361</v>
      </c>
      <c r="S9" s="644"/>
      <c r="T9" s="644"/>
      <c r="U9" s="644"/>
      <c r="V9" s="644"/>
      <c r="W9" s="644"/>
      <c r="X9" s="644"/>
      <c r="Y9" s="645"/>
      <c r="Z9" s="703">
        <v>0.1</v>
      </c>
      <c r="AA9" s="703"/>
      <c r="AB9" s="703"/>
      <c r="AC9" s="703"/>
      <c r="AD9" s="704">
        <v>4361</v>
      </c>
      <c r="AE9" s="704"/>
      <c r="AF9" s="704"/>
      <c r="AG9" s="704"/>
      <c r="AH9" s="704"/>
      <c r="AI9" s="704"/>
      <c r="AJ9" s="704"/>
      <c r="AK9" s="704"/>
      <c r="AL9" s="646">
        <v>0.2</v>
      </c>
      <c r="AM9" s="647"/>
      <c r="AN9" s="647"/>
      <c r="AO9" s="705"/>
      <c r="AP9" s="638" t="s">
        <v>236</v>
      </c>
      <c r="AQ9" s="639"/>
      <c r="AR9" s="639"/>
      <c r="AS9" s="639"/>
      <c r="AT9" s="639"/>
      <c r="AU9" s="639"/>
      <c r="AV9" s="639"/>
      <c r="AW9" s="639"/>
      <c r="AX9" s="639"/>
      <c r="AY9" s="639"/>
      <c r="AZ9" s="639"/>
      <c r="BA9" s="639"/>
      <c r="BB9" s="639"/>
      <c r="BC9" s="639"/>
      <c r="BD9" s="639"/>
      <c r="BE9" s="639"/>
      <c r="BF9" s="640"/>
      <c r="BG9" s="641">
        <v>506934</v>
      </c>
      <c r="BH9" s="644"/>
      <c r="BI9" s="644"/>
      <c r="BJ9" s="644"/>
      <c r="BK9" s="644"/>
      <c r="BL9" s="644"/>
      <c r="BM9" s="644"/>
      <c r="BN9" s="645"/>
      <c r="BO9" s="703">
        <v>52.1</v>
      </c>
      <c r="BP9" s="703"/>
      <c r="BQ9" s="703"/>
      <c r="BR9" s="703"/>
      <c r="BS9" s="649" t="s">
        <v>129</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367689</v>
      </c>
      <c r="CS9" s="644"/>
      <c r="CT9" s="644"/>
      <c r="CU9" s="644"/>
      <c r="CV9" s="644"/>
      <c r="CW9" s="644"/>
      <c r="CX9" s="644"/>
      <c r="CY9" s="645"/>
      <c r="CZ9" s="703">
        <v>8.8000000000000007</v>
      </c>
      <c r="DA9" s="703"/>
      <c r="DB9" s="703"/>
      <c r="DC9" s="703"/>
      <c r="DD9" s="649">
        <v>60253</v>
      </c>
      <c r="DE9" s="644"/>
      <c r="DF9" s="644"/>
      <c r="DG9" s="644"/>
      <c r="DH9" s="644"/>
      <c r="DI9" s="644"/>
      <c r="DJ9" s="644"/>
      <c r="DK9" s="644"/>
      <c r="DL9" s="644"/>
      <c r="DM9" s="644"/>
      <c r="DN9" s="644"/>
      <c r="DO9" s="644"/>
      <c r="DP9" s="645"/>
      <c r="DQ9" s="649">
        <v>290710</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227</v>
      </c>
      <c r="S10" s="644"/>
      <c r="T10" s="644"/>
      <c r="U10" s="644"/>
      <c r="V10" s="644"/>
      <c r="W10" s="644"/>
      <c r="X10" s="644"/>
      <c r="Y10" s="645"/>
      <c r="Z10" s="703" t="s">
        <v>129</v>
      </c>
      <c r="AA10" s="703"/>
      <c r="AB10" s="703"/>
      <c r="AC10" s="703"/>
      <c r="AD10" s="704" t="s">
        <v>227</v>
      </c>
      <c r="AE10" s="704"/>
      <c r="AF10" s="704"/>
      <c r="AG10" s="704"/>
      <c r="AH10" s="704"/>
      <c r="AI10" s="704"/>
      <c r="AJ10" s="704"/>
      <c r="AK10" s="704"/>
      <c r="AL10" s="646" t="s">
        <v>129</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13895</v>
      </c>
      <c r="BH10" s="644"/>
      <c r="BI10" s="644"/>
      <c r="BJ10" s="644"/>
      <c r="BK10" s="644"/>
      <c r="BL10" s="644"/>
      <c r="BM10" s="644"/>
      <c r="BN10" s="645"/>
      <c r="BO10" s="703">
        <v>1.4</v>
      </c>
      <c r="BP10" s="703"/>
      <c r="BQ10" s="703"/>
      <c r="BR10" s="703"/>
      <c r="BS10" s="649" t="s">
        <v>227</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t="s">
        <v>129</v>
      </c>
      <c r="CS10" s="644"/>
      <c r="CT10" s="644"/>
      <c r="CU10" s="644"/>
      <c r="CV10" s="644"/>
      <c r="CW10" s="644"/>
      <c r="CX10" s="644"/>
      <c r="CY10" s="645"/>
      <c r="CZ10" s="703" t="s">
        <v>129</v>
      </c>
      <c r="DA10" s="703"/>
      <c r="DB10" s="703"/>
      <c r="DC10" s="703"/>
      <c r="DD10" s="649" t="s">
        <v>129</v>
      </c>
      <c r="DE10" s="644"/>
      <c r="DF10" s="644"/>
      <c r="DG10" s="644"/>
      <c r="DH10" s="644"/>
      <c r="DI10" s="644"/>
      <c r="DJ10" s="644"/>
      <c r="DK10" s="644"/>
      <c r="DL10" s="644"/>
      <c r="DM10" s="644"/>
      <c r="DN10" s="644"/>
      <c r="DO10" s="644"/>
      <c r="DP10" s="645"/>
      <c r="DQ10" s="649" t="s">
        <v>227</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227</v>
      </c>
      <c r="S11" s="644"/>
      <c r="T11" s="644"/>
      <c r="U11" s="644"/>
      <c r="V11" s="644"/>
      <c r="W11" s="644"/>
      <c r="X11" s="644"/>
      <c r="Y11" s="645"/>
      <c r="Z11" s="703" t="s">
        <v>129</v>
      </c>
      <c r="AA11" s="703"/>
      <c r="AB11" s="703"/>
      <c r="AC11" s="703"/>
      <c r="AD11" s="704" t="s">
        <v>129</v>
      </c>
      <c r="AE11" s="704"/>
      <c r="AF11" s="704"/>
      <c r="AG11" s="704"/>
      <c r="AH11" s="704"/>
      <c r="AI11" s="704"/>
      <c r="AJ11" s="704"/>
      <c r="AK11" s="704"/>
      <c r="AL11" s="646" t="s">
        <v>227</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10368</v>
      </c>
      <c r="BH11" s="644"/>
      <c r="BI11" s="644"/>
      <c r="BJ11" s="644"/>
      <c r="BK11" s="644"/>
      <c r="BL11" s="644"/>
      <c r="BM11" s="644"/>
      <c r="BN11" s="645"/>
      <c r="BO11" s="703">
        <v>1.1000000000000001</v>
      </c>
      <c r="BP11" s="703"/>
      <c r="BQ11" s="703"/>
      <c r="BR11" s="703"/>
      <c r="BS11" s="649" t="s">
        <v>227</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237566</v>
      </c>
      <c r="CS11" s="644"/>
      <c r="CT11" s="644"/>
      <c r="CU11" s="644"/>
      <c r="CV11" s="644"/>
      <c r="CW11" s="644"/>
      <c r="CX11" s="644"/>
      <c r="CY11" s="645"/>
      <c r="CZ11" s="703">
        <v>5.7</v>
      </c>
      <c r="DA11" s="703"/>
      <c r="DB11" s="703"/>
      <c r="DC11" s="703"/>
      <c r="DD11" s="649">
        <v>29780</v>
      </c>
      <c r="DE11" s="644"/>
      <c r="DF11" s="644"/>
      <c r="DG11" s="644"/>
      <c r="DH11" s="644"/>
      <c r="DI11" s="644"/>
      <c r="DJ11" s="644"/>
      <c r="DK11" s="644"/>
      <c r="DL11" s="644"/>
      <c r="DM11" s="644"/>
      <c r="DN11" s="644"/>
      <c r="DO11" s="644"/>
      <c r="DP11" s="645"/>
      <c r="DQ11" s="649">
        <v>123637</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110176</v>
      </c>
      <c r="S12" s="644"/>
      <c r="T12" s="644"/>
      <c r="U12" s="644"/>
      <c r="V12" s="644"/>
      <c r="W12" s="644"/>
      <c r="X12" s="644"/>
      <c r="Y12" s="645"/>
      <c r="Z12" s="703">
        <v>2.5</v>
      </c>
      <c r="AA12" s="703"/>
      <c r="AB12" s="703"/>
      <c r="AC12" s="703"/>
      <c r="AD12" s="704">
        <v>110176</v>
      </c>
      <c r="AE12" s="704"/>
      <c r="AF12" s="704"/>
      <c r="AG12" s="704"/>
      <c r="AH12" s="704"/>
      <c r="AI12" s="704"/>
      <c r="AJ12" s="704"/>
      <c r="AK12" s="704"/>
      <c r="AL12" s="646">
        <v>4.4000000000000004</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365411</v>
      </c>
      <c r="BH12" s="644"/>
      <c r="BI12" s="644"/>
      <c r="BJ12" s="644"/>
      <c r="BK12" s="644"/>
      <c r="BL12" s="644"/>
      <c r="BM12" s="644"/>
      <c r="BN12" s="645"/>
      <c r="BO12" s="703">
        <v>37.5</v>
      </c>
      <c r="BP12" s="703"/>
      <c r="BQ12" s="703"/>
      <c r="BR12" s="703"/>
      <c r="BS12" s="649" t="s">
        <v>227</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5154</v>
      </c>
      <c r="CS12" s="644"/>
      <c r="CT12" s="644"/>
      <c r="CU12" s="644"/>
      <c r="CV12" s="644"/>
      <c r="CW12" s="644"/>
      <c r="CX12" s="644"/>
      <c r="CY12" s="645"/>
      <c r="CZ12" s="703">
        <v>0.1</v>
      </c>
      <c r="DA12" s="703"/>
      <c r="DB12" s="703"/>
      <c r="DC12" s="703"/>
      <c r="DD12" s="649" t="s">
        <v>227</v>
      </c>
      <c r="DE12" s="644"/>
      <c r="DF12" s="644"/>
      <c r="DG12" s="644"/>
      <c r="DH12" s="644"/>
      <c r="DI12" s="644"/>
      <c r="DJ12" s="644"/>
      <c r="DK12" s="644"/>
      <c r="DL12" s="644"/>
      <c r="DM12" s="644"/>
      <c r="DN12" s="644"/>
      <c r="DO12" s="644"/>
      <c r="DP12" s="645"/>
      <c r="DQ12" s="649">
        <v>4275</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73004</v>
      </c>
      <c r="S13" s="644"/>
      <c r="T13" s="644"/>
      <c r="U13" s="644"/>
      <c r="V13" s="644"/>
      <c r="W13" s="644"/>
      <c r="X13" s="644"/>
      <c r="Y13" s="645"/>
      <c r="Z13" s="703">
        <v>1.7</v>
      </c>
      <c r="AA13" s="703"/>
      <c r="AB13" s="703"/>
      <c r="AC13" s="703"/>
      <c r="AD13" s="704">
        <v>73004</v>
      </c>
      <c r="AE13" s="704"/>
      <c r="AF13" s="704"/>
      <c r="AG13" s="704"/>
      <c r="AH13" s="704"/>
      <c r="AI13" s="704"/>
      <c r="AJ13" s="704"/>
      <c r="AK13" s="704"/>
      <c r="AL13" s="646">
        <v>2.9</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365411</v>
      </c>
      <c r="BH13" s="644"/>
      <c r="BI13" s="644"/>
      <c r="BJ13" s="644"/>
      <c r="BK13" s="644"/>
      <c r="BL13" s="644"/>
      <c r="BM13" s="644"/>
      <c r="BN13" s="645"/>
      <c r="BO13" s="703">
        <v>37.5</v>
      </c>
      <c r="BP13" s="703"/>
      <c r="BQ13" s="703"/>
      <c r="BR13" s="703"/>
      <c r="BS13" s="649" t="s">
        <v>129</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168613</v>
      </c>
      <c r="CS13" s="644"/>
      <c r="CT13" s="644"/>
      <c r="CU13" s="644"/>
      <c r="CV13" s="644"/>
      <c r="CW13" s="644"/>
      <c r="CX13" s="644"/>
      <c r="CY13" s="645"/>
      <c r="CZ13" s="703">
        <v>4</v>
      </c>
      <c r="DA13" s="703"/>
      <c r="DB13" s="703"/>
      <c r="DC13" s="703"/>
      <c r="DD13" s="649">
        <v>120966</v>
      </c>
      <c r="DE13" s="644"/>
      <c r="DF13" s="644"/>
      <c r="DG13" s="644"/>
      <c r="DH13" s="644"/>
      <c r="DI13" s="644"/>
      <c r="DJ13" s="644"/>
      <c r="DK13" s="644"/>
      <c r="DL13" s="644"/>
      <c r="DM13" s="644"/>
      <c r="DN13" s="644"/>
      <c r="DO13" s="644"/>
      <c r="DP13" s="645"/>
      <c r="DQ13" s="649">
        <v>59787</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129</v>
      </c>
      <c r="S14" s="644"/>
      <c r="T14" s="644"/>
      <c r="U14" s="644"/>
      <c r="V14" s="644"/>
      <c r="W14" s="644"/>
      <c r="X14" s="644"/>
      <c r="Y14" s="645"/>
      <c r="Z14" s="703" t="s">
        <v>227</v>
      </c>
      <c r="AA14" s="703"/>
      <c r="AB14" s="703"/>
      <c r="AC14" s="703"/>
      <c r="AD14" s="704" t="s">
        <v>227</v>
      </c>
      <c r="AE14" s="704"/>
      <c r="AF14" s="704"/>
      <c r="AG14" s="704"/>
      <c r="AH14" s="704"/>
      <c r="AI14" s="704"/>
      <c r="AJ14" s="704"/>
      <c r="AK14" s="704"/>
      <c r="AL14" s="646" t="s">
        <v>227</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24219</v>
      </c>
      <c r="BH14" s="644"/>
      <c r="BI14" s="644"/>
      <c r="BJ14" s="644"/>
      <c r="BK14" s="644"/>
      <c r="BL14" s="644"/>
      <c r="BM14" s="644"/>
      <c r="BN14" s="645"/>
      <c r="BO14" s="703">
        <v>2.5</v>
      </c>
      <c r="BP14" s="703"/>
      <c r="BQ14" s="703"/>
      <c r="BR14" s="703"/>
      <c r="BS14" s="649" t="s">
        <v>129</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142187</v>
      </c>
      <c r="CS14" s="644"/>
      <c r="CT14" s="644"/>
      <c r="CU14" s="644"/>
      <c r="CV14" s="644"/>
      <c r="CW14" s="644"/>
      <c r="CX14" s="644"/>
      <c r="CY14" s="645"/>
      <c r="CZ14" s="703">
        <v>3.4</v>
      </c>
      <c r="DA14" s="703"/>
      <c r="DB14" s="703"/>
      <c r="DC14" s="703"/>
      <c r="DD14" s="649" t="s">
        <v>227</v>
      </c>
      <c r="DE14" s="644"/>
      <c r="DF14" s="644"/>
      <c r="DG14" s="644"/>
      <c r="DH14" s="644"/>
      <c r="DI14" s="644"/>
      <c r="DJ14" s="644"/>
      <c r="DK14" s="644"/>
      <c r="DL14" s="644"/>
      <c r="DM14" s="644"/>
      <c r="DN14" s="644"/>
      <c r="DO14" s="644"/>
      <c r="DP14" s="645"/>
      <c r="DQ14" s="649">
        <v>139187</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23819</v>
      </c>
      <c r="S15" s="644"/>
      <c r="T15" s="644"/>
      <c r="U15" s="644"/>
      <c r="V15" s="644"/>
      <c r="W15" s="644"/>
      <c r="X15" s="644"/>
      <c r="Y15" s="645"/>
      <c r="Z15" s="703">
        <v>0.5</v>
      </c>
      <c r="AA15" s="703"/>
      <c r="AB15" s="703"/>
      <c r="AC15" s="703"/>
      <c r="AD15" s="704">
        <v>23819</v>
      </c>
      <c r="AE15" s="704"/>
      <c r="AF15" s="704"/>
      <c r="AG15" s="704"/>
      <c r="AH15" s="704"/>
      <c r="AI15" s="704"/>
      <c r="AJ15" s="704"/>
      <c r="AK15" s="704"/>
      <c r="AL15" s="646">
        <v>1</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33250</v>
      </c>
      <c r="BH15" s="644"/>
      <c r="BI15" s="644"/>
      <c r="BJ15" s="644"/>
      <c r="BK15" s="644"/>
      <c r="BL15" s="644"/>
      <c r="BM15" s="644"/>
      <c r="BN15" s="645"/>
      <c r="BO15" s="703">
        <v>3.4</v>
      </c>
      <c r="BP15" s="703"/>
      <c r="BQ15" s="703"/>
      <c r="BR15" s="703"/>
      <c r="BS15" s="649" t="s">
        <v>227</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502370</v>
      </c>
      <c r="CS15" s="644"/>
      <c r="CT15" s="644"/>
      <c r="CU15" s="644"/>
      <c r="CV15" s="644"/>
      <c r="CW15" s="644"/>
      <c r="CX15" s="644"/>
      <c r="CY15" s="645"/>
      <c r="CZ15" s="703">
        <v>12</v>
      </c>
      <c r="DA15" s="703"/>
      <c r="DB15" s="703"/>
      <c r="DC15" s="703"/>
      <c r="DD15" s="649">
        <v>103030</v>
      </c>
      <c r="DE15" s="644"/>
      <c r="DF15" s="644"/>
      <c r="DG15" s="644"/>
      <c r="DH15" s="644"/>
      <c r="DI15" s="644"/>
      <c r="DJ15" s="644"/>
      <c r="DK15" s="644"/>
      <c r="DL15" s="644"/>
      <c r="DM15" s="644"/>
      <c r="DN15" s="644"/>
      <c r="DO15" s="644"/>
      <c r="DP15" s="645"/>
      <c r="DQ15" s="649">
        <v>414236</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129</v>
      </c>
      <c r="S16" s="644"/>
      <c r="T16" s="644"/>
      <c r="U16" s="644"/>
      <c r="V16" s="644"/>
      <c r="W16" s="644"/>
      <c r="X16" s="644"/>
      <c r="Y16" s="645"/>
      <c r="Z16" s="703" t="s">
        <v>129</v>
      </c>
      <c r="AA16" s="703"/>
      <c r="AB16" s="703"/>
      <c r="AC16" s="703"/>
      <c r="AD16" s="704" t="s">
        <v>227</v>
      </c>
      <c r="AE16" s="704"/>
      <c r="AF16" s="704"/>
      <c r="AG16" s="704"/>
      <c r="AH16" s="704"/>
      <c r="AI16" s="704"/>
      <c r="AJ16" s="704"/>
      <c r="AK16" s="704"/>
      <c r="AL16" s="646" t="s">
        <v>227</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v>6634</v>
      </c>
      <c r="BH16" s="644"/>
      <c r="BI16" s="644"/>
      <c r="BJ16" s="644"/>
      <c r="BK16" s="644"/>
      <c r="BL16" s="644"/>
      <c r="BM16" s="644"/>
      <c r="BN16" s="645"/>
      <c r="BO16" s="703">
        <v>0.7</v>
      </c>
      <c r="BP16" s="703"/>
      <c r="BQ16" s="703"/>
      <c r="BR16" s="703"/>
      <c r="BS16" s="649" t="s">
        <v>227</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15778</v>
      </c>
      <c r="CS16" s="644"/>
      <c r="CT16" s="644"/>
      <c r="CU16" s="644"/>
      <c r="CV16" s="644"/>
      <c r="CW16" s="644"/>
      <c r="CX16" s="644"/>
      <c r="CY16" s="645"/>
      <c r="CZ16" s="703">
        <v>0.4</v>
      </c>
      <c r="DA16" s="703"/>
      <c r="DB16" s="703"/>
      <c r="DC16" s="703"/>
      <c r="DD16" s="649" t="s">
        <v>129</v>
      </c>
      <c r="DE16" s="644"/>
      <c r="DF16" s="644"/>
      <c r="DG16" s="644"/>
      <c r="DH16" s="644"/>
      <c r="DI16" s="644"/>
      <c r="DJ16" s="644"/>
      <c r="DK16" s="644"/>
      <c r="DL16" s="644"/>
      <c r="DM16" s="644"/>
      <c r="DN16" s="644"/>
      <c r="DO16" s="644"/>
      <c r="DP16" s="645"/>
      <c r="DQ16" s="649">
        <v>15778</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3065</v>
      </c>
      <c r="S17" s="644"/>
      <c r="T17" s="644"/>
      <c r="U17" s="644"/>
      <c r="V17" s="644"/>
      <c r="W17" s="644"/>
      <c r="X17" s="644"/>
      <c r="Y17" s="645"/>
      <c r="Z17" s="703">
        <v>0.1</v>
      </c>
      <c r="AA17" s="703"/>
      <c r="AB17" s="703"/>
      <c r="AC17" s="703"/>
      <c r="AD17" s="704">
        <v>3065</v>
      </c>
      <c r="AE17" s="704"/>
      <c r="AF17" s="704"/>
      <c r="AG17" s="704"/>
      <c r="AH17" s="704"/>
      <c r="AI17" s="704"/>
      <c r="AJ17" s="704"/>
      <c r="AK17" s="704"/>
      <c r="AL17" s="646">
        <v>0.1</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227</v>
      </c>
      <c r="BH17" s="644"/>
      <c r="BI17" s="644"/>
      <c r="BJ17" s="644"/>
      <c r="BK17" s="644"/>
      <c r="BL17" s="644"/>
      <c r="BM17" s="644"/>
      <c r="BN17" s="645"/>
      <c r="BO17" s="703" t="s">
        <v>227</v>
      </c>
      <c r="BP17" s="703"/>
      <c r="BQ17" s="703"/>
      <c r="BR17" s="703"/>
      <c r="BS17" s="649" t="s">
        <v>227</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296404</v>
      </c>
      <c r="CS17" s="644"/>
      <c r="CT17" s="644"/>
      <c r="CU17" s="644"/>
      <c r="CV17" s="644"/>
      <c r="CW17" s="644"/>
      <c r="CX17" s="644"/>
      <c r="CY17" s="645"/>
      <c r="CZ17" s="703">
        <v>7.1</v>
      </c>
      <c r="DA17" s="703"/>
      <c r="DB17" s="703"/>
      <c r="DC17" s="703"/>
      <c r="DD17" s="649" t="s">
        <v>227</v>
      </c>
      <c r="DE17" s="644"/>
      <c r="DF17" s="644"/>
      <c r="DG17" s="644"/>
      <c r="DH17" s="644"/>
      <c r="DI17" s="644"/>
      <c r="DJ17" s="644"/>
      <c r="DK17" s="644"/>
      <c r="DL17" s="644"/>
      <c r="DM17" s="644"/>
      <c r="DN17" s="644"/>
      <c r="DO17" s="644"/>
      <c r="DP17" s="645"/>
      <c r="DQ17" s="649">
        <v>296404</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1272285</v>
      </c>
      <c r="S18" s="644"/>
      <c r="T18" s="644"/>
      <c r="U18" s="644"/>
      <c r="V18" s="644"/>
      <c r="W18" s="644"/>
      <c r="X18" s="644"/>
      <c r="Y18" s="645"/>
      <c r="Z18" s="703">
        <v>29</v>
      </c>
      <c r="AA18" s="703"/>
      <c r="AB18" s="703"/>
      <c r="AC18" s="703"/>
      <c r="AD18" s="704">
        <v>1171692</v>
      </c>
      <c r="AE18" s="704"/>
      <c r="AF18" s="704"/>
      <c r="AG18" s="704"/>
      <c r="AH18" s="704"/>
      <c r="AI18" s="704"/>
      <c r="AJ18" s="704"/>
      <c r="AK18" s="704"/>
      <c r="AL18" s="646">
        <v>47.1</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227</v>
      </c>
      <c r="BH18" s="644"/>
      <c r="BI18" s="644"/>
      <c r="BJ18" s="644"/>
      <c r="BK18" s="644"/>
      <c r="BL18" s="644"/>
      <c r="BM18" s="644"/>
      <c r="BN18" s="645"/>
      <c r="BO18" s="703" t="s">
        <v>227</v>
      </c>
      <c r="BP18" s="703"/>
      <c r="BQ18" s="703"/>
      <c r="BR18" s="703"/>
      <c r="BS18" s="649" t="s">
        <v>227</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129</v>
      </c>
      <c r="CS18" s="644"/>
      <c r="CT18" s="644"/>
      <c r="CU18" s="644"/>
      <c r="CV18" s="644"/>
      <c r="CW18" s="644"/>
      <c r="CX18" s="644"/>
      <c r="CY18" s="645"/>
      <c r="CZ18" s="703" t="s">
        <v>129</v>
      </c>
      <c r="DA18" s="703"/>
      <c r="DB18" s="703"/>
      <c r="DC18" s="703"/>
      <c r="DD18" s="649" t="s">
        <v>227</v>
      </c>
      <c r="DE18" s="644"/>
      <c r="DF18" s="644"/>
      <c r="DG18" s="644"/>
      <c r="DH18" s="644"/>
      <c r="DI18" s="644"/>
      <c r="DJ18" s="644"/>
      <c r="DK18" s="644"/>
      <c r="DL18" s="644"/>
      <c r="DM18" s="644"/>
      <c r="DN18" s="644"/>
      <c r="DO18" s="644"/>
      <c r="DP18" s="645"/>
      <c r="DQ18" s="649" t="s">
        <v>227</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1171692</v>
      </c>
      <c r="S19" s="644"/>
      <c r="T19" s="644"/>
      <c r="U19" s="644"/>
      <c r="V19" s="644"/>
      <c r="W19" s="644"/>
      <c r="X19" s="644"/>
      <c r="Y19" s="645"/>
      <c r="Z19" s="703">
        <v>26.7</v>
      </c>
      <c r="AA19" s="703"/>
      <c r="AB19" s="703"/>
      <c r="AC19" s="703"/>
      <c r="AD19" s="704">
        <v>1171692</v>
      </c>
      <c r="AE19" s="704"/>
      <c r="AF19" s="704"/>
      <c r="AG19" s="704"/>
      <c r="AH19" s="704"/>
      <c r="AI19" s="704"/>
      <c r="AJ19" s="704"/>
      <c r="AK19" s="704"/>
      <c r="AL19" s="646">
        <v>47.1</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t="s">
        <v>227</v>
      </c>
      <c r="BH19" s="644"/>
      <c r="BI19" s="644"/>
      <c r="BJ19" s="644"/>
      <c r="BK19" s="644"/>
      <c r="BL19" s="644"/>
      <c r="BM19" s="644"/>
      <c r="BN19" s="645"/>
      <c r="BO19" s="703" t="s">
        <v>129</v>
      </c>
      <c r="BP19" s="703"/>
      <c r="BQ19" s="703"/>
      <c r="BR19" s="703"/>
      <c r="BS19" s="649" t="s">
        <v>129</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227</v>
      </c>
      <c r="CS19" s="644"/>
      <c r="CT19" s="644"/>
      <c r="CU19" s="644"/>
      <c r="CV19" s="644"/>
      <c r="CW19" s="644"/>
      <c r="CX19" s="644"/>
      <c r="CY19" s="645"/>
      <c r="CZ19" s="703" t="s">
        <v>129</v>
      </c>
      <c r="DA19" s="703"/>
      <c r="DB19" s="703"/>
      <c r="DC19" s="703"/>
      <c r="DD19" s="649" t="s">
        <v>129</v>
      </c>
      <c r="DE19" s="644"/>
      <c r="DF19" s="644"/>
      <c r="DG19" s="644"/>
      <c r="DH19" s="644"/>
      <c r="DI19" s="644"/>
      <c r="DJ19" s="644"/>
      <c r="DK19" s="644"/>
      <c r="DL19" s="644"/>
      <c r="DM19" s="644"/>
      <c r="DN19" s="644"/>
      <c r="DO19" s="644"/>
      <c r="DP19" s="645"/>
      <c r="DQ19" s="649" t="s">
        <v>129</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100589</v>
      </c>
      <c r="S20" s="644"/>
      <c r="T20" s="644"/>
      <c r="U20" s="644"/>
      <c r="V20" s="644"/>
      <c r="W20" s="644"/>
      <c r="X20" s="644"/>
      <c r="Y20" s="645"/>
      <c r="Z20" s="703">
        <v>2.2999999999999998</v>
      </c>
      <c r="AA20" s="703"/>
      <c r="AB20" s="703"/>
      <c r="AC20" s="703"/>
      <c r="AD20" s="704" t="s">
        <v>129</v>
      </c>
      <c r="AE20" s="704"/>
      <c r="AF20" s="704"/>
      <c r="AG20" s="704"/>
      <c r="AH20" s="704"/>
      <c r="AI20" s="704"/>
      <c r="AJ20" s="704"/>
      <c r="AK20" s="704"/>
      <c r="AL20" s="646" t="s">
        <v>227</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t="s">
        <v>129</v>
      </c>
      <c r="BH20" s="644"/>
      <c r="BI20" s="644"/>
      <c r="BJ20" s="644"/>
      <c r="BK20" s="644"/>
      <c r="BL20" s="644"/>
      <c r="BM20" s="644"/>
      <c r="BN20" s="645"/>
      <c r="BO20" s="703" t="s">
        <v>129</v>
      </c>
      <c r="BP20" s="703"/>
      <c r="BQ20" s="703"/>
      <c r="BR20" s="703"/>
      <c r="BS20" s="649" t="s">
        <v>129</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4196134</v>
      </c>
      <c r="CS20" s="644"/>
      <c r="CT20" s="644"/>
      <c r="CU20" s="644"/>
      <c r="CV20" s="644"/>
      <c r="CW20" s="644"/>
      <c r="CX20" s="644"/>
      <c r="CY20" s="645"/>
      <c r="CZ20" s="703">
        <v>100</v>
      </c>
      <c r="DA20" s="703"/>
      <c r="DB20" s="703"/>
      <c r="DC20" s="703"/>
      <c r="DD20" s="649">
        <v>651034</v>
      </c>
      <c r="DE20" s="644"/>
      <c r="DF20" s="644"/>
      <c r="DG20" s="644"/>
      <c r="DH20" s="644"/>
      <c r="DI20" s="644"/>
      <c r="DJ20" s="644"/>
      <c r="DK20" s="644"/>
      <c r="DL20" s="644"/>
      <c r="DM20" s="644"/>
      <c r="DN20" s="644"/>
      <c r="DO20" s="644"/>
      <c r="DP20" s="645"/>
      <c r="DQ20" s="649">
        <v>3129641</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4</v>
      </c>
      <c r="S21" s="644"/>
      <c r="T21" s="644"/>
      <c r="U21" s="644"/>
      <c r="V21" s="644"/>
      <c r="W21" s="644"/>
      <c r="X21" s="644"/>
      <c r="Y21" s="645"/>
      <c r="Z21" s="703">
        <v>0</v>
      </c>
      <c r="AA21" s="703"/>
      <c r="AB21" s="703"/>
      <c r="AC21" s="703"/>
      <c r="AD21" s="704" t="s">
        <v>227</v>
      </c>
      <c r="AE21" s="704"/>
      <c r="AF21" s="704"/>
      <c r="AG21" s="704"/>
      <c r="AH21" s="704"/>
      <c r="AI21" s="704"/>
      <c r="AJ21" s="704"/>
      <c r="AK21" s="704"/>
      <c r="AL21" s="646" t="s">
        <v>227</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129</v>
      </c>
      <c r="BH21" s="644"/>
      <c r="BI21" s="644"/>
      <c r="BJ21" s="644"/>
      <c r="BK21" s="644"/>
      <c r="BL21" s="644"/>
      <c r="BM21" s="644"/>
      <c r="BN21" s="645"/>
      <c r="BO21" s="703" t="s">
        <v>129</v>
      </c>
      <c r="BP21" s="703"/>
      <c r="BQ21" s="703"/>
      <c r="BR21" s="703"/>
      <c r="BS21" s="649" t="s">
        <v>227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2524733</v>
      </c>
      <c r="S22" s="644"/>
      <c r="T22" s="644"/>
      <c r="U22" s="644"/>
      <c r="V22" s="644"/>
      <c r="W22" s="644"/>
      <c r="X22" s="644"/>
      <c r="Y22" s="645"/>
      <c r="Z22" s="703">
        <v>57.6</v>
      </c>
      <c r="AA22" s="703"/>
      <c r="AB22" s="703"/>
      <c r="AC22" s="703"/>
      <c r="AD22" s="704">
        <v>2424140</v>
      </c>
      <c r="AE22" s="704"/>
      <c r="AF22" s="704"/>
      <c r="AG22" s="704"/>
      <c r="AH22" s="704"/>
      <c r="AI22" s="704"/>
      <c r="AJ22" s="704"/>
      <c r="AK22" s="704"/>
      <c r="AL22" s="646">
        <v>97.4</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227</v>
      </c>
      <c r="BH22" s="644"/>
      <c r="BI22" s="644"/>
      <c r="BJ22" s="644"/>
      <c r="BK22" s="644"/>
      <c r="BL22" s="644"/>
      <c r="BM22" s="644"/>
      <c r="BN22" s="645"/>
      <c r="BO22" s="703" t="s">
        <v>129</v>
      </c>
      <c r="BP22" s="703"/>
      <c r="BQ22" s="703"/>
      <c r="BR22" s="703"/>
      <c r="BS22" s="649" t="s">
        <v>129</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1623</v>
      </c>
      <c r="S23" s="644"/>
      <c r="T23" s="644"/>
      <c r="U23" s="644"/>
      <c r="V23" s="644"/>
      <c r="W23" s="644"/>
      <c r="X23" s="644"/>
      <c r="Y23" s="645"/>
      <c r="Z23" s="703">
        <v>0</v>
      </c>
      <c r="AA23" s="703"/>
      <c r="AB23" s="703"/>
      <c r="AC23" s="703"/>
      <c r="AD23" s="704">
        <v>1623</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227</v>
      </c>
      <c r="BH23" s="644"/>
      <c r="BI23" s="644"/>
      <c r="BJ23" s="644"/>
      <c r="BK23" s="644"/>
      <c r="BL23" s="644"/>
      <c r="BM23" s="644"/>
      <c r="BN23" s="645"/>
      <c r="BO23" s="703" t="s">
        <v>227</v>
      </c>
      <c r="BP23" s="703"/>
      <c r="BQ23" s="703"/>
      <c r="BR23" s="703"/>
      <c r="BS23" s="649" t="s">
        <v>129</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40893</v>
      </c>
      <c r="S24" s="644"/>
      <c r="T24" s="644"/>
      <c r="U24" s="644"/>
      <c r="V24" s="644"/>
      <c r="W24" s="644"/>
      <c r="X24" s="644"/>
      <c r="Y24" s="645"/>
      <c r="Z24" s="703">
        <v>0.9</v>
      </c>
      <c r="AA24" s="703"/>
      <c r="AB24" s="703"/>
      <c r="AC24" s="703"/>
      <c r="AD24" s="704" t="s">
        <v>129</v>
      </c>
      <c r="AE24" s="704"/>
      <c r="AF24" s="704"/>
      <c r="AG24" s="704"/>
      <c r="AH24" s="704"/>
      <c r="AI24" s="704"/>
      <c r="AJ24" s="704"/>
      <c r="AK24" s="704"/>
      <c r="AL24" s="646" t="s">
        <v>129</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227</v>
      </c>
      <c r="BH24" s="644"/>
      <c r="BI24" s="644"/>
      <c r="BJ24" s="644"/>
      <c r="BK24" s="644"/>
      <c r="BL24" s="644"/>
      <c r="BM24" s="644"/>
      <c r="BN24" s="645"/>
      <c r="BO24" s="703" t="s">
        <v>227</v>
      </c>
      <c r="BP24" s="703"/>
      <c r="BQ24" s="703"/>
      <c r="BR24" s="703"/>
      <c r="BS24" s="649" t="s">
        <v>129</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1412383</v>
      </c>
      <c r="CS24" s="707"/>
      <c r="CT24" s="707"/>
      <c r="CU24" s="707"/>
      <c r="CV24" s="707"/>
      <c r="CW24" s="707"/>
      <c r="CX24" s="707"/>
      <c r="CY24" s="753"/>
      <c r="CZ24" s="754">
        <v>33.700000000000003</v>
      </c>
      <c r="DA24" s="723"/>
      <c r="DB24" s="723"/>
      <c r="DC24" s="757"/>
      <c r="DD24" s="752">
        <v>1150556</v>
      </c>
      <c r="DE24" s="707"/>
      <c r="DF24" s="707"/>
      <c r="DG24" s="707"/>
      <c r="DH24" s="707"/>
      <c r="DI24" s="707"/>
      <c r="DJ24" s="707"/>
      <c r="DK24" s="753"/>
      <c r="DL24" s="752">
        <v>1131763</v>
      </c>
      <c r="DM24" s="707"/>
      <c r="DN24" s="707"/>
      <c r="DO24" s="707"/>
      <c r="DP24" s="707"/>
      <c r="DQ24" s="707"/>
      <c r="DR24" s="707"/>
      <c r="DS24" s="707"/>
      <c r="DT24" s="707"/>
      <c r="DU24" s="707"/>
      <c r="DV24" s="753"/>
      <c r="DW24" s="754">
        <v>43.4</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114090</v>
      </c>
      <c r="S25" s="644"/>
      <c r="T25" s="644"/>
      <c r="U25" s="644"/>
      <c r="V25" s="644"/>
      <c r="W25" s="644"/>
      <c r="X25" s="644"/>
      <c r="Y25" s="645"/>
      <c r="Z25" s="703">
        <v>2.6</v>
      </c>
      <c r="AA25" s="703"/>
      <c r="AB25" s="703"/>
      <c r="AC25" s="703"/>
      <c r="AD25" s="704">
        <v>52859</v>
      </c>
      <c r="AE25" s="704"/>
      <c r="AF25" s="704"/>
      <c r="AG25" s="704"/>
      <c r="AH25" s="704"/>
      <c r="AI25" s="704"/>
      <c r="AJ25" s="704"/>
      <c r="AK25" s="704"/>
      <c r="AL25" s="646">
        <v>2.1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227</v>
      </c>
      <c r="BH25" s="644"/>
      <c r="BI25" s="644"/>
      <c r="BJ25" s="644"/>
      <c r="BK25" s="644"/>
      <c r="BL25" s="644"/>
      <c r="BM25" s="644"/>
      <c r="BN25" s="645"/>
      <c r="BO25" s="703" t="s">
        <v>227</v>
      </c>
      <c r="BP25" s="703"/>
      <c r="BQ25" s="703"/>
      <c r="BR25" s="703"/>
      <c r="BS25" s="649" t="s">
        <v>227</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771653</v>
      </c>
      <c r="CS25" s="642"/>
      <c r="CT25" s="642"/>
      <c r="CU25" s="642"/>
      <c r="CV25" s="642"/>
      <c r="CW25" s="642"/>
      <c r="CX25" s="642"/>
      <c r="CY25" s="643"/>
      <c r="CZ25" s="646">
        <v>18.399999999999999</v>
      </c>
      <c r="DA25" s="675"/>
      <c r="DB25" s="675"/>
      <c r="DC25" s="676"/>
      <c r="DD25" s="649">
        <v>731404</v>
      </c>
      <c r="DE25" s="642"/>
      <c r="DF25" s="642"/>
      <c r="DG25" s="642"/>
      <c r="DH25" s="642"/>
      <c r="DI25" s="642"/>
      <c r="DJ25" s="642"/>
      <c r="DK25" s="643"/>
      <c r="DL25" s="649">
        <v>730239</v>
      </c>
      <c r="DM25" s="642"/>
      <c r="DN25" s="642"/>
      <c r="DO25" s="642"/>
      <c r="DP25" s="642"/>
      <c r="DQ25" s="642"/>
      <c r="DR25" s="642"/>
      <c r="DS25" s="642"/>
      <c r="DT25" s="642"/>
      <c r="DU25" s="642"/>
      <c r="DV25" s="643"/>
      <c r="DW25" s="646">
        <v>28</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4236</v>
      </c>
      <c r="S26" s="644"/>
      <c r="T26" s="644"/>
      <c r="U26" s="644"/>
      <c r="V26" s="644"/>
      <c r="W26" s="644"/>
      <c r="X26" s="644"/>
      <c r="Y26" s="645"/>
      <c r="Z26" s="703">
        <v>0.1</v>
      </c>
      <c r="AA26" s="703"/>
      <c r="AB26" s="703"/>
      <c r="AC26" s="703"/>
      <c r="AD26" s="704" t="s">
        <v>227</v>
      </c>
      <c r="AE26" s="704"/>
      <c r="AF26" s="704"/>
      <c r="AG26" s="704"/>
      <c r="AH26" s="704"/>
      <c r="AI26" s="704"/>
      <c r="AJ26" s="704"/>
      <c r="AK26" s="704"/>
      <c r="AL26" s="646" t="s">
        <v>129</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227</v>
      </c>
      <c r="BH26" s="644"/>
      <c r="BI26" s="644"/>
      <c r="BJ26" s="644"/>
      <c r="BK26" s="644"/>
      <c r="BL26" s="644"/>
      <c r="BM26" s="644"/>
      <c r="BN26" s="645"/>
      <c r="BO26" s="703" t="s">
        <v>227</v>
      </c>
      <c r="BP26" s="703"/>
      <c r="BQ26" s="703"/>
      <c r="BR26" s="703"/>
      <c r="BS26" s="649" t="s">
        <v>129</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466914</v>
      </c>
      <c r="CS26" s="644"/>
      <c r="CT26" s="644"/>
      <c r="CU26" s="644"/>
      <c r="CV26" s="644"/>
      <c r="CW26" s="644"/>
      <c r="CX26" s="644"/>
      <c r="CY26" s="645"/>
      <c r="CZ26" s="646">
        <v>11.1</v>
      </c>
      <c r="DA26" s="675"/>
      <c r="DB26" s="675"/>
      <c r="DC26" s="676"/>
      <c r="DD26" s="649">
        <v>427286</v>
      </c>
      <c r="DE26" s="644"/>
      <c r="DF26" s="644"/>
      <c r="DG26" s="644"/>
      <c r="DH26" s="644"/>
      <c r="DI26" s="644"/>
      <c r="DJ26" s="644"/>
      <c r="DK26" s="645"/>
      <c r="DL26" s="649" t="s">
        <v>227</v>
      </c>
      <c r="DM26" s="644"/>
      <c r="DN26" s="644"/>
      <c r="DO26" s="644"/>
      <c r="DP26" s="644"/>
      <c r="DQ26" s="644"/>
      <c r="DR26" s="644"/>
      <c r="DS26" s="644"/>
      <c r="DT26" s="644"/>
      <c r="DU26" s="644"/>
      <c r="DV26" s="645"/>
      <c r="DW26" s="646" t="s">
        <v>227</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396814</v>
      </c>
      <c r="S27" s="644"/>
      <c r="T27" s="644"/>
      <c r="U27" s="644"/>
      <c r="V27" s="644"/>
      <c r="W27" s="644"/>
      <c r="X27" s="644"/>
      <c r="Y27" s="645"/>
      <c r="Z27" s="703">
        <v>9.1</v>
      </c>
      <c r="AA27" s="703"/>
      <c r="AB27" s="703"/>
      <c r="AC27" s="703"/>
      <c r="AD27" s="704" t="s">
        <v>227</v>
      </c>
      <c r="AE27" s="704"/>
      <c r="AF27" s="704"/>
      <c r="AG27" s="704"/>
      <c r="AH27" s="704"/>
      <c r="AI27" s="704"/>
      <c r="AJ27" s="704"/>
      <c r="AK27" s="704"/>
      <c r="AL27" s="646" t="s">
        <v>129</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973602</v>
      </c>
      <c r="BH27" s="644"/>
      <c r="BI27" s="644"/>
      <c r="BJ27" s="644"/>
      <c r="BK27" s="644"/>
      <c r="BL27" s="644"/>
      <c r="BM27" s="644"/>
      <c r="BN27" s="645"/>
      <c r="BO27" s="703">
        <v>100</v>
      </c>
      <c r="BP27" s="703"/>
      <c r="BQ27" s="703"/>
      <c r="BR27" s="703"/>
      <c r="BS27" s="649" t="s">
        <v>227</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344326</v>
      </c>
      <c r="CS27" s="642"/>
      <c r="CT27" s="642"/>
      <c r="CU27" s="642"/>
      <c r="CV27" s="642"/>
      <c r="CW27" s="642"/>
      <c r="CX27" s="642"/>
      <c r="CY27" s="643"/>
      <c r="CZ27" s="646">
        <v>8.1999999999999993</v>
      </c>
      <c r="DA27" s="675"/>
      <c r="DB27" s="675"/>
      <c r="DC27" s="676"/>
      <c r="DD27" s="649">
        <v>122748</v>
      </c>
      <c r="DE27" s="642"/>
      <c r="DF27" s="642"/>
      <c r="DG27" s="642"/>
      <c r="DH27" s="642"/>
      <c r="DI27" s="642"/>
      <c r="DJ27" s="642"/>
      <c r="DK27" s="643"/>
      <c r="DL27" s="649">
        <v>105120</v>
      </c>
      <c r="DM27" s="642"/>
      <c r="DN27" s="642"/>
      <c r="DO27" s="642"/>
      <c r="DP27" s="642"/>
      <c r="DQ27" s="642"/>
      <c r="DR27" s="642"/>
      <c r="DS27" s="642"/>
      <c r="DT27" s="642"/>
      <c r="DU27" s="642"/>
      <c r="DV27" s="643"/>
      <c r="DW27" s="646">
        <v>4</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129</v>
      </c>
      <c r="S28" s="644"/>
      <c r="T28" s="644"/>
      <c r="U28" s="644"/>
      <c r="V28" s="644"/>
      <c r="W28" s="644"/>
      <c r="X28" s="644"/>
      <c r="Y28" s="645"/>
      <c r="Z28" s="703" t="s">
        <v>129</v>
      </c>
      <c r="AA28" s="703"/>
      <c r="AB28" s="703"/>
      <c r="AC28" s="703"/>
      <c r="AD28" s="704" t="s">
        <v>129</v>
      </c>
      <c r="AE28" s="704"/>
      <c r="AF28" s="704"/>
      <c r="AG28" s="704"/>
      <c r="AH28" s="704"/>
      <c r="AI28" s="704"/>
      <c r="AJ28" s="704"/>
      <c r="AK28" s="704"/>
      <c r="AL28" s="646" t="s">
        <v>227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296404</v>
      </c>
      <c r="CS28" s="644"/>
      <c r="CT28" s="644"/>
      <c r="CU28" s="644"/>
      <c r="CV28" s="644"/>
      <c r="CW28" s="644"/>
      <c r="CX28" s="644"/>
      <c r="CY28" s="645"/>
      <c r="CZ28" s="646">
        <v>7.1</v>
      </c>
      <c r="DA28" s="675"/>
      <c r="DB28" s="675"/>
      <c r="DC28" s="676"/>
      <c r="DD28" s="649">
        <v>296404</v>
      </c>
      <c r="DE28" s="644"/>
      <c r="DF28" s="644"/>
      <c r="DG28" s="644"/>
      <c r="DH28" s="644"/>
      <c r="DI28" s="644"/>
      <c r="DJ28" s="644"/>
      <c r="DK28" s="645"/>
      <c r="DL28" s="649">
        <v>296404</v>
      </c>
      <c r="DM28" s="644"/>
      <c r="DN28" s="644"/>
      <c r="DO28" s="644"/>
      <c r="DP28" s="644"/>
      <c r="DQ28" s="644"/>
      <c r="DR28" s="644"/>
      <c r="DS28" s="644"/>
      <c r="DT28" s="644"/>
      <c r="DU28" s="644"/>
      <c r="DV28" s="645"/>
      <c r="DW28" s="646">
        <v>11.4</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284590</v>
      </c>
      <c r="S29" s="644"/>
      <c r="T29" s="644"/>
      <c r="U29" s="644"/>
      <c r="V29" s="644"/>
      <c r="W29" s="644"/>
      <c r="X29" s="644"/>
      <c r="Y29" s="645"/>
      <c r="Z29" s="703">
        <v>6.5</v>
      </c>
      <c r="AA29" s="703"/>
      <c r="AB29" s="703"/>
      <c r="AC29" s="703"/>
      <c r="AD29" s="704" t="s">
        <v>227</v>
      </c>
      <c r="AE29" s="704"/>
      <c r="AF29" s="704"/>
      <c r="AG29" s="704"/>
      <c r="AH29" s="704"/>
      <c r="AI29" s="704"/>
      <c r="AJ29" s="704"/>
      <c r="AK29" s="704"/>
      <c r="AL29" s="646" t="s">
        <v>227</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296404</v>
      </c>
      <c r="CS29" s="642"/>
      <c r="CT29" s="642"/>
      <c r="CU29" s="642"/>
      <c r="CV29" s="642"/>
      <c r="CW29" s="642"/>
      <c r="CX29" s="642"/>
      <c r="CY29" s="643"/>
      <c r="CZ29" s="646">
        <v>7.1</v>
      </c>
      <c r="DA29" s="675"/>
      <c r="DB29" s="675"/>
      <c r="DC29" s="676"/>
      <c r="DD29" s="649">
        <v>296404</v>
      </c>
      <c r="DE29" s="642"/>
      <c r="DF29" s="642"/>
      <c r="DG29" s="642"/>
      <c r="DH29" s="642"/>
      <c r="DI29" s="642"/>
      <c r="DJ29" s="642"/>
      <c r="DK29" s="643"/>
      <c r="DL29" s="649">
        <v>296404</v>
      </c>
      <c r="DM29" s="642"/>
      <c r="DN29" s="642"/>
      <c r="DO29" s="642"/>
      <c r="DP29" s="642"/>
      <c r="DQ29" s="642"/>
      <c r="DR29" s="642"/>
      <c r="DS29" s="642"/>
      <c r="DT29" s="642"/>
      <c r="DU29" s="642"/>
      <c r="DV29" s="643"/>
      <c r="DW29" s="646">
        <v>11.4</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29472</v>
      </c>
      <c r="S30" s="644"/>
      <c r="T30" s="644"/>
      <c r="U30" s="644"/>
      <c r="V30" s="644"/>
      <c r="W30" s="644"/>
      <c r="X30" s="644"/>
      <c r="Y30" s="645"/>
      <c r="Z30" s="703">
        <v>0.7</v>
      </c>
      <c r="AA30" s="703"/>
      <c r="AB30" s="703"/>
      <c r="AC30" s="703"/>
      <c r="AD30" s="704">
        <v>7837</v>
      </c>
      <c r="AE30" s="704"/>
      <c r="AF30" s="704"/>
      <c r="AG30" s="704"/>
      <c r="AH30" s="704"/>
      <c r="AI30" s="704"/>
      <c r="AJ30" s="704"/>
      <c r="AK30" s="704"/>
      <c r="AL30" s="646">
        <v>0.3</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99</v>
      </c>
      <c r="BH30" s="722"/>
      <c r="BI30" s="722"/>
      <c r="BJ30" s="722"/>
      <c r="BK30" s="722"/>
      <c r="BL30" s="722"/>
      <c r="BM30" s="723">
        <v>95.2</v>
      </c>
      <c r="BN30" s="722"/>
      <c r="BO30" s="722"/>
      <c r="BP30" s="722"/>
      <c r="BQ30" s="724"/>
      <c r="BR30" s="721">
        <v>98.6</v>
      </c>
      <c r="BS30" s="722"/>
      <c r="BT30" s="722"/>
      <c r="BU30" s="722"/>
      <c r="BV30" s="722"/>
      <c r="BW30" s="722"/>
      <c r="BX30" s="723">
        <v>93.8</v>
      </c>
      <c r="BY30" s="722"/>
      <c r="BZ30" s="722"/>
      <c r="CA30" s="722"/>
      <c r="CB30" s="724"/>
      <c r="CD30" s="727"/>
      <c r="CE30" s="728"/>
      <c r="CF30" s="685" t="s">
        <v>305</v>
      </c>
      <c r="CG30" s="682"/>
      <c r="CH30" s="682"/>
      <c r="CI30" s="682"/>
      <c r="CJ30" s="682"/>
      <c r="CK30" s="682"/>
      <c r="CL30" s="682"/>
      <c r="CM30" s="682"/>
      <c r="CN30" s="682"/>
      <c r="CO30" s="682"/>
      <c r="CP30" s="682"/>
      <c r="CQ30" s="683"/>
      <c r="CR30" s="641">
        <v>272460</v>
      </c>
      <c r="CS30" s="644"/>
      <c r="CT30" s="644"/>
      <c r="CU30" s="644"/>
      <c r="CV30" s="644"/>
      <c r="CW30" s="644"/>
      <c r="CX30" s="644"/>
      <c r="CY30" s="645"/>
      <c r="CZ30" s="646">
        <v>6.5</v>
      </c>
      <c r="DA30" s="675"/>
      <c r="DB30" s="675"/>
      <c r="DC30" s="676"/>
      <c r="DD30" s="649">
        <v>272460</v>
      </c>
      <c r="DE30" s="644"/>
      <c r="DF30" s="644"/>
      <c r="DG30" s="644"/>
      <c r="DH30" s="644"/>
      <c r="DI30" s="644"/>
      <c r="DJ30" s="644"/>
      <c r="DK30" s="645"/>
      <c r="DL30" s="649">
        <v>272460</v>
      </c>
      <c r="DM30" s="644"/>
      <c r="DN30" s="644"/>
      <c r="DO30" s="644"/>
      <c r="DP30" s="644"/>
      <c r="DQ30" s="644"/>
      <c r="DR30" s="644"/>
      <c r="DS30" s="644"/>
      <c r="DT30" s="644"/>
      <c r="DU30" s="644"/>
      <c r="DV30" s="645"/>
      <c r="DW30" s="646">
        <v>10.4</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185697</v>
      </c>
      <c r="S31" s="644"/>
      <c r="T31" s="644"/>
      <c r="U31" s="644"/>
      <c r="V31" s="644"/>
      <c r="W31" s="644"/>
      <c r="X31" s="644"/>
      <c r="Y31" s="645"/>
      <c r="Z31" s="703">
        <v>4.2</v>
      </c>
      <c r="AA31" s="703"/>
      <c r="AB31" s="703"/>
      <c r="AC31" s="703"/>
      <c r="AD31" s="704" t="s">
        <v>129</v>
      </c>
      <c r="AE31" s="704"/>
      <c r="AF31" s="704"/>
      <c r="AG31" s="704"/>
      <c r="AH31" s="704"/>
      <c r="AI31" s="704"/>
      <c r="AJ31" s="704"/>
      <c r="AK31" s="704"/>
      <c r="AL31" s="646" t="s">
        <v>129</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99.2</v>
      </c>
      <c r="BH31" s="642"/>
      <c r="BI31" s="642"/>
      <c r="BJ31" s="642"/>
      <c r="BK31" s="642"/>
      <c r="BL31" s="642"/>
      <c r="BM31" s="647">
        <v>96.8</v>
      </c>
      <c r="BN31" s="720"/>
      <c r="BO31" s="720"/>
      <c r="BP31" s="720"/>
      <c r="BQ31" s="681"/>
      <c r="BR31" s="719">
        <v>98.7</v>
      </c>
      <c r="BS31" s="642"/>
      <c r="BT31" s="642"/>
      <c r="BU31" s="642"/>
      <c r="BV31" s="642"/>
      <c r="BW31" s="642"/>
      <c r="BX31" s="647">
        <v>94.5</v>
      </c>
      <c r="BY31" s="720"/>
      <c r="BZ31" s="720"/>
      <c r="CA31" s="720"/>
      <c r="CB31" s="681"/>
      <c r="CD31" s="727"/>
      <c r="CE31" s="728"/>
      <c r="CF31" s="685" t="s">
        <v>309</v>
      </c>
      <c r="CG31" s="682"/>
      <c r="CH31" s="682"/>
      <c r="CI31" s="682"/>
      <c r="CJ31" s="682"/>
      <c r="CK31" s="682"/>
      <c r="CL31" s="682"/>
      <c r="CM31" s="682"/>
      <c r="CN31" s="682"/>
      <c r="CO31" s="682"/>
      <c r="CP31" s="682"/>
      <c r="CQ31" s="683"/>
      <c r="CR31" s="641">
        <v>23944</v>
      </c>
      <c r="CS31" s="642"/>
      <c r="CT31" s="642"/>
      <c r="CU31" s="642"/>
      <c r="CV31" s="642"/>
      <c r="CW31" s="642"/>
      <c r="CX31" s="642"/>
      <c r="CY31" s="643"/>
      <c r="CZ31" s="646">
        <v>0.6</v>
      </c>
      <c r="DA31" s="675"/>
      <c r="DB31" s="675"/>
      <c r="DC31" s="676"/>
      <c r="DD31" s="649">
        <v>23944</v>
      </c>
      <c r="DE31" s="642"/>
      <c r="DF31" s="642"/>
      <c r="DG31" s="642"/>
      <c r="DH31" s="642"/>
      <c r="DI31" s="642"/>
      <c r="DJ31" s="642"/>
      <c r="DK31" s="643"/>
      <c r="DL31" s="649">
        <v>23944</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317373</v>
      </c>
      <c r="S32" s="644"/>
      <c r="T32" s="644"/>
      <c r="U32" s="644"/>
      <c r="V32" s="644"/>
      <c r="W32" s="644"/>
      <c r="X32" s="644"/>
      <c r="Y32" s="645"/>
      <c r="Z32" s="703">
        <v>7.2</v>
      </c>
      <c r="AA32" s="703"/>
      <c r="AB32" s="703"/>
      <c r="AC32" s="703"/>
      <c r="AD32" s="704" t="s">
        <v>227</v>
      </c>
      <c r="AE32" s="704"/>
      <c r="AF32" s="704"/>
      <c r="AG32" s="704"/>
      <c r="AH32" s="704"/>
      <c r="AI32" s="704"/>
      <c r="AJ32" s="704"/>
      <c r="AK32" s="704"/>
      <c r="AL32" s="646" t="s">
        <v>129</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98.5</v>
      </c>
      <c r="BH32" s="657"/>
      <c r="BI32" s="657"/>
      <c r="BJ32" s="657"/>
      <c r="BK32" s="657"/>
      <c r="BL32" s="657"/>
      <c r="BM32" s="701">
        <v>92.6</v>
      </c>
      <c r="BN32" s="657"/>
      <c r="BO32" s="657"/>
      <c r="BP32" s="657"/>
      <c r="BQ32" s="694"/>
      <c r="BR32" s="718">
        <v>98.5</v>
      </c>
      <c r="BS32" s="657"/>
      <c r="BT32" s="657"/>
      <c r="BU32" s="657"/>
      <c r="BV32" s="657"/>
      <c r="BW32" s="657"/>
      <c r="BX32" s="701">
        <v>92.5</v>
      </c>
      <c r="BY32" s="657"/>
      <c r="BZ32" s="657"/>
      <c r="CA32" s="657"/>
      <c r="CB32" s="694"/>
      <c r="CD32" s="729"/>
      <c r="CE32" s="730"/>
      <c r="CF32" s="685" t="s">
        <v>312</v>
      </c>
      <c r="CG32" s="682"/>
      <c r="CH32" s="682"/>
      <c r="CI32" s="682"/>
      <c r="CJ32" s="682"/>
      <c r="CK32" s="682"/>
      <c r="CL32" s="682"/>
      <c r="CM32" s="682"/>
      <c r="CN32" s="682"/>
      <c r="CO32" s="682"/>
      <c r="CP32" s="682"/>
      <c r="CQ32" s="683"/>
      <c r="CR32" s="641" t="s">
        <v>227</v>
      </c>
      <c r="CS32" s="644"/>
      <c r="CT32" s="644"/>
      <c r="CU32" s="644"/>
      <c r="CV32" s="644"/>
      <c r="CW32" s="644"/>
      <c r="CX32" s="644"/>
      <c r="CY32" s="645"/>
      <c r="CZ32" s="646" t="s">
        <v>129</v>
      </c>
      <c r="DA32" s="675"/>
      <c r="DB32" s="675"/>
      <c r="DC32" s="676"/>
      <c r="DD32" s="649" t="s">
        <v>129</v>
      </c>
      <c r="DE32" s="644"/>
      <c r="DF32" s="644"/>
      <c r="DG32" s="644"/>
      <c r="DH32" s="644"/>
      <c r="DI32" s="644"/>
      <c r="DJ32" s="644"/>
      <c r="DK32" s="645"/>
      <c r="DL32" s="649" t="s">
        <v>129</v>
      </c>
      <c r="DM32" s="644"/>
      <c r="DN32" s="644"/>
      <c r="DO32" s="644"/>
      <c r="DP32" s="644"/>
      <c r="DQ32" s="644"/>
      <c r="DR32" s="644"/>
      <c r="DS32" s="644"/>
      <c r="DT32" s="644"/>
      <c r="DU32" s="644"/>
      <c r="DV32" s="645"/>
      <c r="DW32" s="646" t="s">
        <v>129</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165743</v>
      </c>
      <c r="S33" s="644"/>
      <c r="T33" s="644"/>
      <c r="U33" s="644"/>
      <c r="V33" s="644"/>
      <c r="W33" s="644"/>
      <c r="X33" s="644"/>
      <c r="Y33" s="645"/>
      <c r="Z33" s="703">
        <v>3.8</v>
      </c>
      <c r="AA33" s="703"/>
      <c r="AB33" s="703"/>
      <c r="AC33" s="703"/>
      <c r="AD33" s="704" t="s">
        <v>129</v>
      </c>
      <c r="AE33" s="704"/>
      <c r="AF33" s="704"/>
      <c r="AG33" s="704"/>
      <c r="AH33" s="704"/>
      <c r="AI33" s="704"/>
      <c r="AJ33" s="704"/>
      <c r="AK33" s="704"/>
      <c r="AL33" s="646" t="s">
        <v>129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2116939</v>
      </c>
      <c r="CS33" s="642"/>
      <c r="CT33" s="642"/>
      <c r="CU33" s="642"/>
      <c r="CV33" s="642"/>
      <c r="CW33" s="642"/>
      <c r="CX33" s="642"/>
      <c r="CY33" s="643"/>
      <c r="CZ33" s="646">
        <v>50.4</v>
      </c>
      <c r="DA33" s="675"/>
      <c r="DB33" s="675"/>
      <c r="DC33" s="676"/>
      <c r="DD33" s="649">
        <v>1812954</v>
      </c>
      <c r="DE33" s="642"/>
      <c r="DF33" s="642"/>
      <c r="DG33" s="642"/>
      <c r="DH33" s="642"/>
      <c r="DI33" s="642"/>
      <c r="DJ33" s="642"/>
      <c r="DK33" s="643"/>
      <c r="DL33" s="649">
        <v>941986</v>
      </c>
      <c r="DM33" s="642"/>
      <c r="DN33" s="642"/>
      <c r="DO33" s="642"/>
      <c r="DP33" s="642"/>
      <c r="DQ33" s="642"/>
      <c r="DR33" s="642"/>
      <c r="DS33" s="642"/>
      <c r="DT33" s="642"/>
      <c r="DU33" s="642"/>
      <c r="DV33" s="643"/>
      <c r="DW33" s="646">
        <v>36.1</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35557</v>
      </c>
      <c r="S34" s="644"/>
      <c r="T34" s="644"/>
      <c r="U34" s="644"/>
      <c r="V34" s="644"/>
      <c r="W34" s="644"/>
      <c r="X34" s="644"/>
      <c r="Y34" s="645"/>
      <c r="Z34" s="703">
        <v>0.8</v>
      </c>
      <c r="AA34" s="703"/>
      <c r="AB34" s="703"/>
      <c r="AC34" s="703"/>
      <c r="AD34" s="704">
        <v>1189</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606026</v>
      </c>
      <c r="CS34" s="644"/>
      <c r="CT34" s="644"/>
      <c r="CU34" s="644"/>
      <c r="CV34" s="644"/>
      <c r="CW34" s="644"/>
      <c r="CX34" s="644"/>
      <c r="CY34" s="645"/>
      <c r="CZ34" s="646">
        <v>14.4</v>
      </c>
      <c r="DA34" s="675"/>
      <c r="DB34" s="675"/>
      <c r="DC34" s="676"/>
      <c r="DD34" s="649">
        <v>449524</v>
      </c>
      <c r="DE34" s="644"/>
      <c r="DF34" s="644"/>
      <c r="DG34" s="644"/>
      <c r="DH34" s="644"/>
      <c r="DI34" s="644"/>
      <c r="DJ34" s="644"/>
      <c r="DK34" s="645"/>
      <c r="DL34" s="649">
        <v>343101</v>
      </c>
      <c r="DM34" s="644"/>
      <c r="DN34" s="644"/>
      <c r="DO34" s="644"/>
      <c r="DP34" s="644"/>
      <c r="DQ34" s="644"/>
      <c r="DR34" s="644"/>
      <c r="DS34" s="644"/>
      <c r="DT34" s="644"/>
      <c r="DU34" s="644"/>
      <c r="DV34" s="645"/>
      <c r="DW34" s="646">
        <v>13.2</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281700</v>
      </c>
      <c r="S35" s="644"/>
      <c r="T35" s="644"/>
      <c r="U35" s="644"/>
      <c r="V35" s="644"/>
      <c r="W35" s="644"/>
      <c r="X35" s="644"/>
      <c r="Y35" s="645"/>
      <c r="Z35" s="703">
        <v>6.4</v>
      </c>
      <c r="AA35" s="703"/>
      <c r="AB35" s="703"/>
      <c r="AC35" s="703"/>
      <c r="AD35" s="704" t="s">
        <v>227</v>
      </c>
      <c r="AE35" s="704"/>
      <c r="AF35" s="704"/>
      <c r="AG35" s="704"/>
      <c r="AH35" s="704"/>
      <c r="AI35" s="704"/>
      <c r="AJ35" s="704"/>
      <c r="AK35" s="704"/>
      <c r="AL35" s="646" t="s">
        <v>227</v>
      </c>
      <c r="AM35" s="647"/>
      <c r="AN35" s="647"/>
      <c r="AO35" s="705"/>
      <c r="AP35" s="214"/>
      <c r="AQ35" s="709" t="s">
        <v>320</v>
      </c>
      <c r="AR35" s="710"/>
      <c r="AS35" s="710"/>
      <c r="AT35" s="710"/>
      <c r="AU35" s="710"/>
      <c r="AV35" s="710"/>
      <c r="AW35" s="710"/>
      <c r="AX35" s="710"/>
      <c r="AY35" s="711"/>
      <c r="AZ35" s="706">
        <v>418190</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52780</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7365</v>
      </c>
      <c r="CS35" s="642"/>
      <c r="CT35" s="642"/>
      <c r="CU35" s="642"/>
      <c r="CV35" s="642"/>
      <c r="CW35" s="642"/>
      <c r="CX35" s="642"/>
      <c r="CY35" s="643"/>
      <c r="CZ35" s="646">
        <v>0.2</v>
      </c>
      <c r="DA35" s="675"/>
      <c r="DB35" s="675"/>
      <c r="DC35" s="676"/>
      <c r="DD35" s="649">
        <v>7308</v>
      </c>
      <c r="DE35" s="642"/>
      <c r="DF35" s="642"/>
      <c r="DG35" s="642"/>
      <c r="DH35" s="642"/>
      <c r="DI35" s="642"/>
      <c r="DJ35" s="642"/>
      <c r="DK35" s="643"/>
      <c r="DL35" s="649">
        <v>7308</v>
      </c>
      <c r="DM35" s="642"/>
      <c r="DN35" s="642"/>
      <c r="DO35" s="642"/>
      <c r="DP35" s="642"/>
      <c r="DQ35" s="642"/>
      <c r="DR35" s="642"/>
      <c r="DS35" s="642"/>
      <c r="DT35" s="642"/>
      <c r="DU35" s="642"/>
      <c r="DV35" s="643"/>
      <c r="DW35" s="646">
        <v>0.3</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227</v>
      </c>
      <c r="S36" s="644"/>
      <c r="T36" s="644"/>
      <c r="U36" s="644"/>
      <c r="V36" s="644"/>
      <c r="W36" s="644"/>
      <c r="X36" s="644"/>
      <c r="Y36" s="645"/>
      <c r="Z36" s="703" t="s">
        <v>129</v>
      </c>
      <c r="AA36" s="703"/>
      <c r="AB36" s="703"/>
      <c r="AC36" s="703"/>
      <c r="AD36" s="704" t="s">
        <v>129</v>
      </c>
      <c r="AE36" s="704"/>
      <c r="AF36" s="704"/>
      <c r="AG36" s="704"/>
      <c r="AH36" s="704"/>
      <c r="AI36" s="704"/>
      <c r="AJ36" s="704"/>
      <c r="AK36" s="704"/>
      <c r="AL36" s="646" t="s">
        <v>129</v>
      </c>
      <c r="AM36" s="647"/>
      <c r="AN36" s="647"/>
      <c r="AO36" s="705"/>
      <c r="AQ36" s="678" t="s">
        <v>324</v>
      </c>
      <c r="AR36" s="679"/>
      <c r="AS36" s="679"/>
      <c r="AT36" s="679"/>
      <c r="AU36" s="679"/>
      <c r="AV36" s="679"/>
      <c r="AW36" s="679"/>
      <c r="AX36" s="679"/>
      <c r="AY36" s="680"/>
      <c r="AZ36" s="641">
        <v>44385</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48197</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540835</v>
      </c>
      <c r="CS36" s="644"/>
      <c r="CT36" s="644"/>
      <c r="CU36" s="644"/>
      <c r="CV36" s="644"/>
      <c r="CW36" s="644"/>
      <c r="CX36" s="644"/>
      <c r="CY36" s="645"/>
      <c r="CZ36" s="646">
        <v>12.9</v>
      </c>
      <c r="DA36" s="675"/>
      <c r="DB36" s="675"/>
      <c r="DC36" s="676"/>
      <c r="DD36" s="649">
        <v>448138</v>
      </c>
      <c r="DE36" s="644"/>
      <c r="DF36" s="644"/>
      <c r="DG36" s="644"/>
      <c r="DH36" s="644"/>
      <c r="DI36" s="644"/>
      <c r="DJ36" s="644"/>
      <c r="DK36" s="645"/>
      <c r="DL36" s="649">
        <v>327536</v>
      </c>
      <c r="DM36" s="644"/>
      <c r="DN36" s="644"/>
      <c r="DO36" s="644"/>
      <c r="DP36" s="644"/>
      <c r="DQ36" s="644"/>
      <c r="DR36" s="644"/>
      <c r="DS36" s="644"/>
      <c r="DT36" s="644"/>
      <c r="DU36" s="644"/>
      <c r="DV36" s="645"/>
      <c r="DW36" s="646">
        <v>12.6</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120000</v>
      </c>
      <c r="S37" s="644"/>
      <c r="T37" s="644"/>
      <c r="U37" s="644"/>
      <c r="V37" s="644"/>
      <c r="W37" s="644"/>
      <c r="X37" s="644"/>
      <c r="Y37" s="645"/>
      <c r="Z37" s="703">
        <v>2.7</v>
      </c>
      <c r="AA37" s="703"/>
      <c r="AB37" s="703"/>
      <c r="AC37" s="703"/>
      <c r="AD37" s="704" t="s">
        <v>227</v>
      </c>
      <c r="AE37" s="704"/>
      <c r="AF37" s="704"/>
      <c r="AG37" s="704"/>
      <c r="AH37" s="704"/>
      <c r="AI37" s="704"/>
      <c r="AJ37" s="704"/>
      <c r="AK37" s="704"/>
      <c r="AL37" s="646" t="s">
        <v>129</v>
      </c>
      <c r="AM37" s="647"/>
      <c r="AN37" s="647"/>
      <c r="AO37" s="705"/>
      <c r="AQ37" s="678" t="s">
        <v>328</v>
      </c>
      <c r="AR37" s="679"/>
      <c r="AS37" s="679"/>
      <c r="AT37" s="679"/>
      <c r="AU37" s="679"/>
      <c r="AV37" s="679"/>
      <c r="AW37" s="679"/>
      <c r="AX37" s="679"/>
      <c r="AY37" s="680"/>
      <c r="AZ37" s="641">
        <v>29000</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1236</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229707</v>
      </c>
      <c r="CS37" s="642"/>
      <c r="CT37" s="642"/>
      <c r="CU37" s="642"/>
      <c r="CV37" s="642"/>
      <c r="CW37" s="642"/>
      <c r="CX37" s="642"/>
      <c r="CY37" s="643"/>
      <c r="CZ37" s="646">
        <v>5.5</v>
      </c>
      <c r="DA37" s="675"/>
      <c r="DB37" s="675"/>
      <c r="DC37" s="676"/>
      <c r="DD37" s="649">
        <v>229707</v>
      </c>
      <c r="DE37" s="642"/>
      <c r="DF37" s="642"/>
      <c r="DG37" s="642"/>
      <c r="DH37" s="642"/>
      <c r="DI37" s="642"/>
      <c r="DJ37" s="642"/>
      <c r="DK37" s="643"/>
      <c r="DL37" s="649">
        <v>227076</v>
      </c>
      <c r="DM37" s="642"/>
      <c r="DN37" s="642"/>
      <c r="DO37" s="642"/>
      <c r="DP37" s="642"/>
      <c r="DQ37" s="642"/>
      <c r="DR37" s="642"/>
      <c r="DS37" s="642"/>
      <c r="DT37" s="642"/>
      <c r="DU37" s="642"/>
      <c r="DV37" s="643"/>
      <c r="DW37" s="646">
        <v>8.6999999999999993</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4382521</v>
      </c>
      <c r="S38" s="693"/>
      <c r="T38" s="693"/>
      <c r="U38" s="693"/>
      <c r="V38" s="693"/>
      <c r="W38" s="693"/>
      <c r="X38" s="693"/>
      <c r="Y38" s="698"/>
      <c r="Z38" s="699">
        <v>100</v>
      </c>
      <c r="AA38" s="699"/>
      <c r="AB38" s="699"/>
      <c r="AC38" s="699"/>
      <c r="AD38" s="700">
        <v>2487648</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26485</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2073</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347320</v>
      </c>
      <c r="CS38" s="644"/>
      <c r="CT38" s="644"/>
      <c r="CU38" s="644"/>
      <c r="CV38" s="644"/>
      <c r="CW38" s="644"/>
      <c r="CX38" s="644"/>
      <c r="CY38" s="645"/>
      <c r="CZ38" s="646">
        <v>8.3000000000000007</v>
      </c>
      <c r="DA38" s="675"/>
      <c r="DB38" s="675"/>
      <c r="DC38" s="676"/>
      <c r="DD38" s="649">
        <v>292774</v>
      </c>
      <c r="DE38" s="644"/>
      <c r="DF38" s="644"/>
      <c r="DG38" s="644"/>
      <c r="DH38" s="644"/>
      <c r="DI38" s="644"/>
      <c r="DJ38" s="644"/>
      <c r="DK38" s="645"/>
      <c r="DL38" s="649">
        <v>264041</v>
      </c>
      <c r="DM38" s="644"/>
      <c r="DN38" s="644"/>
      <c r="DO38" s="644"/>
      <c r="DP38" s="644"/>
      <c r="DQ38" s="644"/>
      <c r="DR38" s="644"/>
      <c r="DS38" s="644"/>
      <c r="DT38" s="644"/>
      <c r="DU38" s="644"/>
      <c r="DV38" s="645"/>
      <c r="DW38" s="646">
        <v>10.1</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227</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98</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614475</v>
      </c>
      <c r="CS39" s="642"/>
      <c r="CT39" s="642"/>
      <c r="CU39" s="642"/>
      <c r="CV39" s="642"/>
      <c r="CW39" s="642"/>
      <c r="CX39" s="642"/>
      <c r="CY39" s="643"/>
      <c r="CZ39" s="646">
        <v>14.6</v>
      </c>
      <c r="DA39" s="675"/>
      <c r="DB39" s="675"/>
      <c r="DC39" s="676"/>
      <c r="DD39" s="649">
        <v>614292</v>
      </c>
      <c r="DE39" s="642"/>
      <c r="DF39" s="642"/>
      <c r="DG39" s="642"/>
      <c r="DH39" s="642"/>
      <c r="DI39" s="642"/>
      <c r="DJ39" s="642"/>
      <c r="DK39" s="643"/>
      <c r="DL39" s="649" t="s">
        <v>129</v>
      </c>
      <c r="DM39" s="642"/>
      <c r="DN39" s="642"/>
      <c r="DO39" s="642"/>
      <c r="DP39" s="642"/>
      <c r="DQ39" s="642"/>
      <c r="DR39" s="642"/>
      <c r="DS39" s="642"/>
      <c r="DT39" s="642"/>
      <c r="DU39" s="642"/>
      <c r="DV39" s="643"/>
      <c r="DW39" s="646" t="s">
        <v>129</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73972</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114</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918</v>
      </c>
      <c r="CS40" s="644"/>
      <c r="CT40" s="644"/>
      <c r="CU40" s="644"/>
      <c r="CV40" s="644"/>
      <c r="CW40" s="644"/>
      <c r="CX40" s="644"/>
      <c r="CY40" s="645"/>
      <c r="CZ40" s="646">
        <v>0</v>
      </c>
      <c r="DA40" s="675"/>
      <c r="DB40" s="675"/>
      <c r="DC40" s="676"/>
      <c r="DD40" s="649">
        <v>918</v>
      </c>
      <c r="DE40" s="644"/>
      <c r="DF40" s="644"/>
      <c r="DG40" s="644"/>
      <c r="DH40" s="644"/>
      <c r="DI40" s="644"/>
      <c r="DJ40" s="644"/>
      <c r="DK40" s="645"/>
      <c r="DL40" s="649" t="s">
        <v>129</v>
      </c>
      <c r="DM40" s="644"/>
      <c r="DN40" s="644"/>
      <c r="DO40" s="644"/>
      <c r="DP40" s="644"/>
      <c r="DQ40" s="644"/>
      <c r="DR40" s="644"/>
      <c r="DS40" s="644"/>
      <c r="DT40" s="644"/>
      <c r="DU40" s="644"/>
      <c r="DV40" s="645"/>
      <c r="DW40" s="646" t="s">
        <v>227</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244348</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362</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129</v>
      </c>
      <c r="CS41" s="642"/>
      <c r="CT41" s="642"/>
      <c r="CU41" s="642"/>
      <c r="CV41" s="642"/>
      <c r="CW41" s="642"/>
      <c r="CX41" s="642"/>
      <c r="CY41" s="643"/>
      <c r="CZ41" s="646" t="s">
        <v>129</v>
      </c>
      <c r="DA41" s="675"/>
      <c r="DB41" s="675"/>
      <c r="DC41" s="676"/>
      <c r="DD41" s="649" t="s">
        <v>227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666812</v>
      </c>
      <c r="CS42" s="644"/>
      <c r="CT42" s="644"/>
      <c r="CU42" s="644"/>
      <c r="CV42" s="644"/>
      <c r="CW42" s="644"/>
      <c r="CX42" s="644"/>
      <c r="CY42" s="645"/>
      <c r="CZ42" s="646">
        <v>15.9</v>
      </c>
      <c r="DA42" s="647"/>
      <c r="DB42" s="647"/>
      <c r="DC42" s="648"/>
      <c r="DD42" s="649">
        <v>166131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14838</v>
      </c>
      <c r="CS43" s="642"/>
      <c r="CT43" s="642"/>
      <c r="CU43" s="642"/>
      <c r="CV43" s="642"/>
      <c r="CW43" s="642"/>
      <c r="CX43" s="642"/>
      <c r="CY43" s="643"/>
      <c r="CZ43" s="646">
        <v>0.4</v>
      </c>
      <c r="DA43" s="675"/>
      <c r="DB43" s="675"/>
      <c r="DC43" s="676"/>
      <c r="DD43" s="649">
        <v>14838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651034</v>
      </c>
      <c r="CS44" s="644"/>
      <c r="CT44" s="644"/>
      <c r="CU44" s="644"/>
      <c r="CV44" s="644"/>
      <c r="CW44" s="644"/>
      <c r="CX44" s="644"/>
      <c r="CY44" s="645"/>
      <c r="CZ44" s="646">
        <v>15.5</v>
      </c>
      <c r="DA44" s="647"/>
      <c r="DB44" s="647"/>
      <c r="DC44" s="648"/>
      <c r="DD44" s="649">
        <v>150353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436580</v>
      </c>
      <c r="CS45" s="642"/>
      <c r="CT45" s="642"/>
      <c r="CU45" s="642"/>
      <c r="CV45" s="642"/>
      <c r="CW45" s="642"/>
      <c r="CX45" s="642"/>
      <c r="CY45" s="643"/>
      <c r="CZ45" s="646">
        <v>10.4</v>
      </c>
      <c r="DA45" s="675"/>
      <c r="DB45" s="675"/>
      <c r="DC45" s="676"/>
      <c r="DD45" s="649">
        <v>76431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214454</v>
      </c>
      <c r="CS46" s="644"/>
      <c r="CT46" s="644"/>
      <c r="CU46" s="644"/>
      <c r="CV46" s="644"/>
      <c r="CW46" s="644"/>
      <c r="CX46" s="644"/>
      <c r="CY46" s="645"/>
      <c r="CZ46" s="646">
        <v>5.0999999999999996</v>
      </c>
      <c r="DA46" s="647"/>
      <c r="DB46" s="647"/>
      <c r="DC46" s="648"/>
      <c r="DD46" s="649">
        <v>73922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15778</v>
      </c>
      <c r="CS47" s="642"/>
      <c r="CT47" s="642"/>
      <c r="CU47" s="642"/>
      <c r="CV47" s="642"/>
      <c r="CW47" s="642"/>
      <c r="CX47" s="642"/>
      <c r="CY47" s="643"/>
      <c r="CZ47" s="646">
        <v>0.4</v>
      </c>
      <c r="DA47" s="675"/>
      <c r="DB47" s="675"/>
      <c r="DC47" s="676"/>
      <c r="DD47" s="649">
        <v>15778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227</v>
      </c>
      <c r="CS48" s="644"/>
      <c r="CT48" s="644"/>
      <c r="CU48" s="644"/>
      <c r="CV48" s="644"/>
      <c r="CW48" s="644"/>
      <c r="CX48" s="644"/>
      <c r="CY48" s="645"/>
      <c r="CZ48" s="646" t="s">
        <v>129</v>
      </c>
      <c r="DA48" s="647"/>
      <c r="DB48" s="647"/>
      <c r="DC48" s="648"/>
      <c r="DD48" s="649" t="s">
        <v>129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4196134</v>
      </c>
      <c r="CS49" s="657"/>
      <c r="CT49" s="657"/>
      <c r="CU49" s="657"/>
      <c r="CV49" s="657"/>
      <c r="CW49" s="657"/>
      <c r="CX49" s="657"/>
      <c r="CY49" s="658"/>
      <c r="CZ49" s="659">
        <v>100</v>
      </c>
      <c r="DA49" s="660"/>
      <c r="DB49" s="660"/>
      <c r="DC49" s="661"/>
      <c r="DD49" s="662">
        <v>3129641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hDCFZ8EgJqpisClyqm8nzSxhPK4sr6lB4ksYtMq+xpkgWcF452rJP/c1fukvnV0NY9jY4hLnYcCdKt5duiXGnw==" saltValue="3r6eSwgBbOMzbnf9BhdKM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verticalCentered="1"/>
  <pageMargins left="0" right="0" top="0.19685039370078741" bottom="0" header="0.39370078740157483" footer="0"/>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4359</v>
      </c>
      <c r="R7" s="1174"/>
      <c r="S7" s="1174"/>
      <c r="T7" s="1174"/>
      <c r="U7" s="1174"/>
      <c r="V7" s="1174">
        <v>4178</v>
      </c>
      <c r="W7" s="1174"/>
      <c r="X7" s="1174"/>
      <c r="Y7" s="1174"/>
      <c r="Z7" s="1174"/>
      <c r="AA7" s="1174">
        <v>181</v>
      </c>
      <c r="AB7" s="1174"/>
      <c r="AC7" s="1174"/>
      <c r="AD7" s="1174"/>
      <c r="AE7" s="1175"/>
      <c r="AF7" s="1176">
        <v>113</v>
      </c>
      <c r="AG7" s="1177"/>
      <c r="AH7" s="1177"/>
      <c r="AI7" s="1177"/>
      <c r="AJ7" s="1178"/>
      <c r="AK7" s="1160" t="s">
        <v>575</v>
      </c>
      <c r="AL7" s="1161"/>
      <c r="AM7" s="1161"/>
      <c r="AN7" s="1161"/>
      <c r="AO7" s="1161"/>
      <c r="AP7" s="1161">
        <v>2876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588</v>
      </c>
      <c r="BT7" s="1165"/>
      <c r="BU7" s="1165"/>
      <c r="BV7" s="1165"/>
      <c r="BW7" s="1165"/>
      <c r="BX7" s="1165"/>
      <c r="BY7" s="1165"/>
      <c r="BZ7" s="1165"/>
      <c r="CA7" s="1165"/>
      <c r="CB7" s="1165"/>
      <c r="CC7" s="1165"/>
      <c r="CD7" s="1165"/>
      <c r="CE7" s="1165"/>
      <c r="CF7" s="1165"/>
      <c r="CG7" s="1166"/>
      <c r="CH7" s="1157">
        <v>3</v>
      </c>
      <c r="CI7" s="1158"/>
      <c r="CJ7" s="1158"/>
      <c r="CK7" s="1158"/>
      <c r="CL7" s="1159"/>
      <c r="CM7" s="1157">
        <v>11</v>
      </c>
      <c r="CN7" s="1158"/>
      <c r="CO7" s="1158"/>
      <c r="CP7" s="1158"/>
      <c r="CQ7" s="1159"/>
      <c r="CR7" s="1157" t="s">
        <v>575</v>
      </c>
      <c r="CS7" s="1158"/>
      <c r="CT7" s="1158"/>
      <c r="CU7" s="1158"/>
      <c r="CV7" s="1159"/>
      <c r="CW7" s="1157" t="s">
        <v>575</v>
      </c>
      <c r="CX7" s="1158"/>
      <c r="CY7" s="1158"/>
      <c r="CZ7" s="1158"/>
      <c r="DA7" s="1159"/>
      <c r="DB7" s="1157" t="s">
        <v>575</v>
      </c>
      <c r="DC7" s="1158"/>
      <c r="DD7" s="1158"/>
      <c r="DE7" s="1158"/>
      <c r="DF7" s="1159"/>
      <c r="DG7" s="1157" t="s">
        <v>575</v>
      </c>
      <c r="DH7" s="1158"/>
      <c r="DI7" s="1158"/>
      <c r="DJ7" s="1158"/>
      <c r="DK7" s="1159"/>
      <c r="DL7" s="1157" t="s">
        <v>575</v>
      </c>
      <c r="DM7" s="1158"/>
      <c r="DN7" s="1158"/>
      <c r="DO7" s="1158"/>
      <c r="DP7" s="1159"/>
      <c r="DQ7" s="1157" t="s">
        <v>575</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32</v>
      </c>
      <c r="R8" s="1113"/>
      <c r="S8" s="1113"/>
      <c r="T8" s="1113"/>
      <c r="U8" s="1113"/>
      <c r="V8" s="1113">
        <v>27</v>
      </c>
      <c r="W8" s="1113"/>
      <c r="X8" s="1113"/>
      <c r="Y8" s="1113"/>
      <c r="Z8" s="1113"/>
      <c r="AA8" s="1113">
        <v>5</v>
      </c>
      <c r="AB8" s="1113"/>
      <c r="AC8" s="1113"/>
      <c r="AD8" s="1113"/>
      <c r="AE8" s="1114"/>
      <c r="AF8" s="1088">
        <v>5</v>
      </c>
      <c r="AG8" s="1089"/>
      <c r="AH8" s="1089"/>
      <c r="AI8" s="1089"/>
      <c r="AJ8" s="1090"/>
      <c r="AK8" s="1155" t="s">
        <v>575</v>
      </c>
      <c r="AL8" s="1156"/>
      <c r="AM8" s="1156"/>
      <c r="AN8" s="1156"/>
      <c r="AO8" s="1156"/>
      <c r="AP8" s="1156" t="s">
        <v>575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4391</v>
      </c>
      <c r="R23" s="1138"/>
      <c r="S23" s="1138"/>
      <c r="T23" s="1138"/>
      <c r="U23" s="1138"/>
      <c r="V23" s="1138">
        <v>4205</v>
      </c>
      <c r="W23" s="1138"/>
      <c r="X23" s="1138"/>
      <c r="Y23" s="1138"/>
      <c r="Z23" s="1138"/>
      <c r="AA23" s="1138">
        <v>186</v>
      </c>
      <c r="AB23" s="1138"/>
      <c r="AC23" s="1138"/>
      <c r="AD23" s="1138"/>
      <c r="AE23" s="1139"/>
      <c r="AF23" s="1140">
        <v>118</v>
      </c>
      <c r="AG23" s="1138"/>
      <c r="AH23" s="1138"/>
      <c r="AI23" s="1138"/>
      <c r="AJ23" s="1141"/>
      <c r="AK23" s="1142"/>
      <c r="AL23" s="1143"/>
      <c r="AM23" s="1143"/>
      <c r="AN23" s="1143"/>
      <c r="AO23" s="1143"/>
      <c r="AP23" s="1138">
        <v>2876</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1270</v>
      </c>
      <c r="R28" s="1123"/>
      <c r="S28" s="1123"/>
      <c r="T28" s="1123"/>
      <c r="U28" s="1123"/>
      <c r="V28" s="1123">
        <v>1217</v>
      </c>
      <c r="W28" s="1123"/>
      <c r="X28" s="1123"/>
      <c r="Y28" s="1123"/>
      <c r="Z28" s="1123"/>
      <c r="AA28" s="1123">
        <v>53</v>
      </c>
      <c r="AB28" s="1123"/>
      <c r="AC28" s="1123"/>
      <c r="AD28" s="1123"/>
      <c r="AE28" s="1124"/>
      <c r="AF28" s="1125">
        <v>53</v>
      </c>
      <c r="AG28" s="1123"/>
      <c r="AH28" s="1123"/>
      <c r="AI28" s="1123"/>
      <c r="AJ28" s="1126"/>
      <c r="AK28" s="1127">
        <v>74</v>
      </c>
      <c r="AL28" s="1115"/>
      <c r="AM28" s="1115"/>
      <c r="AN28" s="1115"/>
      <c r="AO28" s="1115"/>
      <c r="AP28" s="1115" t="s">
        <v>575</v>
      </c>
      <c r="AQ28" s="1115"/>
      <c r="AR28" s="1115"/>
      <c r="AS28" s="1115"/>
      <c r="AT28" s="1115"/>
      <c r="AU28" s="1115" t="s">
        <v>575</v>
      </c>
      <c r="AV28" s="1115"/>
      <c r="AW28" s="1115"/>
      <c r="AX28" s="1115"/>
      <c r="AY28" s="1115"/>
      <c r="AZ28" s="1116" t="s">
        <v>575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794</v>
      </c>
      <c r="R29" s="1113"/>
      <c r="S29" s="1113"/>
      <c r="T29" s="1113"/>
      <c r="U29" s="1113"/>
      <c r="V29" s="1113">
        <v>758</v>
      </c>
      <c r="W29" s="1113"/>
      <c r="X29" s="1113"/>
      <c r="Y29" s="1113"/>
      <c r="Z29" s="1113"/>
      <c r="AA29" s="1113">
        <v>36</v>
      </c>
      <c r="AB29" s="1113"/>
      <c r="AC29" s="1113"/>
      <c r="AD29" s="1113"/>
      <c r="AE29" s="1114"/>
      <c r="AF29" s="1088">
        <v>36</v>
      </c>
      <c r="AG29" s="1089"/>
      <c r="AH29" s="1089"/>
      <c r="AI29" s="1089"/>
      <c r="AJ29" s="1090"/>
      <c r="AK29" s="1049">
        <v>122</v>
      </c>
      <c r="AL29" s="1040"/>
      <c r="AM29" s="1040"/>
      <c r="AN29" s="1040"/>
      <c r="AO29" s="1040"/>
      <c r="AP29" s="1040" t="s">
        <v>575</v>
      </c>
      <c r="AQ29" s="1040"/>
      <c r="AR29" s="1040"/>
      <c r="AS29" s="1040"/>
      <c r="AT29" s="1040"/>
      <c r="AU29" s="1040" t="s">
        <v>575</v>
      </c>
      <c r="AV29" s="1040"/>
      <c r="AW29" s="1040"/>
      <c r="AX29" s="1040"/>
      <c r="AY29" s="1040"/>
      <c r="AZ29" s="1111" t="s">
        <v>575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90</v>
      </c>
      <c r="R30" s="1113"/>
      <c r="S30" s="1113"/>
      <c r="T30" s="1113"/>
      <c r="U30" s="1113"/>
      <c r="V30" s="1113">
        <v>90</v>
      </c>
      <c r="W30" s="1113"/>
      <c r="X30" s="1113"/>
      <c r="Y30" s="1113"/>
      <c r="Z30" s="1113"/>
      <c r="AA30" s="1113">
        <v>0</v>
      </c>
      <c r="AB30" s="1113"/>
      <c r="AC30" s="1113"/>
      <c r="AD30" s="1113"/>
      <c r="AE30" s="1114"/>
      <c r="AF30" s="1088">
        <v>0</v>
      </c>
      <c r="AG30" s="1089"/>
      <c r="AH30" s="1089"/>
      <c r="AI30" s="1089"/>
      <c r="AJ30" s="1090"/>
      <c r="AK30" s="1049">
        <v>31</v>
      </c>
      <c r="AL30" s="1040"/>
      <c r="AM30" s="1040"/>
      <c r="AN30" s="1040"/>
      <c r="AO30" s="1040"/>
      <c r="AP30" s="1040" t="s">
        <v>575</v>
      </c>
      <c r="AQ30" s="1040"/>
      <c r="AR30" s="1040"/>
      <c r="AS30" s="1040"/>
      <c r="AT30" s="1040"/>
      <c r="AU30" s="1040" t="s">
        <v>575</v>
      </c>
      <c r="AV30" s="1040"/>
      <c r="AW30" s="1040"/>
      <c r="AX30" s="1040"/>
      <c r="AY30" s="1040"/>
      <c r="AZ30" s="1111" t="s">
        <v>575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58</v>
      </c>
      <c r="R31" s="1113"/>
      <c r="S31" s="1113"/>
      <c r="T31" s="1113"/>
      <c r="U31" s="1113"/>
      <c r="V31" s="1113">
        <v>57</v>
      </c>
      <c r="W31" s="1113"/>
      <c r="X31" s="1113"/>
      <c r="Y31" s="1113"/>
      <c r="Z31" s="1113"/>
      <c r="AA31" s="1113">
        <v>1</v>
      </c>
      <c r="AB31" s="1113"/>
      <c r="AC31" s="1113"/>
      <c r="AD31" s="1113"/>
      <c r="AE31" s="1114"/>
      <c r="AF31" s="1088">
        <v>1</v>
      </c>
      <c r="AG31" s="1089"/>
      <c r="AH31" s="1089"/>
      <c r="AI31" s="1089"/>
      <c r="AJ31" s="1090"/>
      <c r="AK31" s="1049">
        <v>29</v>
      </c>
      <c r="AL31" s="1040"/>
      <c r="AM31" s="1040"/>
      <c r="AN31" s="1040"/>
      <c r="AO31" s="1040"/>
      <c r="AP31" s="1040">
        <v>311</v>
      </c>
      <c r="AQ31" s="1040"/>
      <c r="AR31" s="1040"/>
      <c r="AS31" s="1040"/>
      <c r="AT31" s="1040"/>
      <c r="AU31" s="1040">
        <v>233</v>
      </c>
      <c r="AV31" s="1040"/>
      <c r="AW31" s="1040"/>
      <c r="AX31" s="1040"/>
      <c r="AY31" s="1040"/>
      <c r="AZ31" s="1111" t="s">
        <v>575</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90</v>
      </c>
      <c r="AG63" s="1028"/>
      <c r="AH63" s="1028"/>
      <c r="AI63" s="1028"/>
      <c r="AJ63" s="1099"/>
      <c r="AK63" s="1100"/>
      <c r="AL63" s="1032"/>
      <c r="AM63" s="1032"/>
      <c r="AN63" s="1032"/>
      <c r="AO63" s="1032"/>
      <c r="AP63" s="1028">
        <v>311</v>
      </c>
      <c r="AQ63" s="1028"/>
      <c r="AR63" s="1028"/>
      <c r="AS63" s="1028"/>
      <c r="AT63" s="1028"/>
      <c r="AU63" s="1028">
        <v>233</v>
      </c>
      <c r="AV63" s="1028"/>
      <c r="AW63" s="1028"/>
      <c r="AX63" s="1028"/>
      <c r="AY63" s="1028"/>
      <c r="AZ63" s="1094"/>
      <c r="BA63" s="1094"/>
      <c r="BB63" s="1094"/>
      <c r="BC63" s="1094"/>
      <c r="BD63" s="1094"/>
      <c r="BE63" s="1029"/>
      <c r="BF63" s="1029"/>
      <c r="BG63" s="1029"/>
      <c r="BH63" s="1029"/>
      <c r="BI63" s="1030"/>
      <c r="BJ63" s="1095" t="s">
        <v>401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408</v>
      </c>
      <c r="AL66" s="1065"/>
      <c r="AM66" s="1065"/>
      <c r="AN66" s="1065"/>
      <c r="AO66" s="1066"/>
      <c r="AP66" s="1070" t="s">
        <v>409</v>
      </c>
      <c r="AQ66" s="1071"/>
      <c r="AR66" s="1071"/>
      <c r="AS66" s="1071"/>
      <c r="AT66" s="1072"/>
      <c r="AU66" s="1070" t="s">
        <v>410</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576</v>
      </c>
      <c r="C68" s="1055"/>
      <c r="D68" s="1055"/>
      <c r="E68" s="1055"/>
      <c r="F68" s="1055"/>
      <c r="G68" s="1055"/>
      <c r="H68" s="1055"/>
      <c r="I68" s="1055"/>
      <c r="J68" s="1055"/>
      <c r="K68" s="1055"/>
      <c r="L68" s="1055"/>
      <c r="M68" s="1055"/>
      <c r="N68" s="1055"/>
      <c r="O68" s="1055"/>
      <c r="P68" s="1056"/>
      <c r="Q68" s="1057">
        <v>7204</v>
      </c>
      <c r="R68" s="1051"/>
      <c r="S68" s="1051"/>
      <c r="T68" s="1051"/>
      <c r="U68" s="1051"/>
      <c r="V68" s="1051">
        <v>6951</v>
      </c>
      <c r="W68" s="1051"/>
      <c r="X68" s="1051"/>
      <c r="Y68" s="1051"/>
      <c r="Z68" s="1051"/>
      <c r="AA68" s="1051">
        <v>253</v>
      </c>
      <c r="AB68" s="1051"/>
      <c r="AC68" s="1051"/>
      <c r="AD68" s="1051"/>
      <c r="AE68" s="1051"/>
      <c r="AF68" s="1051">
        <v>143</v>
      </c>
      <c r="AG68" s="1051"/>
      <c r="AH68" s="1051"/>
      <c r="AI68" s="1051"/>
      <c r="AJ68" s="1051"/>
      <c r="AK68" s="1051" t="s">
        <v>575</v>
      </c>
      <c r="AL68" s="1051"/>
      <c r="AM68" s="1051"/>
      <c r="AN68" s="1051"/>
      <c r="AO68" s="1051"/>
      <c r="AP68" s="1051">
        <v>3861</v>
      </c>
      <c r="AQ68" s="1051"/>
      <c r="AR68" s="1051"/>
      <c r="AS68" s="1051"/>
      <c r="AT68" s="1051"/>
      <c r="AU68" s="1051">
        <v>135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577</v>
      </c>
      <c r="C69" s="1044"/>
      <c r="D69" s="1044"/>
      <c r="E69" s="1044"/>
      <c r="F69" s="1044"/>
      <c r="G69" s="1044"/>
      <c r="H69" s="1044"/>
      <c r="I69" s="1044"/>
      <c r="J69" s="1044"/>
      <c r="K69" s="1044"/>
      <c r="L69" s="1044"/>
      <c r="M69" s="1044"/>
      <c r="N69" s="1044"/>
      <c r="O69" s="1044"/>
      <c r="P69" s="1045"/>
      <c r="Q69" s="1046">
        <v>4838</v>
      </c>
      <c r="R69" s="1040"/>
      <c r="S69" s="1040"/>
      <c r="T69" s="1040"/>
      <c r="U69" s="1040"/>
      <c r="V69" s="1040">
        <v>4747</v>
      </c>
      <c r="W69" s="1040"/>
      <c r="X69" s="1040"/>
      <c r="Y69" s="1040"/>
      <c r="Z69" s="1040"/>
      <c r="AA69" s="1040">
        <v>91</v>
      </c>
      <c r="AB69" s="1040"/>
      <c r="AC69" s="1040"/>
      <c r="AD69" s="1040"/>
      <c r="AE69" s="1040"/>
      <c r="AF69" s="1040">
        <v>2114</v>
      </c>
      <c r="AG69" s="1040"/>
      <c r="AH69" s="1040"/>
      <c r="AI69" s="1040"/>
      <c r="AJ69" s="1040"/>
      <c r="AK69" s="1040" t="s">
        <v>575</v>
      </c>
      <c r="AL69" s="1040"/>
      <c r="AM69" s="1040"/>
      <c r="AN69" s="1040"/>
      <c r="AO69" s="1040"/>
      <c r="AP69" s="1040">
        <v>11953</v>
      </c>
      <c r="AQ69" s="1040"/>
      <c r="AR69" s="1040"/>
      <c r="AS69" s="1040"/>
      <c r="AT69" s="1040"/>
      <c r="AU69" s="1040">
        <v>60</v>
      </c>
      <c r="AV69" s="1040"/>
      <c r="AW69" s="1040"/>
      <c r="AX69" s="1040"/>
      <c r="AY69" s="1040"/>
      <c r="AZ69" s="1041" t="s">
        <v>587</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578</v>
      </c>
      <c r="C70" s="1044"/>
      <c r="D70" s="1044"/>
      <c r="E70" s="1044"/>
      <c r="F70" s="1044"/>
      <c r="G70" s="1044"/>
      <c r="H70" s="1044"/>
      <c r="I70" s="1044"/>
      <c r="J70" s="1044"/>
      <c r="K70" s="1044"/>
      <c r="L70" s="1044"/>
      <c r="M70" s="1044"/>
      <c r="N70" s="1044"/>
      <c r="O70" s="1044"/>
      <c r="P70" s="1045"/>
      <c r="Q70" s="1046">
        <v>3434</v>
      </c>
      <c r="R70" s="1040"/>
      <c r="S70" s="1040"/>
      <c r="T70" s="1040"/>
      <c r="U70" s="1040"/>
      <c r="V70" s="1040">
        <v>3569</v>
      </c>
      <c r="W70" s="1040"/>
      <c r="X70" s="1040"/>
      <c r="Y70" s="1040"/>
      <c r="Z70" s="1040"/>
      <c r="AA70" s="1040">
        <v>-135</v>
      </c>
      <c r="AB70" s="1040"/>
      <c r="AC70" s="1040"/>
      <c r="AD70" s="1040"/>
      <c r="AE70" s="1040"/>
      <c r="AF70" s="1040">
        <v>533</v>
      </c>
      <c r="AG70" s="1040"/>
      <c r="AH70" s="1040"/>
      <c r="AI70" s="1040"/>
      <c r="AJ70" s="1040"/>
      <c r="AK70" s="1040" t="s">
        <v>575</v>
      </c>
      <c r="AL70" s="1040"/>
      <c r="AM70" s="1040"/>
      <c r="AN70" s="1040"/>
      <c r="AO70" s="1040"/>
      <c r="AP70" s="1040">
        <v>1132</v>
      </c>
      <c r="AQ70" s="1040"/>
      <c r="AR70" s="1040"/>
      <c r="AS70" s="1040"/>
      <c r="AT70" s="1040"/>
      <c r="AU70" s="1040">
        <v>36</v>
      </c>
      <c r="AV70" s="1040"/>
      <c r="AW70" s="1040"/>
      <c r="AX70" s="1040"/>
      <c r="AY70" s="1040"/>
      <c r="AZ70" s="1041" t="s">
        <v>587</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579</v>
      </c>
      <c r="C71" s="1044"/>
      <c r="D71" s="1044"/>
      <c r="E71" s="1044"/>
      <c r="F71" s="1044"/>
      <c r="G71" s="1044"/>
      <c r="H71" s="1044"/>
      <c r="I71" s="1044"/>
      <c r="J71" s="1044"/>
      <c r="K71" s="1044"/>
      <c r="L71" s="1044"/>
      <c r="M71" s="1044"/>
      <c r="N71" s="1044"/>
      <c r="O71" s="1044"/>
      <c r="P71" s="1045"/>
      <c r="Q71" s="1046">
        <v>6705</v>
      </c>
      <c r="R71" s="1040"/>
      <c r="S71" s="1040"/>
      <c r="T71" s="1040"/>
      <c r="U71" s="1040"/>
      <c r="V71" s="1040">
        <v>5556</v>
      </c>
      <c r="W71" s="1040"/>
      <c r="X71" s="1040"/>
      <c r="Y71" s="1040"/>
      <c r="Z71" s="1040"/>
      <c r="AA71" s="1040">
        <v>1149</v>
      </c>
      <c r="AB71" s="1040"/>
      <c r="AC71" s="1040"/>
      <c r="AD71" s="1040"/>
      <c r="AE71" s="1040"/>
      <c r="AF71" s="1040">
        <v>7724</v>
      </c>
      <c r="AG71" s="1040"/>
      <c r="AH71" s="1040"/>
      <c r="AI71" s="1040"/>
      <c r="AJ71" s="1040"/>
      <c r="AK71" s="1040" t="s">
        <v>575</v>
      </c>
      <c r="AL71" s="1040"/>
      <c r="AM71" s="1040"/>
      <c r="AN71" s="1040"/>
      <c r="AO71" s="1040"/>
      <c r="AP71" s="1040">
        <v>5927</v>
      </c>
      <c r="AQ71" s="1040"/>
      <c r="AR71" s="1040"/>
      <c r="AS71" s="1040"/>
      <c r="AT71" s="1040"/>
      <c r="AU71" s="1040" t="s">
        <v>575</v>
      </c>
      <c r="AV71" s="1040"/>
      <c r="AW71" s="1040"/>
      <c r="AX71" s="1040"/>
      <c r="AY71" s="1040"/>
      <c r="AZ71" s="1041" t="s">
        <v>587</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580</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634</v>
      </c>
      <c r="AB72" s="1040"/>
      <c r="AC72" s="1040"/>
      <c r="AD72" s="1040"/>
      <c r="AE72" s="1040"/>
      <c r="AF72" s="1040">
        <v>634</v>
      </c>
      <c r="AG72" s="1040"/>
      <c r="AH72" s="1040"/>
      <c r="AI72" s="1040"/>
      <c r="AJ72" s="1040"/>
      <c r="AK72" s="1040">
        <v>128</v>
      </c>
      <c r="AL72" s="1040"/>
      <c r="AM72" s="1040"/>
      <c r="AN72" s="1040"/>
      <c r="AO72" s="1040"/>
      <c r="AP72" s="1040" t="s">
        <v>575</v>
      </c>
      <c r="AQ72" s="1040"/>
      <c r="AR72" s="1040"/>
      <c r="AS72" s="1040"/>
      <c r="AT72" s="1040"/>
      <c r="AU72" s="1040" t="s">
        <v>575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581</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0" t="s">
        <v>575</v>
      </c>
      <c r="AQ73" s="1040"/>
      <c r="AR73" s="1040"/>
      <c r="AS73" s="1040"/>
      <c r="AT73" s="1040"/>
      <c r="AU73" s="1040" t="s">
        <v>575</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582</v>
      </c>
      <c r="C74" s="1044"/>
      <c r="D74" s="1044"/>
      <c r="E74" s="1044"/>
      <c r="F74" s="1044"/>
      <c r="G74" s="1044"/>
      <c r="H74" s="1044"/>
      <c r="I74" s="1044"/>
      <c r="J74" s="1044"/>
      <c r="K74" s="1044"/>
      <c r="L74" s="1044"/>
      <c r="M74" s="1044"/>
      <c r="N74" s="1044"/>
      <c r="O74" s="1044"/>
      <c r="P74" s="1045"/>
      <c r="Q74" s="1046">
        <v>52</v>
      </c>
      <c r="R74" s="1040"/>
      <c r="S74" s="1040"/>
      <c r="T74" s="1040"/>
      <c r="U74" s="1040"/>
      <c r="V74" s="1040">
        <v>48</v>
      </c>
      <c r="W74" s="1040"/>
      <c r="X74" s="1040"/>
      <c r="Y74" s="1040"/>
      <c r="Z74" s="1040"/>
      <c r="AA74" s="1040">
        <v>4</v>
      </c>
      <c r="AB74" s="1040"/>
      <c r="AC74" s="1040"/>
      <c r="AD74" s="1040"/>
      <c r="AE74" s="1040"/>
      <c r="AF74" s="1040">
        <v>4</v>
      </c>
      <c r="AG74" s="1040"/>
      <c r="AH74" s="1040"/>
      <c r="AI74" s="1040"/>
      <c r="AJ74" s="1040"/>
      <c r="AK74" s="1040" t="s">
        <v>575</v>
      </c>
      <c r="AL74" s="1040"/>
      <c r="AM74" s="1040"/>
      <c r="AN74" s="1040"/>
      <c r="AO74" s="1040"/>
      <c r="AP74" s="1040" t="s">
        <v>575</v>
      </c>
      <c r="AQ74" s="1040"/>
      <c r="AR74" s="1040"/>
      <c r="AS74" s="1040"/>
      <c r="AT74" s="1040"/>
      <c r="AU74" s="1040" t="s">
        <v>575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583</v>
      </c>
      <c r="C75" s="1044"/>
      <c r="D75" s="1044"/>
      <c r="E75" s="1044"/>
      <c r="F75" s="1044"/>
      <c r="G75" s="1044"/>
      <c r="H75" s="1044"/>
      <c r="I75" s="1044"/>
      <c r="J75" s="1044"/>
      <c r="K75" s="1044"/>
      <c r="L75" s="1044"/>
      <c r="M75" s="1044"/>
      <c r="N75" s="1044"/>
      <c r="O75" s="1044"/>
      <c r="P75" s="1045"/>
      <c r="Q75" s="1047">
        <v>24203</v>
      </c>
      <c r="R75" s="1048"/>
      <c r="S75" s="1048"/>
      <c r="T75" s="1048"/>
      <c r="U75" s="1049"/>
      <c r="V75" s="1050">
        <v>22513</v>
      </c>
      <c r="W75" s="1048"/>
      <c r="X75" s="1048"/>
      <c r="Y75" s="1048"/>
      <c r="Z75" s="1049"/>
      <c r="AA75" s="1050">
        <v>1690</v>
      </c>
      <c r="AB75" s="1048"/>
      <c r="AC75" s="1048"/>
      <c r="AD75" s="1048"/>
      <c r="AE75" s="1049"/>
      <c r="AF75" s="1050">
        <v>1690</v>
      </c>
      <c r="AG75" s="1048"/>
      <c r="AH75" s="1048"/>
      <c r="AI75" s="1048"/>
      <c r="AJ75" s="1049"/>
      <c r="AK75" s="1050">
        <v>32</v>
      </c>
      <c r="AL75" s="1048"/>
      <c r="AM75" s="1048"/>
      <c r="AN75" s="1048"/>
      <c r="AO75" s="1049"/>
      <c r="AP75" s="1050" t="s">
        <v>575</v>
      </c>
      <c r="AQ75" s="1048"/>
      <c r="AR75" s="1048"/>
      <c r="AS75" s="1048"/>
      <c r="AT75" s="1049"/>
      <c r="AU75" s="1050" t="s">
        <v>575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584</v>
      </c>
      <c r="C76" s="1044"/>
      <c r="D76" s="1044"/>
      <c r="E76" s="1044"/>
      <c r="F76" s="1044"/>
      <c r="G76" s="1044"/>
      <c r="H76" s="1044"/>
      <c r="I76" s="1044"/>
      <c r="J76" s="1044"/>
      <c r="K76" s="1044"/>
      <c r="L76" s="1044"/>
      <c r="M76" s="1044"/>
      <c r="N76" s="1044"/>
      <c r="O76" s="1044"/>
      <c r="P76" s="1045"/>
      <c r="Q76" s="1047">
        <v>176</v>
      </c>
      <c r="R76" s="1048"/>
      <c r="S76" s="1048"/>
      <c r="T76" s="1048"/>
      <c r="U76" s="1049"/>
      <c r="V76" s="1050">
        <v>143</v>
      </c>
      <c r="W76" s="1048"/>
      <c r="X76" s="1048"/>
      <c r="Y76" s="1048"/>
      <c r="Z76" s="1049"/>
      <c r="AA76" s="1050">
        <v>33</v>
      </c>
      <c r="AB76" s="1048"/>
      <c r="AC76" s="1048"/>
      <c r="AD76" s="1048"/>
      <c r="AE76" s="1049"/>
      <c r="AF76" s="1050">
        <v>33</v>
      </c>
      <c r="AG76" s="1048"/>
      <c r="AH76" s="1048"/>
      <c r="AI76" s="1048"/>
      <c r="AJ76" s="1049"/>
      <c r="AK76" s="1050" t="s">
        <v>575</v>
      </c>
      <c r="AL76" s="1048"/>
      <c r="AM76" s="1048"/>
      <c r="AN76" s="1048"/>
      <c r="AO76" s="1049"/>
      <c r="AP76" s="1050" t="s">
        <v>575</v>
      </c>
      <c r="AQ76" s="1048"/>
      <c r="AR76" s="1048"/>
      <c r="AS76" s="1048"/>
      <c r="AT76" s="1049"/>
      <c r="AU76" s="1050" t="s">
        <v>575</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585</v>
      </c>
      <c r="C77" s="1044"/>
      <c r="D77" s="1044"/>
      <c r="E77" s="1044"/>
      <c r="F77" s="1044"/>
      <c r="G77" s="1044"/>
      <c r="H77" s="1044"/>
      <c r="I77" s="1044"/>
      <c r="J77" s="1044"/>
      <c r="K77" s="1044"/>
      <c r="L77" s="1044"/>
      <c r="M77" s="1044"/>
      <c r="N77" s="1044"/>
      <c r="O77" s="1044"/>
      <c r="P77" s="1045"/>
      <c r="Q77" s="1047">
        <v>113</v>
      </c>
      <c r="R77" s="1048"/>
      <c r="S77" s="1048"/>
      <c r="T77" s="1048"/>
      <c r="U77" s="1049"/>
      <c r="V77" s="1050">
        <v>105</v>
      </c>
      <c r="W77" s="1048"/>
      <c r="X77" s="1048"/>
      <c r="Y77" s="1048"/>
      <c r="Z77" s="1049"/>
      <c r="AA77" s="1050">
        <v>7</v>
      </c>
      <c r="AB77" s="1048"/>
      <c r="AC77" s="1048"/>
      <c r="AD77" s="1048"/>
      <c r="AE77" s="1049"/>
      <c r="AF77" s="1050">
        <v>7</v>
      </c>
      <c r="AG77" s="1048"/>
      <c r="AH77" s="1048"/>
      <c r="AI77" s="1048"/>
      <c r="AJ77" s="1049"/>
      <c r="AK77" s="1050">
        <v>2</v>
      </c>
      <c r="AL77" s="1048"/>
      <c r="AM77" s="1048"/>
      <c r="AN77" s="1048"/>
      <c r="AO77" s="1049"/>
      <c r="AP77" s="1050" t="s">
        <v>575</v>
      </c>
      <c r="AQ77" s="1048"/>
      <c r="AR77" s="1048"/>
      <c r="AS77" s="1048"/>
      <c r="AT77" s="1049"/>
      <c r="AU77" s="1050" t="s">
        <v>575</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586</v>
      </c>
      <c r="C78" s="1044"/>
      <c r="D78" s="1044"/>
      <c r="E78" s="1044"/>
      <c r="F78" s="1044"/>
      <c r="G78" s="1044"/>
      <c r="H78" s="1044"/>
      <c r="I78" s="1044"/>
      <c r="J78" s="1044"/>
      <c r="K78" s="1044"/>
      <c r="L78" s="1044"/>
      <c r="M78" s="1044"/>
      <c r="N78" s="1044"/>
      <c r="O78" s="1044"/>
      <c r="P78" s="1045"/>
      <c r="Q78" s="1046">
        <v>116</v>
      </c>
      <c r="R78" s="1040"/>
      <c r="S78" s="1040"/>
      <c r="T78" s="1040"/>
      <c r="U78" s="1040"/>
      <c r="V78" s="1040">
        <v>88</v>
      </c>
      <c r="W78" s="1040"/>
      <c r="X78" s="1040"/>
      <c r="Y78" s="1040"/>
      <c r="Z78" s="1040"/>
      <c r="AA78" s="1040">
        <v>27</v>
      </c>
      <c r="AB78" s="1040"/>
      <c r="AC78" s="1040"/>
      <c r="AD78" s="1040"/>
      <c r="AE78" s="1040"/>
      <c r="AF78" s="1040">
        <v>27</v>
      </c>
      <c r="AG78" s="1040"/>
      <c r="AH78" s="1040"/>
      <c r="AI78" s="1040"/>
      <c r="AJ78" s="1040"/>
      <c r="AK78" s="1040" t="s">
        <v>575</v>
      </c>
      <c r="AL78" s="1040"/>
      <c r="AM78" s="1040"/>
      <c r="AN78" s="1040"/>
      <c r="AO78" s="1040"/>
      <c r="AP78" s="1040" t="s">
        <v>575</v>
      </c>
      <c r="AQ78" s="1040"/>
      <c r="AR78" s="1040"/>
      <c r="AS78" s="1040"/>
      <c r="AT78" s="1040"/>
      <c r="AU78" s="1040" t="s">
        <v>575</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21485</v>
      </c>
      <c r="AG88" s="1028"/>
      <c r="AH88" s="1028"/>
      <c r="AI88" s="1028"/>
      <c r="AJ88" s="1028"/>
      <c r="AK88" s="1032"/>
      <c r="AL88" s="1032"/>
      <c r="AM88" s="1032"/>
      <c r="AN88" s="1032"/>
      <c r="AO88" s="1032"/>
      <c r="AP88" s="1028">
        <v>22873</v>
      </c>
      <c r="AQ88" s="1028"/>
      <c r="AR88" s="1028"/>
      <c r="AS88" s="1028"/>
      <c r="AT88" s="1028"/>
      <c r="AU88" s="1028">
        <v>231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t="s">
        <v>575</v>
      </c>
      <c r="CS102" s="1020"/>
      <c r="CT102" s="1020"/>
      <c r="CU102" s="1020"/>
      <c r="CV102" s="1021"/>
      <c r="CW102" s="1019" t="s">
        <v>575</v>
      </c>
      <c r="CX102" s="1020"/>
      <c r="CY102" s="1020"/>
      <c r="CZ102" s="1020"/>
      <c r="DA102" s="1021"/>
      <c r="DB102" s="1019" t="s">
        <v>575</v>
      </c>
      <c r="DC102" s="1020"/>
      <c r="DD102" s="1020"/>
      <c r="DE102" s="1020"/>
      <c r="DF102" s="1021"/>
      <c r="DG102" s="1019" t="s">
        <v>575</v>
      </c>
      <c r="DH102" s="1020"/>
      <c r="DI102" s="1020"/>
      <c r="DJ102" s="1020"/>
      <c r="DK102" s="1021"/>
      <c r="DL102" s="1019" t="s">
        <v>575</v>
      </c>
      <c r="DM102" s="1020"/>
      <c r="DN102" s="1020"/>
      <c r="DO102" s="1020"/>
      <c r="DP102" s="1021"/>
      <c r="DQ102" s="1019" t="s">
        <v>575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299</v>
      </c>
      <c r="AG109" s="963"/>
      <c r="AH109" s="963"/>
      <c r="AI109" s="963"/>
      <c r="AJ109" s="964"/>
      <c r="AK109" s="965" t="s">
        <v>298</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299</v>
      </c>
      <c r="BW109" s="963"/>
      <c r="BX109" s="963"/>
      <c r="BY109" s="963"/>
      <c r="BZ109" s="964"/>
      <c r="CA109" s="965" t="s">
        <v>298</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299</v>
      </c>
      <c r="DM109" s="963"/>
      <c r="DN109" s="963"/>
      <c r="DO109" s="963"/>
      <c r="DP109" s="964"/>
      <c r="DQ109" s="965" t="s">
        <v>298</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289800</v>
      </c>
      <c r="AB110" s="956"/>
      <c r="AC110" s="956"/>
      <c r="AD110" s="956"/>
      <c r="AE110" s="957"/>
      <c r="AF110" s="958">
        <v>293736</v>
      </c>
      <c r="AG110" s="956"/>
      <c r="AH110" s="956"/>
      <c r="AI110" s="956"/>
      <c r="AJ110" s="957"/>
      <c r="AK110" s="958">
        <v>296404</v>
      </c>
      <c r="AL110" s="956"/>
      <c r="AM110" s="956"/>
      <c r="AN110" s="956"/>
      <c r="AO110" s="957"/>
      <c r="AP110" s="959">
        <v>14.4</v>
      </c>
      <c r="AQ110" s="960"/>
      <c r="AR110" s="960"/>
      <c r="AS110" s="960"/>
      <c r="AT110" s="961"/>
      <c r="AU110" s="995" t="s">
        <v>66</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2887970</v>
      </c>
      <c r="BR110" s="903"/>
      <c r="BS110" s="903"/>
      <c r="BT110" s="903"/>
      <c r="BU110" s="903"/>
      <c r="BV110" s="903">
        <v>2866806</v>
      </c>
      <c r="BW110" s="903"/>
      <c r="BX110" s="903"/>
      <c r="BY110" s="903"/>
      <c r="BZ110" s="903"/>
      <c r="CA110" s="903">
        <v>2876046</v>
      </c>
      <c r="CB110" s="903"/>
      <c r="CC110" s="903"/>
      <c r="CD110" s="903"/>
      <c r="CE110" s="903"/>
      <c r="CF110" s="927">
        <v>139.30000000000001</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428</v>
      </c>
      <c r="DM110" s="903"/>
      <c r="DN110" s="903"/>
      <c r="DO110" s="903"/>
      <c r="DP110" s="903"/>
      <c r="DQ110" s="903" t="s">
        <v>429</v>
      </c>
      <c r="DR110" s="903"/>
      <c r="DS110" s="903"/>
      <c r="DT110" s="903"/>
      <c r="DU110" s="903"/>
      <c r="DV110" s="904" t="s">
        <v>430</v>
      </c>
      <c r="DW110" s="904"/>
      <c r="DX110" s="904"/>
      <c r="DY110" s="904"/>
      <c r="DZ110" s="905"/>
    </row>
    <row r="111" spans="1:131" s="226" customFormat="1" ht="26.25" customHeight="1" x14ac:dyDescent="0.15">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432</v>
      </c>
      <c r="AB111" s="984"/>
      <c r="AC111" s="984"/>
      <c r="AD111" s="984"/>
      <c r="AE111" s="985"/>
      <c r="AF111" s="986" t="s">
        <v>427</v>
      </c>
      <c r="AG111" s="984"/>
      <c r="AH111" s="984"/>
      <c r="AI111" s="984"/>
      <c r="AJ111" s="985"/>
      <c r="AK111" s="986" t="s">
        <v>428</v>
      </c>
      <c r="AL111" s="984"/>
      <c r="AM111" s="984"/>
      <c r="AN111" s="984"/>
      <c r="AO111" s="985"/>
      <c r="AP111" s="987" t="s">
        <v>428</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161564</v>
      </c>
      <c r="BR111" s="875"/>
      <c r="BS111" s="875"/>
      <c r="BT111" s="875"/>
      <c r="BU111" s="875"/>
      <c r="BV111" s="875">
        <v>140406</v>
      </c>
      <c r="BW111" s="875"/>
      <c r="BX111" s="875"/>
      <c r="BY111" s="875"/>
      <c r="BZ111" s="875"/>
      <c r="CA111" s="875">
        <v>131371</v>
      </c>
      <c r="CB111" s="875"/>
      <c r="CC111" s="875"/>
      <c r="CD111" s="875"/>
      <c r="CE111" s="875"/>
      <c r="CF111" s="936">
        <v>6.4</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432</v>
      </c>
      <c r="DH111" s="875"/>
      <c r="DI111" s="875"/>
      <c r="DJ111" s="875"/>
      <c r="DK111" s="875"/>
      <c r="DL111" s="875" t="s">
        <v>435</v>
      </c>
      <c r="DM111" s="875"/>
      <c r="DN111" s="875"/>
      <c r="DO111" s="875"/>
      <c r="DP111" s="875"/>
      <c r="DQ111" s="875" t="s">
        <v>427</v>
      </c>
      <c r="DR111" s="875"/>
      <c r="DS111" s="875"/>
      <c r="DT111" s="875"/>
      <c r="DU111" s="875"/>
      <c r="DV111" s="852" t="s">
        <v>432</v>
      </c>
      <c r="DW111" s="852"/>
      <c r="DX111" s="852"/>
      <c r="DY111" s="852"/>
      <c r="DZ111" s="853"/>
    </row>
    <row r="112" spans="1:131" s="226" customFormat="1" ht="26.25" customHeight="1" x14ac:dyDescent="0.15">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427</v>
      </c>
      <c r="AB112" s="838"/>
      <c r="AC112" s="838"/>
      <c r="AD112" s="838"/>
      <c r="AE112" s="839"/>
      <c r="AF112" s="840" t="s">
        <v>427</v>
      </c>
      <c r="AG112" s="838"/>
      <c r="AH112" s="838"/>
      <c r="AI112" s="838"/>
      <c r="AJ112" s="839"/>
      <c r="AK112" s="840" t="s">
        <v>432</v>
      </c>
      <c r="AL112" s="838"/>
      <c r="AM112" s="838"/>
      <c r="AN112" s="838"/>
      <c r="AO112" s="839"/>
      <c r="AP112" s="885" t="s">
        <v>427</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258164</v>
      </c>
      <c r="BR112" s="875"/>
      <c r="BS112" s="875"/>
      <c r="BT112" s="875"/>
      <c r="BU112" s="875"/>
      <c r="BV112" s="875">
        <v>248926</v>
      </c>
      <c r="BW112" s="875"/>
      <c r="BX112" s="875"/>
      <c r="BY112" s="875"/>
      <c r="BZ112" s="875"/>
      <c r="CA112" s="875">
        <v>233162</v>
      </c>
      <c r="CB112" s="875"/>
      <c r="CC112" s="875"/>
      <c r="CD112" s="875"/>
      <c r="CE112" s="875"/>
      <c r="CF112" s="936">
        <v>11.3</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432</v>
      </c>
      <c r="DH112" s="875"/>
      <c r="DI112" s="875"/>
      <c r="DJ112" s="875"/>
      <c r="DK112" s="875"/>
      <c r="DL112" s="875" t="s">
        <v>427</v>
      </c>
      <c r="DM112" s="875"/>
      <c r="DN112" s="875"/>
      <c r="DO112" s="875"/>
      <c r="DP112" s="875"/>
      <c r="DQ112" s="875" t="s">
        <v>430</v>
      </c>
      <c r="DR112" s="875"/>
      <c r="DS112" s="875"/>
      <c r="DT112" s="875"/>
      <c r="DU112" s="875"/>
      <c r="DV112" s="852" t="s">
        <v>432</v>
      </c>
      <c r="DW112" s="852"/>
      <c r="DX112" s="852"/>
      <c r="DY112" s="852"/>
      <c r="DZ112" s="853"/>
    </row>
    <row r="113" spans="1:130" s="226" customFormat="1" ht="26.25" customHeight="1" x14ac:dyDescent="0.15">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16002</v>
      </c>
      <c r="AB113" s="984"/>
      <c r="AC113" s="984"/>
      <c r="AD113" s="984"/>
      <c r="AE113" s="985"/>
      <c r="AF113" s="986">
        <v>15259</v>
      </c>
      <c r="AG113" s="984"/>
      <c r="AH113" s="984"/>
      <c r="AI113" s="984"/>
      <c r="AJ113" s="985"/>
      <c r="AK113" s="986">
        <v>15890</v>
      </c>
      <c r="AL113" s="984"/>
      <c r="AM113" s="984"/>
      <c r="AN113" s="984"/>
      <c r="AO113" s="985"/>
      <c r="AP113" s="987">
        <v>0.8</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207422</v>
      </c>
      <c r="BR113" s="875"/>
      <c r="BS113" s="875"/>
      <c r="BT113" s="875"/>
      <c r="BU113" s="875"/>
      <c r="BV113" s="875">
        <v>225225</v>
      </c>
      <c r="BW113" s="875"/>
      <c r="BX113" s="875"/>
      <c r="BY113" s="875"/>
      <c r="BZ113" s="875"/>
      <c r="CA113" s="875">
        <v>231118</v>
      </c>
      <c r="CB113" s="875"/>
      <c r="CC113" s="875"/>
      <c r="CD113" s="875"/>
      <c r="CE113" s="875"/>
      <c r="CF113" s="936">
        <v>11.2</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443</v>
      </c>
      <c r="DH113" s="838"/>
      <c r="DI113" s="838"/>
      <c r="DJ113" s="838"/>
      <c r="DK113" s="839"/>
      <c r="DL113" s="840" t="s">
        <v>435</v>
      </c>
      <c r="DM113" s="838"/>
      <c r="DN113" s="838"/>
      <c r="DO113" s="838"/>
      <c r="DP113" s="839"/>
      <c r="DQ113" s="840" t="s">
        <v>427</v>
      </c>
      <c r="DR113" s="838"/>
      <c r="DS113" s="838"/>
      <c r="DT113" s="838"/>
      <c r="DU113" s="839"/>
      <c r="DV113" s="885" t="s">
        <v>432</v>
      </c>
      <c r="DW113" s="886"/>
      <c r="DX113" s="886"/>
      <c r="DY113" s="886"/>
      <c r="DZ113" s="887"/>
    </row>
    <row r="114" spans="1:130" s="226" customFormat="1" ht="26.25" customHeight="1" x14ac:dyDescent="0.15">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27304</v>
      </c>
      <c r="AB114" s="838"/>
      <c r="AC114" s="838"/>
      <c r="AD114" s="838"/>
      <c r="AE114" s="839"/>
      <c r="AF114" s="840">
        <v>26744</v>
      </c>
      <c r="AG114" s="838"/>
      <c r="AH114" s="838"/>
      <c r="AI114" s="838"/>
      <c r="AJ114" s="839"/>
      <c r="AK114" s="840">
        <v>28588</v>
      </c>
      <c r="AL114" s="838"/>
      <c r="AM114" s="838"/>
      <c r="AN114" s="838"/>
      <c r="AO114" s="839"/>
      <c r="AP114" s="885">
        <v>1.4</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1057083</v>
      </c>
      <c r="BR114" s="875"/>
      <c r="BS114" s="875"/>
      <c r="BT114" s="875"/>
      <c r="BU114" s="875"/>
      <c r="BV114" s="875">
        <v>1011629</v>
      </c>
      <c r="BW114" s="875"/>
      <c r="BX114" s="875"/>
      <c r="BY114" s="875"/>
      <c r="BZ114" s="875"/>
      <c r="CA114" s="875">
        <v>966780</v>
      </c>
      <c r="CB114" s="875"/>
      <c r="CC114" s="875"/>
      <c r="CD114" s="875"/>
      <c r="CE114" s="875"/>
      <c r="CF114" s="936">
        <v>46.8</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435</v>
      </c>
      <c r="DH114" s="838"/>
      <c r="DI114" s="838"/>
      <c r="DJ114" s="838"/>
      <c r="DK114" s="839"/>
      <c r="DL114" s="840" t="s">
        <v>432</v>
      </c>
      <c r="DM114" s="838"/>
      <c r="DN114" s="838"/>
      <c r="DO114" s="838"/>
      <c r="DP114" s="839"/>
      <c r="DQ114" s="840" t="s">
        <v>447</v>
      </c>
      <c r="DR114" s="838"/>
      <c r="DS114" s="838"/>
      <c r="DT114" s="838"/>
      <c r="DU114" s="839"/>
      <c r="DV114" s="885" t="s">
        <v>435</v>
      </c>
      <c r="DW114" s="886"/>
      <c r="DX114" s="886"/>
      <c r="DY114" s="886"/>
      <c r="DZ114" s="887"/>
    </row>
    <row r="115" spans="1:130" s="226" customFormat="1" ht="26.25" customHeight="1" x14ac:dyDescent="0.15">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443</v>
      </c>
      <c r="AB115" s="984"/>
      <c r="AC115" s="984"/>
      <c r="AD115" s="984"/>
      <c r="AE115" s="985"/>
      <c r="AF115" s="986" t="s">
        <v>443</v>
      </c>
      <c r="AG115" s="984"/>
      <c r="AH115" s="984"/>
      <c r="AI115" s="984"/>
      <c r="AJ115" s="985"/>
      <c r="AK115" s="986" t="s">
        <v>443</v>
      </c>
      <c r="AL115" s="984"/>
      <c r="AM115" s="984"/>
      <c r="AN115" s="984"/>
      <c r="AO115" s="985"/>
      <c r="AP115" s="987" t="s">
        <v>435</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t="s">
        <v>432</v>
      </c>
      <c r="BR115" s="875"/>
      <c r="BS115" s="875"/>
      <c r="BT115" s="875"/>
      <c r="BU115" s="875"/>
      <c r="BV115" s="875" t="s">
        <v>428</v>
      </c>
      <c r="BW115" s="875"/>
      <c r="BX115" s="875"/>
      <c r="BY115" s="875"/>
      <c r="BZ115" s="875"/>
      <c r="CA115" s="875" t="s">
        <v>428</v>
      </c>
      <c r="CB115" s="875"/>
      <c r="CC115" s="875"/>
      <c r="CD115" s="875"/>
      <c r="CE115" s="875"/>
      <c r="CF115" s="936" t="s">
        <v>435</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432</v>
      </c>
      <c r="DH115" s="838"/>
      <c r="DI115" s="838"/>
      <c r="DJ115" s="838"/>
      <c r="DK115" s="839"/>
      <c r="DL115" s="840" t="s">
        <v>430</v>
      </c>
      <c r="DM115" s="838"/>
      <c r="DN115" s="838"/>
      <c r="DO115" s="838"/>
      <c r="DP115" s="839"/>
      <c r="DQ115" s="840" t="s">
        <v>428</v>
      </c>
      <c r="DR115" s="838"/>
      <c r="DS115" s="838"/>
      <c r="DT115" s="838"/>
      <c r="DU115" s="839"/>
      <c r="DV115" s="885" t="s">
        <v>427</v>
      </c>
      <c r="DW115" s="886"/>
      <c r="DX115" s="886"/>
      <c r="DY115" s="886"/>
      <c r="DZ115" s="887"/>
    </row>
    <row r="116" spans="1:130" s="226" customFormat="1" ht="26.25" customHeight="1" x14ac:dyDescent="0.15">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428</v>
      </c>
      <c r="AB116" s="838"/>
      <c r="AC116" s="838"/>
      <c r="AD116" s="838"/>
      <c r="AE116" s="839"/>
      <c r="AF116" s="840" t="s">
        <v>430</v>
      </c>
      <c r="AG116" s="838"/>
      <c r="AH116" s="838"/>
      <c r="AI116" s="838"/>
      <c r="AJ116" s="839"/>
      <c r="AK116" s="840" t="s">
        <v>432</v>
      </c>
      <c r="AL116" s="838"/>
      <c r="AM116" s="838"/>
      <c r="AN116" s="838"/>
      <c r="AO116" s="839"/>
      <c r="AP116" s="885" t="s">
        <v>432</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435</v>
      </c>
      <c r="BR116" s="875"/>
      <c r="BS116" s="875"/>
      <c r="BT116" s="875"/>
      <c r="BU116" s="875"/>
      <c r="BV116" s="875" t="s">
        <v>432</v>
      </c>
      <c r="BW116" s="875"/>
      <c r="BX116" s="875"/>
      <c r="BY116" s="875"/>
      <c r="BZ116" s="875"/>
      <c r="CA116" s="875" t="s">
        <v>427</v>
      </c>
      <c r="CB116" s="875"/>
      <c r="CC116" s="875"/>
      <c r="CD116" s="875"/>
      <c r="CE116" s="875"/>
      <c r="CF116" s="936" t="s">
        <v>432</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427</v>
      </c>
      <c r="DH116" s="838"/>
      <c r="DI116" s="838"/>
      <c r="DJ116" s="838"/>
      <c r="DK116" s="839"/>
      <c r="DL116" s="840" t="s">
        <v>432</v>
      </c>
      <c r="DM116" s="838"/>
      <c r="DN116" s="838"/>
      <c r="DO116" s="838"/>
      <c r="DP116" s="839"/>
      <c r="DQ116" s="840" t="s">
        <v>432</v>
      </c>
      <c r="DR116" s="838"/>
      <c r="DS116" s="838"/>
      <c r="DT116" s="838"/>
      <c r="DU116" s="839"/>
      <c r="DV116" s="885" t="s">
        <v>443</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333106</v>
      </c>
      <c r="AB117" s="970"/>
      <c r="AC117" s="970"/>
      <c r="AD117" s="970"/>
      <c r="AE117" s="971"/>
      <c r="AF117" s="972">
        <v>335739</v>
      </c>
      <c r="AG117" s="970"/>
      <c r="AH117" s="970"/>
      <c r="AI117" s="970"/>
      <c r="AJ117" s="971"/>
      <c r="AK117" s="972">
        <v>340882</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435</v>
      </c>
      <c r="BR117" s="875"/>
      <c r="BS117" s="875"/>
      <c r="BT117" s="875"/>
      <c r="BU117" s="875"/>
      <c r="BV117" s="875" t="s">
        <v>435</v>
      </c>
      <c r="BW117" s="875"/>
      <c r="BX117" s="875"/>
      <c r="BY117" s="875"/>
      <c r="BZ117" s="875"/>
      <c r="CA117" s="875" t="s">
        <v>427</v>
      </c>
      <c r="CB117" s="875"/>
      <c r="CC117" s="875"/>
      <c r="CD117" s="875"/>
      <c r="CE117" s="875"/>
      <c r="CF117" s="936" t="s">
        <v>435</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435</v>
      </c>
      <c r="DH117" s="838"/>
      <c r="DI117" s="838"/>
      <c r="DJ117" s="838"/>
      <c r="DK117" s="839"/>
      <c r="DL117" s="840" t="s">
        <v>427</v>
      </c>
      <c r="DM117" s="838"/>
      <c r="DN117" s="838"/>
      <c r="DO117" s="838"/>
      <c r="DP117" s="839"/>
      <c r="DQ117" s="840" t="s">
        <v>427</v>
      </c>
      <c r="DR117" s="838"/>
      <c r="DS117" s="838"/>
      <c r="DT117" s="838"/>
      <c r="DU117" s="839"/>
      <c r="DV117" s="885" t="s">
        <v>432</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299</v>
      </c>
      <c r="AG118" s="963"/>
      <c r="AH118" s="963"/>
      <c r="AI118" s="963"/>
      <c r="AJ118" s="964"/>
      <c r="AK118" s="965" t="s">
        <v>298</v>
      </c>
      <c r="AL118" s="963"/>
      <c r="AM118" s="963"/>
      <c r="AN118" s="963"/>
      <c r="AO118" s="964"/>
      <c r="AP118" s="966" t="s">
        <v>421</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458</v>
      </c>
      <c r="BR118" s="906"/>
      <c r="BS118" s="906"/>
      <c r="BT118" s="906"/>
      <c r="BU118" s="906"/>
      <c r="BV118" s="906" t="s">
        <v>427</v>
      </c>
      <c r="BW118" s="906"/>
      <c r="BX118" s="906"/>
      <c r="BY118" s="906"/>
      <c r="BZ118" s="906"/>
      <c r="CA118" s="906" t="s">
        <v>428</v>
      </c>
      <c r="CB118" s="906"/>
      <c r="CC118" s="906"/>
      <c r="CD118" s="906"/>
      <c r="CE118" s="906"/>
      <c r="CF118" s="936" t="s">
        <v>432</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v>161564</v>
      </c>
      <c r="DH118" s="838"/>
      <c r="DI118" s="838"/>
      <c r="DJ118" s="838"/>
      <c r="DK118" s="839"/>
      <c r="DL118" s="840">
        <v>140406</v>
      </c>
      <c r="DM118" s="838"/>
      <c r="DN118" s="838"/>
      <c r="DO118" s="838"/>
      <c r="DP118" s="839"/>
      <c r="DQ118" s="840">
        <v>131371</v>
      </c>
      <c r="DR118" s="838"/>
      <c r="DS118" s="838"/>
      <c r="DT118" s="838"/>
      <c r="DU118" s="839"/>
      <c r="DV118" s="885">
        <v>6.4</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435</v>
      </c>
      <c r="AB119" s="956"/>
      <c r="AC119" s="956"/>
      <c r="AD119" s="956"/>
      <c r="AE119" s="957"/>
      <c r="AF119" s="958" t="s">
        <v>458</v>
      </c>
      <c r="AG119" s="956"/>
      <c r="AH119" s="956"/>
      <c r="AI119" s="956"/>
      <c r="AJ119" s="957"/>
      <c r="AK119" s="958" t="s">
        <v>435</v>
      </c>
      <c r="AL119" s="956"/>
      <c r="AM119" s="956"/>
      <c r="AN119" s="956"/>
      <c r="AO119" s="957"/>
      <c r="AP119" s="959" t="s">
        <v>432</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460</v>
      </c>
      <c r="BP119" s="939"/>
      <c r="BQ119" s="943">
        <v>4572203</v>
      </c>
      <c r="BR119" s="906"/>
      <c r="BS119" s="906"/>
      <c r="BT119" s="906"/>
      <c r="BU119" s="906"/>
      <c r="BV119" s="906">
        <v>4492992</v>
      </c>
      <c r="BW119" s="906"/>
      <c r="BX119" s="906"/>
      <c r="BY119" s="906"/>
      <c r="BZ119" s="906"/>
      <c r="CA119" s="906">
        <v>4438477</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435</v>
      </c>
      <c r="DH119" s="821"/>
      <c r="DI119" s="821"/>
      <c r="DJ119" s="821"/>
      <c r="DK119" s="822"/>
      <c r="DL119" s="823" t="s">
        <v>458</v>
      </c>
      <c r="DM119" s="821"/>
      <c r="DN119" s="821"/>
      <c r="DO119" s="821"/>
      <c r="DP119" s="822"/>
      <c r="DQ119" s="823" t="s">
        <v>458</v>
      </c>
      <c r="DR119" s="821"/>
      <c r="DS119" s="821"/>
      <c r="DT119" s="821"/>
      <c r="DU119" s="822"/>
      <c r="DV119" s="909" t="s">
        <v>428</v>
      </c>
      <c r="DW119" s="910"/>
      <c r="DX119" s="910"/>
      <c r="DY119" s="910"/>
      <c r="DZ119" s="911"/>
    </row>
    <row r="120" spans="1:130" s="226" customFormat="1" ht="26.25" customHeight="1" x14ac:dyDescent="0.15">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458</v>
      </c>
      <c r="AB120" s="838"/>
      <c r="AC120" s="838"/>
      <c r="AD120" s="838"/>
      <c r="AE120" s="839"/>
      <c r="AF120" s="840" t="s">
        <v>458</v>
      </c>
      <c r="AG120" s="838"/>
      <c r="AH120" s="838"/>
      <c r="AI120" s="838"/>
      <c r="AJ120" s="839"/>
      <c r="AK120" s="840" t="s">
        <v>435</v>
      </c>
      <c r="AL120" s="838"/>
      <c r="AM120" s="838"/>
      <c r="AN120" s="838"/>
      <c r="AO120" s="839"/>
      <c r="AP120" s="885" t="s">
        <v>435</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1550172</v>
      </c>
      <c r="BR120" s="903"/>
      <c r="BS120" s="903"/>
      <c r="BT120" s="903"/>
      <c r="BU120" s="903"/>
      <c r="BV120" s="903">
        <v>1741994</v>
      </c>
      <c r="BW120" s="903"/>
      <c r="BX120" s="903"/>
      <c r="BY120" s="903"/>
      <c r="BZ120" s="903"/>
      <c r="CA120" s="903">
        <v>2057191</v>
      </c>
      <c r="CB120" s="903"/>
      <c r="CC120" s="903"/>
      <c r="CD120" s="903"/>
      <c r="CE120" s="903"/>
      <c r="CF120" s="927">
        <v>99.7</v>
      </c>
      <c r="CG120" s="928"/>
      <c r="CH120" s="928"/>
      <c r="CI120" s="928"/>
      <c r="CJ120" s="928"/>
      <c r="CK120" s="929" t="s">
        <v>464</v>
      </c>
      <c r="CL120" s="913"/>
      <c r="CM120" s="913"/>
      <c r="CN120" s="913"/>
      <c r="CO120" s="914"/>
      <c r="CP120" s="933" t="s">
        <v>465</v>
      </c>
      <c r="CQ120" s="934"/>
      <c r="CR120" s="934"/>
      <c r="CS120" s="934"/>
      <c r="CT120" s="934"/>
      <c r="CU120" s="934"/>
      <c r="CV120" s="934"/>
      <c r="CW120" s="934"/>
      <c r="CX120" s="934"/>
      <c r="CY120" s="934"/>
      <c r="CZ120" s="934"/>
      <c r="DA120" s="934"/>
      <c r="DB120" s="934"/>
      <c r="DC120" s="934"/>
      <c r="DD120" s="934"/>
      <c r="DE120" s="934"/>
      <c r="DF120" s="935"/>
      <c r="DG120" s="922">
        <v>258164</v>
      </c>
      <c r="DH120" s="903"/>
      <c r="DI120" s="903"/>
      <c r="DJ120" s="903"/>
      <c r="DK120" s="903"/>
      <c r="DL120" s="903">
        <v>248926</v>
      </c>
      <c r="DM120" s="903"/>
      <c r="DN120" s="903"/>
      <c r="DO120" s="903"/>
      <c r="DP120" s="903"/>
      <c r="DQ120" s="903">
        <v>233162</v>
      </c>
      <c r="DR120" s="903"/>
      <c r="DS120" s="903"/>
      <c r="DT120" s="903"/>
      <c r="DU120" s="903"/>
      <c r="DV120" s="904">
        <v>11.3</v>
      </c>
      <c r="DW120" s="904"/>
      <c r="DX120" s="904"/>
      <c r="DY120" s="904"/>
      <c r="DZ120" s="905"/>
    </row>
    <row r="121" spans="1:130" s="226" customFormat="1" ht="26.25" customHeight="1" x14ac:dyDescent="0.15">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458</v>
      </c>
      <c r="AB121" s="838"/>
      <c r="AC121" s="838"/>
      <c r="AD121" s="838"/>
      <c r="AE121" s="839"/>
      <c r="AF121" s="840" t="s">
        <v>435</v>
      </c>
      <c r="AG121" s="838"/>
      <c r="AH121" s="838"/>
      <c r="AI121" s="838"/>
      <c r="AJ121" s="839"/>
      <c r="AK121" s="840" t="s">
        <v>458</v>
      </c>
      <c r="AL121" s="838"/>
      <c r="AM121" s="838"/>
      <c r="AN121" s="838"/>
      <c r="AO121" s="839"/>
      <c r="AP121" s="885" t="s">
        <v>435</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t="s">
        <v>458</v>
      </c>
      <c r="BR121" s="875"/>
      <c r="BS121" s="875"/>
      <c r="BT121" s="875"/>
      <c r="BU121" s="875"/>
      <c r="BV121" s="875" t="s">
        <v>458</v>
      </c>
      <c r="BW121" s="875"/>
      <c r="BX121" s="875"/>
      <c r="BY121" s="875"/>
      <c r="BZ121" s="875"/>
      <c r="CA121" s="875" t="s">
        <v>458</v>
      </c>
      <c r="CB121" s="875"/>
      <c r="CC121" s="875"/>
      <c r="CD121" s="875"/>
      <c r="CE121" s="875"/>
      <c r="CF121" s="936" t="s">
        <v>458</v>
      </c>
      <c r="CG121" s="937"/>
      <c r="CH121" s="937"/>
      <c r="CI121" s="937"/>
      <c r="CJ121" s="937"/>
      <c r="CK121" s="930"/>
      <c r="CL121" s="916"/>
      <c r="CM121" s="916"/>
      <c r="CN121" s="916"/>
      <c r="CO121" s="917"/>
      <c r="CP121" s="896" t="s">
        <v>468</v>
      </c>
      <c r="CQ121" s="897"/>
      <c r="CR121" s="897"/>
      <c r="CS121" s="897"/>
      <c r="CT121" s="897"/>
      <c r="CU121" s="897"/>
      <c r="CV121" s="897"/>
      <c r="CW121" s="897"/>
      <c r="CX121" s="897"/>
      <c r="CY121" s="897"/>
      <c r="CZ121" s="897"/>
      <c r="DA121" s="897"/>
      <c r="DB121" s="897"/>
      <c r="DC121" s="897"/>
      <c r="DD121" s="897"/>
      <c r="DE121" s="897"/>
      <c r="DF121" s="898"/>
      <c r="DG121" s="874" t="s">
        <v>458</v>
      </c>
      <c r="DH121" s="875"/>
      <c r="DI121" s="875"/>
      <c r="DJ121" s="875"/>
      <c r="DK121" s="875"/>
      <c r="DL121" s="875" t="s">
        <v>435</v>
      </c>
      <c r="DM121" s="875"/>
      <c r="DN121" s="875"/>
      <c r="DO121" s="875"/>
      <c r="DP121" s="875"/>
      <c r="DQ121" s="875" t="s">
        <v>458</v>
      </c>
      <c r="DR121" s="875"/>
      <c r="DS121" s="875"/>
      <c r="DT121" s="875"/>
      <c r="DU121" s="875"/>
      <c r="DV121" s="852" t="s">
        <v>435</v>
      </c>
      <c r="DW121" s="852"/>
      <c r="DX121" s="852"/>
      <c r="DY121" s="852"/>
      <c r="DZ121" s="853"/>
    </row>
    <row r="122" spans="1:130" s="226" customFormat="1" ht="26.25" customHeight="1" x14ac:dyDescent="0.15">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458</v>
      </c>
      <c r="AB122" s="838"/>
      <c r="AC122" s="838"/>
      <c r="AD122" s="838"/>
      <c r="AE122" s="839"/>
      <c r="AF122" s="840" t="s">
        <v>458</v>
      </c>
      <c r="AG122" s="838"/>
      <c r="AH122" s="838"/>
      <c r="AI122" s="838"/>
      <c r="AJ122" s="839"/>
      <c r="AK122" s="840" t="s">
        <v>435</v>
      </c>
      <c r="AL122" s="838"/>
      <c r="AM122" s="838"/>
      <c r="AN122" s="838"/>
      <c r="AO122" s="839"/>
      <c r="AP122" s="885" t="s">
        <v>458</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2662312</v>
      </c>
      <c r="BR122" s="906"/>
      <c r="BS122" s="906"/>
      <c r="BT122" s="906"/>
      <c r="BU122" s="906"/>
      <c r="BV122" s="906">
        <v>2654915</v>
      </c>
      <c r="BW122" s="906"/>
      <c r="BX122" s="906"/>
      <c r="BY122" s="906"/>
      <c r="BZ122" s="906"/>
      <c r="CA122" s="906">
        <v>2614965</v>
      </c>
      <c r="CB122" s="906"/>
      <c r="CC122" s="906"/>
      <c r="CD122" s="906"/>
      <c r="CE122" s="906"/>
      <c r="CF122" s="907">
        <v>126.7</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t="s">
        <v>432</v>
      </c>
      <c r="DH122" s="875"/>
      <c r="DI122" s="875"/>
      <c r="DJ122" s="875"/>
      <c r="DK122" s="875"/>
      <c r="DL122" s="875" t="s">
        <v>432</v>
      </c>
      <c r="DM122" s="875"/>
      <c r="DN122" s="875"/>
      <c r="DO122" s="875"/>
      <c r="DP122" s="875"/>
      <c r="DQ122" s="875" t="s">
        <v>432</v>
      </c>
      <c r="DR122" s="875"/>
      <c r="DS122" s="875"/>
      <c r="DT122" s="875"/>
      <c r="DU122" s="875"/>
      <c r="DV122" s="852" t="s">
        <v>432</v>
      </c>
      <c r="DW122" s="852"/>
      <c r="DX122" s="852"/>
      <c r="DY122" s="852"/>
      <c r="DZ122" s="853"/>
    </row>
    <row r="123" spans="1:130" s="226" customFormat="1" ht="26.25" customHeight="1" x14ac:dyDescent="0.15">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432</v>
      </c>
      <c r="AB123" s="838"/>
      <c r="AC123" s="838"/>
      <c r="AD123" s="838"/>
      <c r="AE123" s="839"/>
      <c r="AF123" s="840" t="s">
        <v>432</v>
      </c>
      <c r="AG123" s="838"/>
      <c r="AH123" s="838"/>
      <c r="AI123" s="838"/>
      <c r="AJ123" s="839"/>
      <c r="AK123" s="840" t="s">
        <v>428</v>
      </c>
      <c r="AL123" s="838"/>
      <c r="AM123" s="838"/>
      <c r="AN123" s="838"/>
      <c r="AO123" s="839"/>
      <c r="AP123" s="885" t="s">
        <v>432</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471</v>
      </c>
      <c r="BP123" s="939"/>
      <c r="BQ123" s="893">
        <v>4212484</v>
      </c>
      <c r="BR123" s="894"/>
      <c r="BS123" s="894"/>
      <c r="BT123" s="894"/>
      <c r="BU123" s="894"/>
      <c r="BV123" s="894">
        <v>4396909</v>
      </c>
      <c r="BW123" s="894"/>
      <c r="BX123" s="894"/>
      <c r="BY123" s="894"/>
      <c r="BZ123" s="894"/>
      <c r="CA123" s="894">
        <v>4672156</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t="s">
        <v>432</v>
      </c>
      <c r="DH123" s="838"/>
      <c r="DI123" s="838"/>
      <c r="DJ123" s="838"/>
      <c r="DK123" s="839"/>
      <c r="DL123" s="840" t="s">
        <v>432</v>
      </c>
      <c r="DM123" s="838"/>
      <c r="DN123" s="838"/>
      <c r="DO123" s="838"/>
      <c r="DP123" s="839"/>
      <c r="DQ123" s="840" t="s">
        <v>428</v>
      </c>
      <c r="DR123" s="838"/>
      <c r="DS123" s="838"/>
      <c r="DT123" s="838"/>
      <c r="DU123" s="839"/>
      <c r="DV123" s="885" t="s">
        <v>432</v>
      </c>
      <c r="DW123" s="886"/>
      <c r="DX123" s="886"/>
      <c r="DY123" s="886"/>
      <c r="DZ123" s="887"/>
    </row>
    <row r="124" spans="1:130" s="226" customFormat="1" ht="26.25" customHeight="1" thickBot="1" x14ac:dyDescent="0.2">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432</v>
      </c>
      <c r="AB124" s="838"/>
      <c r="AC124" s="838"/>
      <c r="AD124" s="838"/>
      <c r="AE124" s="839"/>
      <c r="AF124" s="840" t="s">
        <v>432</v>
      </c>
      <c r="AG124" s="838"/>
      <c r="AH124" s="838"/>
      <c r="AI124" s="838"/>
      <c r="AJ124" s="839"/>
      <c r="AK124" s="840" t="s">
        <v>432</v>
      </c>
      <c r="AL124" s="838"/>
      <c r="AM124" s="838"/>
      <c r="AN124" s="838"/>
      <c r="AO124" s="839"/>
      <c r="AP124" s="885" t="s">
        <v>432</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17.2</v>
      </c>
      <c r="BR124" s="892"/>
      <c r="BS124" s="892"/>
      <c r="BT124" s="892"/>
      <c r="BU124" s="892"/>
      <c r="BV124" s="892">
        <v>4.5999999999999996</v>
      </c>
      <c r="BW124" s="892"/>
      <c r="BX124" s="892"/>
      <c r="BY124" s="892"/>
      <c r="BZ124" s="892"/>
      <c r="CA124" s="892" t="s">
        <v>432</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t="s">
        <v>475</v>
      </c>
      <c r="DH124" s="821"/>
      <c r="DI124" s="821"/>
      <c r="DJ124" s="821"/>
      <c r="DK124" s="822"/>
      <c r="DL124" s="823" t="s">
        <v>430</v>
      </c>
      <c r="DM124" s="821"/>
      <c r="DN124" s="821"/>
      <c r="DO124" s="821"/>
      <c r="DP124" s="822"/>
      <c r="DQ124" s="823" t="s">
        <v>476</v>
      </c>
      <c r="DR124" s="821"/>
      <c r="DS124" s="821"/>
      <c r="DT124" s="821"/>
      <c r="DU124" s="822"/>
      <c r="DV124" s="909" t="s">
        <v>430</v>
      </c>
      <c r="DW124" s="910"/>
      <c r="DX124" s="910"/>
      <c r="DY124" s="910"/>
      <c r="DZ124" s="911"/>
    </row>
    <row r="125" spans="1:130" s="226" customFormat="1" ht="26.25" customHeight="1" x14ac:dyDescent="0.15">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477</v>
      </c>
      <c r="AB125" s="838"/>
      <c r="AC125" s="838"/>
      <c r="AD125" s="838"/>
      <c r="AE125" s="839"/>
      <c r="AF125" s="840" t="s">
        <v>478</v>
      </c>
      <c r="AG125" s="838"/>
      <c r="AH125" s="838"/>
      <c r="AI125" s="838"/>
      <c r="AJ125" s="839"/>
      <c r="AK125" s="840" t="s">
        <v>477</v>
      </c>
      <c r="AL125" s="838"/>
      <c r="AM125" s="838"/>
      <c r="AN125" s="838"/>
      <c r="AO125" s="839"/>
      <c r="AP125" s="885" t="s">
        <v>430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430</v>
      </c>
      <c r="DH125" s="903"/>
      <c r="DI125" s="903"/>
      <c r="DJ125" s="903"/>
      <c r="DK125" s="903"/>
      <c r="DL125" s="903" t="s">
        <v>430</v>
      </c>
      <c r="DM125" s="903"/>
      <c r="DN125" s="903"/>
      <c r="DO125" s="903"/>
      <c r="DP125" s="903"/>
      <c r="DQ125" s="903" t="s">
        <v>430</v>
      </c>
      <c r="DR125" s="903"/>
      <c r="DS125" s="903"/>
      <c r="DT125" s="903"/>
      <c r="DU125" s="903"/>
      <c r="DV125" s="904" t="s">
        <v>477</v>
      </c>
      <c r="DW125" s="904"/>
      <c r="DX125" s="904"/>
      <c r="DY125" s="904"/>
      <c r="DZ125" s="905"/>
    </row>
    <row r="126" spans="1:130" s="226" customFormat="1" ht="26.25" customHeight="1" thickBot="1" x14ac:dyDescent="0.2">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430</v>
      </c>
      <c r="AB126" s="838"/>
      <c r="AC126" s="838"/>
      <c r="AD126" s="838"/>
      <c r="AE126" s="839"/>
      <c r="AF126" s="840" t="s">
        <v>481</v>
      </c>
      <c r="AG126" s="838"/>
      <c r="AH126" s="838"/>
      <c r="AI126" s="838"/>
      <c r="AJ126" s="839"/>
      <c r="AK126" s="840" t="s">
        <v>481</v>
      </c>
      <c r="AL126" s="838"/>
      <c r="AM126" s="838"/>
      <c r="AN126" s="838"/>
      <c r="AO126" s="839"/>
      <c r="AP126" s="885" t="s">
        <v>458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t="s">
        <v>483</v>
      </c>
      <c r="DH126" s="875"/>
      <c r="DI126" s="875"/>
      <c r="DJ126" s="875"/>
      <c r="DK126" s="875"/>
      <c r="DL126" s="875" t="s">
        <v>478</v>
      </c>
      <c r="DM126" s="875"/>
      <c r="DN126" s="875"/>
      <c r="DO126" s="875"/>
      <c r="DP126" s="875"/>
      <c r="DQ126" s="875" t="s">
        <v>430</v>
      </c>
      <c r="DR126" s="875"/>
      <c r="DS126" s="875"/>
      <c r="DT126" s="875"/>
      <c r="DU126" s="875"/>
      <c r="DV126" s="852" t="s">
        <v>430</v>
      </c>
      <c r="DW126" s="852"/>
      <c r="DX126" s="852"/>
      <c r="DY126" s="852"/>
      <c r="DZ126" s="853"/>
    </row>
    <row r="127" spans="1:130" s="226" customFormat="1" ht="26.25" customHeight="1" x14ac:dyDescent="0.15">
      <c r="A127" s="880"/>
      <c r="B127" s="881"/>
      <c r="C127" s="899" t="s">
        <v>484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485</v>
      </c>
      <c r="AB127" s="838"/>
      <c r="AC127" s="838"/>
      <c r="AD127" s="838"/>
      <c r="AE127" s="839"/>
      <c r="AF127" s="840" t="s">
        <v>475</v>
      </c>
      <c r="AG127" s="838"/>
      <c r="AH127" s="838"/>
      <c r="AI127" s="838"/>
      <c r="AJ127" s="839"/>
      <c r="AK127" s="840" t="s">
        <v>458</v>
      </c>
      <c r="AL127" s="838"/>
      <c r="AM127" s="838"/>
      <c r="AN127" s="838"/>
      <c r="AO127" s="839"/>
      <c r="AP127" s="885" t="s">
        <v>430</v>
      </c>
      <c r="AQ127" s="886"/>
      <c r="AR127" s="886"/>
      <c r="AS127" s="886"/>
      <c r="AT127" s="887"/>
      <c r="AU127" s="262"/>
      <c r="AV127" s="262"/>
      <c r="AW127" s="262"/>
      <c r="AX127" s="902" t="s">
        <v>486</v>
      </c>
      <c r="AY127" s="870"/>
      <c r="AZ127" s="870"/>
      <c r="BA127" s="870"/>
      <c r="BB127" s="870"/>
      <c r="BC127" s="870"/>
      <c r="BD127" s="870"/>
      <c r="BE127" s="871"/>
      <c r="BF127" s="869" t="s">
        <v>487</v>
      </c>
      <c r="BG127" s="870"/>
      <c r="BH127" s="870"/>
      <c r="BI127" s="870"/>
      <c r="BJ127" s="870"/>
      <c r="BK127" s="870"/>
      <c r="BL127" s="871"/>
      <c r="BM127" s="869" t="s">
        <v>488</v>
      </c>
      <c r="BN127" s="870"/>
      <c r="BO127" s="870"/>
      <c r="BP127" s="870"/>
      <c r="BQ127" s="870"/>
      <c r="BR127" s="870"/>
      <c r="BS127" s="871"/>
      <c r="BT127" s="869" t="s">
        <v>489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490</v>
      </c>
      <c r="CQ127" s="808"/>
      <c r="CR127" s="808"/>
      <c r="CS127" s="808"/>
      <c r="CT127" s="808"/>
      <c r="CU127" s="808"/>
      <c r="CV127" s="808"/>
      <c r="CW127" s="808"/>
      <c r="CX127" s="808"/>
      <c r="CY127" s="808"/>
      <c r="CZ127" s="808"/>
      <c r="DA127" s="808"/>
      <c r="DB127" s="808"/>
      <c r="DC127" s="808"/>
      <c r="DD127" s="808"/>
      <c r="DE127" s="808"/>
      <c r="DF127" s="809"/>
      <c r="DG127" s="874" t="s">
        <v>475</v>
      </c>
      <c r="DH127" s="875"/>
      <c r="DI127" s="875"/>
      <c r="DJ127" s="875"/>
      <c r="DK127" s="875"/>
      <c r="DL127" s="875" t="s">
        <v>483</v>
      </c>
      <c r="DM127" s="875"/>
      <c r="DN127" s="875"/>
      <c r="DO127" s="875"/>
      <c r="DP127" s="875"/>
      <c r="DQ127" s="875" t="s">
        <v>476</v>
      </c>
      <c r="DR127" s="875"/>
      <c r="DS127" s="875"/>
      <c r="DT127" s="875"/>
      <c r="DU127" s="875"/>
      <c r="DV127" s="852" t="s">
        <v>478</v>
      </c>
      <c r="DW127" s="852"/>
      <c r="DX127" s="852"/>
      <c r="DY127" s="852"/>
      <c r="DZ127" s="853"/>
    </row>
    <row r="128" spans="1:130" s="226" customFormat="1" ht="26.25" customHeight="1" thickBot="1" x14ac:dyDescent="0.2">
      <c r="A128" s="854" t="s">
        <v>491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492</v>
      </c>
      <c r="X128" s="856"/>
      <c r="Y128" s="856"/>
      <c r="Z128" s="857"/>
      <c r="AA128" s="858" t="s">
        <v>477</v>
      </c>
      <c r="AB128" s="859"/>
      <c r="AC128" s="859"/>
      <c r="AD128" s="859"/>
      <c r="AE128" s="860"/>
      <c r="AF128" s="861" t="s">
        <v>483</v>
      </c>
      <c r="AG128" s="859"/>
      <c r="AH128" s="859"/>
      <c r="AI128" s="859"/>
      <c r="AJ128" s="860"/>
      <c r="AK128" s="861" t="s">
        <v>475</v>
      </c>
      <c r="AL128" s="859"/>
      <c r="AM128" s="859"/>
      <c r="AN128" s="859"/>
      <c r="AO128" s="860"/>
      <c r="AP128" s="862"/>
      <c r="AQ128" s="863"/>
      <c r="AR128" s="863"/>
      <c r="AS128" s="863"/>
      <c r="AT128" s="864"/>
      <c r="AU128" s="262"/>
      <c r="AV128" s="262"/>
      <c r="AW128" s="262"/>
      <c r="AX128" s="865" t="s">
        <v>493</v>
      </c>
      <c r="AY128" s="866"/>
      <c r="AZ128" s="866"/>
      <c r="BA128" s="866"/>
      <c r="BB128" s="866"/>
      <c r="BC128" s="866"/>
      <c r="BD128" s="866"/>
      <c r="BE128" s="867"/>
      <c r="BF128" s="844" t="s">
        <v>475</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494</v>
      </c>
      <c r="CQ128" s="786"/>
      <c r="CR128" s="786"/>
      <c r="CS128" s="786"/>
      <c r="CT128" s="786"/>
      <c r="CU128" s="786"/>
      <c r="CV128" s="786"/>
      <c r="CW128" s="786"/>
      <c r="CX128" s="786"/>
      <c r="CY128" s="786"/>
      <c r="CZ128" s="786"/>
      <c r="DA128" s="786"/>
      <c r="DB128" s="786"/>
      <c r="DC128" s="786"/>
      <c r="DD128" s="786"/>
      <c r="DE128" s="786"/>
      <c r="DF128" s="787"/>
      <c r="DG128" s="848" t="s">
        <v>483</v>
      </c>
      <c r="DH128" s="849"/>
      <c r="DI128" s="849"/>
      <c r="DJ128" s="849"/>
      <c r="DK128" s="849"/>
      <c r="DL128" s="849" t="s">
        <v>430</v>
      </c>
      <c r="DM128" s="849"/>
      <c r="DN128" s="849"/>
      <c r="DO128" s="849"/>
      <c r="DP128" s="849"/>
      <c r="DQ128" s="849" t="s">
        <v>447</v>
      </c>
      <c r="DR128" s="849"/>
      <c r="DS128" s="849"/>
      <c r="DT128" s="849"/>
      <c r="DU128" s="849"/>
      <c r="DV128" s="850" t="s">
        <v>475</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495</v>
      </c>
      <c r="X129" s="835"/>
      <c r="Y129" s="835"/>
      <c r="Z129" s="836"/>
      <c r="AA129" s="837">
        <v>2308881</v>
      </c>
      <c r="AB129" s="838"/>
      <c r="AC129" s="838"/>
      <c r="AD129" s="838"/>
      <c r="AE129" s="839"/>
      <c r="AF129" s="840">
        <v>2289586</v>
      </c>
      <c r="AG129" s="838"/>
      <c r="AH129" s="838"/>
      <c r="AI129" s="838"/>
      <c r="AJ129" s="839"/>
      <c r="AK129" s="840">
        <v>2306816</v>
      </c>
      <c r="AL129" s="838"/>
      <c r="AM129" s="838"/>
      <c r="AN129" s="838"/>
      <c r="AO129" s="839"/>
      <c r="AP129" s="841"/>
      <c r="AQ129" s="842"/>
      <c r="AR129" s="842"/>
      <c r="AS129" s="842"/>
      <c r="AT129" s="843"/>
      <c r="AU129" s="264"/>
      <c r="AV129" s="264"/>
      <c r="AW129" s="264"/>
      <c r="AX129" s="807" t="s">
        <v>496</v>
      </c>
      <c r="AY129" s="808"/>
      <c r="AZ129" s="808"/>
      <c r="BA129" s="808"/>
      <c r="BB129" s="808"/>
      <c r="BC129" s="808"/>
      <c r="BD129" s="808"/>
      <c r="BE129" s="809"/>
      <c r="BF129" s="827" t="s">
        <v>430</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498</v>
      </c>
      <c r="X130" s="835"/>
      <c r="Y130" s="835"/>
      <c r="Z130" s="836"/>
      <c r="AA130" s="837">
        <v>227250</v>
      </c>
      <c r="AB130" s="838"/>
      <c r="AC130" s="838"/>
      <c r="AD130" s="838"/>
      <c r="AE130" s="839"/>
      <c r="AF130" s="840">
        <v>233366</v>
      </c>
      <c r="AG130" s="838"/>
      <c r="AH130" s="838"/>
      <c r="AI130" s="838"/>
      <c r="AJ130" s="839"/>
      <c r="AK130" s="840">
        <v>242712</v>
      </c>
      <c r="AL130" s="838"/>
      <c r="AM130" s="838"/>
      <c r="AN130" s="838"/>
      <c r="AO130" s="839"/>
      <c r="AP130" s="841"/>
      <c r="AQ130" s="842"/>
      <c r="AR130" s="842"/>
      <c r="AS130" s="842"/>
      <c r="AT130" s="843"/>
      <c r="AU130" s="264"/>
      <c r="AV130" s="264"/>
      <c r="AW130" s="264"/>
      <c r="AX130" s="807" t="s">
        <v>499</v>
      </c>
      <c r="AY130" s="808"/>
      <c r="AZ130" s="808"/>
      <c r="BA130" s="808"/>
      <c r="BB130" s="808"/>
      <c r="BC130" s="808"/>
      <c r="BD130" s="808"/>
      <c r="BE130" s="809"/>
      <c r="BF130" s="810">
        <v>4.9000000000000004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500</v>
      </c>
      <c r="X131" s="818"/>
      <c r="Y131" s="818"/>
      <c r="Z131" s="819"/>
      <c r="AA131" s="820">
        <v>2081631</v>
      </c>
      <c r="AB131" s="821"/>
      <c r="AC131" s="821"/>
      <c r="AD131" s="821"/>
      <c r="AE131" s="822"/>
      <c r="AF131" s="823">
        <v>2056220</v>
      </c>
      <c r="AG131" s="821"/>
      <c r="AH131" s="821"/>
      <c r="AI131" s="821"/>
      <c r="AJ131" s="822"/>
      <c r="AK131" s="823">
        <v>2064104</v>
      </c>
      <c r="AL131" s="821"/>
      <c r="AM131" s="821"/>
      <c r="AN131" s="821"/>
      <c r="AO131" s="822"/>
      <c r="AP131" s="824"/>
      <c r="AQ131" s="825"/>
      <c r="AR131" s="825"/>
      <c r="AS131" s="825"/>
      <c r="AT131" s="826"/>
      <c r="AU131" s="264"/>
      <c r="AV131" s="264"/>
      <c r="AW131" s="264"/>
      <c r="AX131" s="785" t="s">
        <v>501</v>
      </c>
      <c r="AY131" s="786"/>
      <c r="AZ131" s="786"/>
      <c r="BA131" s="786"/>
      <c r="BB131" s="786"/>
      <c r="BC131" s="786"/>
      <c r="BD131" s="786"/>
      <c r="BE131" s="787"/>
      <c r="BF131" s="788" t="s">
        <v>502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504</v>
      </c>
      <c r="W132" s="798"/>
      <c r="X132" s="798"/>
      <c r="Y132" s="798"/>
      <c r="Z132" s="799"/>
      <c r="AA132" s="800">
        <v>5.0852432539999999</v>
      </c>
      <c r="AB132" s="801"/>
      <c r="AC132" s="801"/>
      <c r="AD132" s="801"/>
      <c r="AE132" s="802"/>
      <c r="AF132" s="803">
        <v>4.978698777</v>
      </c>
      <c r="AG132" s="801"/>
      <c r="AH132" s="801"/>
      <c r="AI132" s="801"/>
      <c r="AJ132" s="802"/>
      <c r="AK132" s="803">
        <v>4.7560588030000002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505</v>
      </c>
      <c r="W133" s="777"/>
      <c r="X133" s="777"/>
      <c r="Y133" s="777"/>
      <c r="Z133" s="778"/>
      <c r="AA133" s="779">
        <v>6.8</v>
      </c>
      <c r="AB133" s="780"/>
      <c r="AC133" s="780"/>
      <c r="AD133" s="780"/>
      <c r="AE133" s="781"/>
      <c r="AF133" s="779">
        <v>5.7</v>
      </c>
      <c r="AG133" s="780"/>
      <c r="AH133" s="780"/>
      <c r="AI133" s="780"/>
      <c r="AJ133" s="781"/>
      <c r="AK133" s="779">
        <v>4.9000000000000004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FSz31MMeldR43dfgTNj7G5JgxsIUMA8CmEJ/cKncMPIuwA8yGslPEhpTFoPpvJ+Ds+LrWzRt+8hzpl0UkhQmw==" saltValue="RMhakk1isFZlGAvUaCWc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verticalCentered="1"/>
  <pageMargins left="0" right="0" top="0.19685039370078741" bottom="0" header="0.39370078740157483" footer="0"/>
  <pageSetup paperSize="8" scale="4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JFiKux41TKDDNzxWMYcnzpl27Dpi+UmIBPRWnPls7SPHBkSQvpcP3vuX3LFrULfaSXhEraTfwzEUNR42qmsfA==" saltValue="ta2Tu7/Bwq0YlGFPqg3xPQ==" spinCount="100000" sheet="1" objects="1" scenarios="1"/>
  <dataConsolidate/>
  <phoneticPr fontId="2"/>
  <printOptions horizontalCentered="1" verticalCentered="1"/>
  <pageMargins left="0" right="0" top="0.19685039370078741" bottom="0" header="0.39370078740157483"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mJeVV7d8X2tcsAcgoXIrEFg618CwbA1nEHrtBg7Ac3hgnZ5MVGKSmGBm7uUngyYcurVEJCbqvj9qQhWxzlT8Q==" saltValue="duZyE9CbxEKBBIICYy1e2Q==" spinCount="100000" sheet="1" objects="1" scenarios="1"/>
  <dataConsolidate/>
  <phoneticPr fontId="2"/>
  <printOptions horizontalCentered="1" verticalCentered="1"/>
  <pageMargins left="0" right="0" top="0.19685039370078741" bottom="0" header="0.39370078740157483"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509</v>
      </c>
      <c r="AP7" s="283"/>
      <c r="AQ7" s="284" t="s">
        <v>510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511</v>
      </c>
      <c r="AQ8" s="290" t="s">
        <v>512</v>
      </c>
      <c r="AR8" s="291" t="s">
        <v>513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514</v>
      </c>
      <c r="AL9" s="1207"/>
      <c r="AM9" s="1207"/>
      <c r="AN9" s="1208"/>
      <c r="AO9" s="292">
        <v>771653</v>
      </c>
      <c r="AP9" s="292">
        <v>108150</v>
      </c>
      <c r="AQ9" s="293">
        <v>117391</v>
      </c>
      <c r="AR9" s="294">
        <v>-7.9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515</v>
      </c>
      <c r="AL10" s="1207"/>
      <c r="AM10" s="1207"/>
      <c r="AN10" s="1208"/>
      <c r="AO10" s="295">
        <v>43324</v>
      </c>
      <c r="AP10" s="295">
        <v>6072</v>
      </c>
      <c r="AQ10" s="296">
        <v>11968</v>
      </c>
      <c r="AR10" s="297">
        <v>-49.3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516</v>
      </c>
      <c r="AL11" s="1207"/>
      <c r="AM11" s="1207"/>
      <c r="AN11" s="1208"/>
      <c r="AO11" s="295">
        <v>71139</v>
      </c>
      <c r="AP11" s="295">
        <v>9970</v>
      </c>
      <c r="AQ11" s="296">
        <v>18604</v>
      </c>
      <c r="AR11" s="297">
        <v>-46.4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517</v>
      </c>
      <c r="AL12" s="1207"/>
      <c r="AM12" s="1207"/>
      <c r="AN12" s="1208"/>
      <c r="AO12" s="295">
        <v>25808</v>
      </c>
      <c r="AP12" s="295">
        <v>3617</v>
      </c>
      <c r="AQ12" s="296">
        <v>928</v>
      </c>
      <c r="AR12" s="297">
        <v>289.8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518</v>
      </c>
      <c r="AL13" s="1207"/>
      <c r="AM13" s="1207"/>
      <c r="AN13" s="1208"/>
      <c r="AO13" s="295" t="s">
        <v>519</v>
      </c>
      <c r="AP13" s="295" t="s">
        <v>519</v>
      </c>
      <c r="AQ13" s="296" t="s">
        <v>519</v>
      </c>
      <c r="AR13" s="297" t="s">
        <v>519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520</v>
      </c>
      <c r="AL14" s="1207"/>
      <c r="AM14" s="1207"/>
      <c r="AN14" s="1208"/>
      <c r="AO14" s="295">
        <v>56565</v>
      </c>
      <c r="AP14" s="295">
        <v>7928</v>
      </c>
      <c r="AQ14" s="296">
        <v>5151</v>
      </c>
      <c r="AR14" s="297">
        <v>53.9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521</v>
      </c>
      <c r="AL15" s="1207"/>
      <c r="AM15" s="1207"/>
      <c r="AN15" s="1208"/>
      <c r="AO15" s="295">
        <v>14838</v>
      </c>
      <c r="AP15" s="295">
        <v>2080</v>
      </c>
      <c r="AQ15" s="296">
        <v>2680</v>
      </c>
      <c r="AR15" s="297">
        <v>-22.4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522</v>
      </c>
      <c r="AL16" s="1210"/>
      <c r="AM16" s="1210"/>
      <c r="AN16" s="1211"/>
      <c r="AO16" s="295">
        <v>-88762</v>
      </c>
      <c r="AP16" s="295">
        <v>-12440</v>
      </c>
      <c r="AQ16" s="296">
        <v>-12014</v>
      </c>
      <c r="AR16" s="297">
        <v>3.5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894565</v>
      </c>
      <c r="AP17" s="295">
        <v>125377</v>
      </c>
      <c r="AQ17" s="296">
        <v>144708</v>
      </c>
      <c r="AR17" s="297">
        <v>-13.4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527</v>
      </c>
      <c r="AL21" s="1204"/>
      <c r="AM21" s="1204"/>
      <c r="AN21" s="1205"/>
      <c r="AO21" s="307">
        <v>13.17</v>
      </c>
      <c r="AP21" s="308">
        <v>13.77</v>
      </c>
      <c r="AQ21" s="309">
        <v>-0.6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528</v>
      </c>
      <c r="AL22" s="1204"/>
      <c r="AM22" s="1204"/>
      <c r="AN22" s="1205"/>
      <c r="AO22" s="312">
        <v>100.1</v>
      </c>
      <c r="AP22" s="313">
        <v>94.8</v>
      </c>
      <c r="AQ22" s="314">
        <v>5.3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530</v>
      </c>
      <c r="AO27" s="273"/>
      <c r="AP27" s="273"/>
      <c r="AQ27" s="273"/>
      <c r="AR27" s="273"/>
      <c r="AS27" s="273"/>
      <c r="AT27" s="273"/>
    </row>
    <row r="28" spans="1:46" ht="17.25" x14ac:dyDescent="0.1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509</v>
      </c>
      <c r="AP30" s="283"/>
      <c r="AQ30" s="284" t="s">
        <v>510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511</v>
      </c>
      <c r="AQ31" s="290" t="s">
        <v>512</v>
      </c>
      <c r="AR31" s="291" t="s">
        <v>513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533</v>
      </c>
      <c r="AL32" s="1195"/>
      <c r="AM32" s="1195"/>
      <c r="AN32" s="1196"/>
      <c r="AO32" s="322">
        <v>296404</v>
      </c>
      <c r="AP32" s="322">
        <v>41542</v>
      </c>
      <c r="AQ32" s="323">
        <v>73070</v>
      </c>
      <c r="AR32" s="324">
        <v>-43.1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534</v>
      </c>
      <c r="AL33" s="1195"/>
      <c r="AM33" s="1195"/>
      <c r="AN33" s="1196"/>
      <c r="AO33" s="322" t="s">
        <v>519</v>
      </c>
      <c r="AP33" s="322" t="s">
        <v>519</v>
      </c>
      <c r="AQ33" s="323" t="s">
        <v>519</v>
      </c>
      <c r="AR33" s="324" t="s">
        <v>519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535</v>
      </c>
      <c r="AL34" s="1195"/>
      <c r="AM34" s="1195"/>
      <c r="AN34" s="1196"/>
      <c r="AO34" s="322" t="s">
        <v>519</v>
      </c>
      <c r="AP34" s="322" t="s">
        <v>519</v>
      </c>
      <c r="AQ34" s="323">
        <v>1</v>
      </c>
      <c r="AR34" s="324" t="s">
        <v>519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536</v>
      </c>
      <c r="AL35" s="1195"/>
      <c r="AM35" s="1195"/>
      <c r="AN35" s="1196"/>
      <c r="AO35" s="322">
        <v>15890</v>
      </c>
      <c r="AP35" s="322">
        <v>2227</v>
      </c>
      <c r="AQ35" s="323">
        <v>19034</v>
      </c>
      <c r="AR35" s="324">
        <v>-88.3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537</v>
      </c>
      <c r="AL36" s="1195"/>
      <c r="AM36" s="1195"/>
      <c r="AN36" s="1196"/>
      <c r="AO36" s="322">
        <v>28588</v>
      </c>
      <c r="AP36" s="322">
        <v>4007</v>
      </c>
      <c r="AQ36" s="323">
        <v>5455</v>
      </c>
      <c r="AR36" s="324">
        <v>-26.5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538</v>
      </c>
      <c r="AL37" s="1195"/>
      <c r="AM37" s="1195"/>
      <c r="AN37" s="1196"/>
      <c r="AO37" s="322" t="s">
        <v>519</v>
      </c>
      <c r="AP37" s="322" t="s">
        <v>519</v>
      </c>
      <c r="AQ37" s="323">
        <v>1361</v>
      </c>
      <c r="AR37" s="324" t="s">
        <v>519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539</v>
      </c>
      <c r="AL38" s="1198"/>
      <c r="AM38" s="1198"/>
      <c r="AN38" s="1199"/>
      <c r="AO38" s="325" t="s">
        <v>519</v>
      </c>
      <c r="AP38" s="325" t="s">
        <v>519</v>
      </c>
      <c r="AQ38" s="326">
        <v>4</v>
      </c>
      <c r="AR38" s="314" t="s">
        <v>519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540</v>
      </c>
      <c r="AL39" s="1198"/>
      <c r="AM39" s="1198"/>
      <c r="AN39" s="1199"/>
      <c r="AO39" s="322" t="s">
        <v>519</v>
      </c>
      <c r="AP39" s="322" t="s">
        <v>519</v>
      </c>
      <c r="AQ39" s="323">
        <v>-3538</v>
      </c>
      <c r="AR39" s="324" t="s">
        <v>519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541</v>
      </c>
      <c r="AL40" s="1195"/>
      <c r="AM40" s="1195"/>
      <c r="AN40" s="1196"/>
      <c r="AO40" s="322">
        <v>-242712</v>
      </c>
      <c r="AP40" s="322">
        <v>-34017</v>
      </c>
      <c r="AQ40" s="323">
        <v>-64803</v>
      </c>
      <c r="AR40" s="324">
        <v>-47.5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98170</v>
      </c>
      <c r="AP41" s="322">
        <v>13759</v>
      </c>
      <c r="AQ41" s="323">
        <v>30585</v>
      </c>
      <c r="AR41" s="324">
        <v>-55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509</v>
      </c>
      <c r="AN49" s="1189" t="s">
        <v>545</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546</v>
      </c>
      <c r="AO50" s="339" t="s">
        <v>547</v>
      </c>
      <c r="AP50" s="340" t="s">
        <v>548</v>
      </c>
      <c r="AQ50" s="341" t="s">
        <v>549</v>
      </c>
      <c r="AR50" s="342" t="s">
        <v>550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608155</v>
      </c>
      <c r="AN51" s="344">
        <v>82172</v>
      </c>
      <c r="AO51" s="345">
        <v>91.6</v>
      </c>
      <c r="AP51" s="346">
        <v>119674</v>
      </c>
      <c r="AQ51" s="347">
        <v>26.2</v>
      </c>
      <c r="AR51" s="348">
        <v>65.400000000000006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483679</v>
      </c>
      <c r="AN52" s="352">
        <v>65353</v>
      </c>
      <c r="AO52" s="353">
        <v>155.30000000000001</v>
      </c>
      <c r="AP52" s="354">
        <v>57803</v>
      </c>
      <c r="AQ52" s="355">
        <v>4.8</v>
      </c>
      <c r="AR52" s="356">
        <v>150.5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656943</v>
      </c>
      <c r="AN53" s="344">
        <v>88716</v>
      </c>
      <c r="AO53" s="345">
        <v>8</v>
      </c>
      <c r="AP53" s="346">
        <v>119685</v>
      </c>
      <c r="AQ53" s="347">
        <v>0</v>
      </c>
      <c r="AR53" s="348">
        <v>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175627</v>
      </c>
      <c r="AN54" s="352">
        <v>23717</v>
      </c>
      <c r="AO54" s="353">
        <v>-63.7</v>
      </c>
      <c r="AP54" s="354">
        <v>68464</v>
      </c>
      <c r="AQ54" s="355">
        <v>18.399999999999999</v>
      </c>
      <c r="AR54" s="356">
        <v>-82.1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492307</v>
      </c>
      <c r="AN55" s="344">
        <v>66844</v>
      </c>
      <c r="AO55" s="345">
        <v>-24.7</v>
      </c>
      <c r="AP55" s="346">
        <v>109920</v>
      </c>
      <c r="AQ55" s="347">
        <v>-8.1999999999999993</v>
      </c>
      <c r="AR55" s="348">
        <v>-16.5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238225</v>
      </c>
      <c r="AN56" s="352">
        <v>32346</v>
      </c>
      <c r="AO56" s="353">
        <v>36.4</v>
      </c>
      <c r="AP56" s="354">
        <v>62739</v>
      </c>
      <c r="AQ56" s="355">
        <v>-8.4</v>
      </c>
      <c r="AR56" s="356">
        <v>44.8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629596</v>
      </c>
      <c r="AN57" s="344">
        <v>86901</v>
      </c>
      <c r="AO57" s="345">
        <v>30</v>
      </c>
      <c r="AP57" s="346">
        <v>119882</v>
      </c>
      <c r="AQ57" s="347">
        <v>9.1</v>
      </c>
      <c r="AR57" s="348">
        <v>20.9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174411</v>
      </c>
      <c r="AN58" s="352">
        <v>24073</v>
      </c>
      <c r="AO58" s="353">
        <v>-25.6</v>
      </c>
      <c r="AP58" s="354">
        <v>66481</v>
      </c>
      <c r="AQ58" s="355">
        <v>6</v>
      </c>
      <c r="AR58" s="356">
        <v>-31.6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651034</v>
      </c>
      <c r="AN59" s="344">
        <v>91245</v>
      </c>
      <c r="AO59" s="345">
        <v>5</v>
      </c>
      <c r="AP59" s="346">
        <v>116162</v>
      </c>
      <c r="AQ59" s="347">
        <v>-3.1</v>
      </c>
      <c r="AR59" s="348">
        <v>8.1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214454</v>
      </c>
      <c r="AN60" s="352">
        <v>30057</v>
      </c>
      <c r="AO60" s="353">
        <v>24.9</v>
      </c>
      <c r="AP60" s="354">
        <v>61562</v>
      </c>
      <c r="AQ60" s="355">
        <v>-7.4</v>
      </c>
      <c r="AR60" s="356">
        <v>32.299999999999997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607607</v>
      </c>
      <c r="AN61" s="359">
        <v>83176</v>
      </c>
      <c r="AO61" s="360">
        <v>22</v>
      </c>
      <c r="AP61" s="361">
        <v>117065</v>
      </c>
      <c r="AQ61" s="362">
        <v>4.8</v>
      </c>
      <c r="AR61" s="348">
        <v>17.2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257279</v>
      </c>
      <c r="AN62" s="352">
        <v>35109</v>
      </c>
      <c r="AO62" s="353">
        <v>25.5</v>
      </c>
      <c r="AP62" s="354">
        <v>63410</v>
      </c>
      <c r="AQ62" s="355">
        <v>2.7</v>
      </c>
      <c r="AR62" s="356">
        <v>22.8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0oKNm3PRRQAwFbD6gegcOvwuqm7PKT2nObjnpd0ZLJZIvdDSDQ7bLj9E2L95pypziylqh3mkPlvnK5d5xbZQLg==" saltValue="R0eTkG9UpBIlM4BSvtNf9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 right="0" top="0.19685039370078741" bottom="0" header="0.39370078740157483"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m8QQr7GoXBplfMyroyYOxuvn90WcSC8udkRz7JTaw7aFDK9M1HrIQnN7ykXX1aro5V/yrQhXjjWNNtK4yZ5/Q==" saltValue="fjBxwpRIb6uqNlFToBoMo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YMr9XC4lVaD9nf2Y/VjtzouZW4ntIN4ZHdmKBljy1bUKKciYU8bYFDvJaBlF75axx6x80hXP0eMHy2qC896/A==" saltValue="VvDYeP8bat/B6GHlUdPUM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12" t="s">
        <v>3</v>
      </c>
      <c r="D47" s="1212"/>
      <c r="E47" s="1213"/>
      <c r="F47" s="11">
        <v>36.14</v>
      </c>
      <c r="G47" s="12">
        <v>40.700000000000003</v>
      </c>
      <c r="H47" s="12">
        <v>43.08</v>
      </c>
      <c r="I47" s="12">
        <v>48.74</v>
      </c>
      <c r="J47" s="13">
        <v>51.55</v>
      </c>
    </row>
    <row r="48" spans="2:10" ht="57.75" customHeight="1" x14ac:dyDescent="0.15">
      <c r="B48" s="14"/>
      <c r="C48" s="1214" t="s">
        <v>4</v>
      </c>
      <c r="D48" s="1214"/>
      <c r="E48" s="1215"/>
      <c r="F48" s="15">
        <v>5.07</v>
      </c>
      <c r="G48" s="16">
        <v>4.41</v>
      </c>
      <c r="H48" s="16">
        <v>7.31</v>
      </c>
      <c r="I48" s="16">
        <v>6.04</v>
      </c>
      <c r="J48" s="17">
        <v>5.12</v>
      </c>
    </row>
    <row r="49" spans="2:10" ht="57.75" customHeight="1" thickBot="1" x14ac:dyDescent="0.2">
      <c r="B49" s="18"/>
      <c r="C49" s="1216" t="s">
        <v>5</v>
      </c>
      <c r="D49" s="1216"/>
      <c r="E49" s="1217"/>
      <c r="F49" s="19" t="s">
        <v>566</v>
      </c>
      <c r="G49" s="20">
        <v>3.83</v>
      </c>
      <c r="H49" s="20">
        <v>6.41</v>
      </c>
      <c r="I49" s="20">
        <v>3.96</v>
      </c>
      <c r="J49" s="21">
        <v>2.2999999999999998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Pjh1rBS0QI0hpz0BTjSJlYC5DYaj7A6oxppSJkF4hq9h4NqvzC7oSXySZT3HtngXaCiLCpVsvUyPN7EFH8JzQ==" saltValue="ePUs3OyNOzUbI5JsC9eXzw==" spinCount="100000" sheet="1" objects="1" scenarios="1"/>
  <mergeCells count="3">
    <mergeCell ref="C47:E47"/>
    <mergeCell ref="C48:E48"/>
    <mergeCell ref="C49:E49"/>
  </mergeCells>
  <phoneticPr fontId="2"/>
  <printOptions horizontalCentered="1" verticalCentered="1"/>
  <pageMargins left="0" right="0" top="0.19685039370078741" bottom="0" header="0.39370078740157483"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2019-10-28T04:00:41Z</cp:lastPrinted>
  <dcterms:created xsi:type="dcterms:W3CDTF">2019-02-14T02:17:23Z</dcterms:created>
  <dcterms:modified xsi:type="dcterms:W3CDTF">2019-10-29T11:51:40Z</dcterms:modified>
  <cp:category/>
</cp:coreProperties>
</file>