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6960" tabRatio="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s="1"/>
  <c r="U35" i="10" l="1"/>
  <c r="U36" i="10" s="1"/>
  <c r="BE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<sst xmlns="http://schemas.openxmlformats.org/spreadsheetml/2006/main" count="1148" uniqueCount="618">
  <si>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</si>
  <si>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</si>
  <si>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</si>
  <si>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</si>
  <si>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</si>
  <si>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</si>
  <si>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</si>
  <si>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</si>
  <si>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</si>
  <si>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</si>
  <si>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</si>
  <si>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</si>
  <si>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</si>
  <si>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</si>
  <si>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</si>
  <si>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</si>
  <si>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</si>
  <si>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</si>
  <si>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</si>
  <si>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</si>
  <si>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</si>
  <si>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</si>
  <si>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</si>
  <si>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</si>
  <si>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</si>
  <si>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</si>
  <si>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</si>
  <si>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</si>
  <si>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</si>
  <si>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</si>
  <si>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</si>
  <si>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</si>
  <si>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</si>
  <si>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</si>
  <si>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</si>
  <si>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</si>
  <si>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</si>
  <si>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</si>
  <si>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</si>
  <si>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</si>
  <si>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</si>
  <si>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</si>
  <si>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</si>
  <si>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</si>
  <si>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</si>
  <si>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</si>
  <si>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</si>
  <si>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</si>
  <si>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</si>
  <si>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</si>
  <si>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</si>
  <si>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</si>
  <si>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</si>
  <si>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</si>
  <si>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</si>
  <si>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</si>
  <si>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</si>
  <si>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</si>
  <si>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</si>
  <si>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</si>
  <si>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</si>
  <si>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</si>
  <si>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</si>
  <si>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</si>
  <si>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</si>
  <si>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</si>
  <si>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</si>
  <si>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</si>
  <si>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</si>
  <si>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</si>
  <si>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</si>
  <si>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</si>
  <si>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</si>
  <si>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</si>
  <si>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</si>
  <si>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</si>
  <si>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</si>
  <si>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</si>
  <si>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</si>
  <si>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</si>
  <si>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</si>
  <si>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</si>
  <si>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</si>
  <si>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</si>
  <si>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</si>
  <si>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</si>
  <si>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</si>
  <si>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</si>
  <si>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</si>
  <si>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</si>
  <si>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</si>
  <si>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</si>
  <si>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</si>
  <si>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</si>
  <si>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</si>
  <si>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</si>
  <si>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</si>
  <si>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</si>
  <si>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</si>
  <si>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</si>
  <si>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</si>
  <si>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</si>
  <si>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</si>
  <si>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</si>
  <si>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</si>
  <si>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</si>
  <si>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</si>
  <si>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</si>
  <si>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</si>
  <si>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</si>
  <si>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</si>
  <si>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</si>
  <si>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</si>
  <si>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</si>
  <si>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</si>
  <si>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</si>
  <si>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</si>
  <si>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</si>
  <si>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</si>
  <si>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</si>
  <si>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</si>
  <si>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</si>
  <si>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</si>
  <si>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</si>
  <si>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</si>
  <si>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</si>
  <si>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</si>
  <si>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</si>
  <si>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</si>
  <si>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</si>
  <si>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</si>
  <si>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</si>
  <si>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</si>
  <si>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</si>
  <si>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</si>
  <si>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</si>
  <si>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</si>
  <si>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</si>
  <si>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</si>
  <si>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</si>
  <si>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</si>
  <si>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</si>
  <si>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</si>
  <si>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</si>
  <si>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</si>
  <si>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</si>
  <si>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</si>
  <si>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</si>
  <si>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</si>
  <si>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</si>
  <si>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</si>
  <si>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</si>
  <si>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</si>
  <si>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</si>
  <si>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</si>
  <si>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</si>
  <si>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</si>
  <si>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</si>
  <si>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</si>
  <si>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</si>
  <si>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</si>
  <si>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</si>
  <si>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</si>
  <si>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</si>
  <si>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</si>
  <si>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</si>
  <si>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</si>
  <si>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</si>
  <si>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</si>
  <si>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</si>
  <si>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</si>
  <si>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</si>
  <si>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</si>
  <si>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</si>
  <si>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</si>
  <si>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</si>
  <si>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</si>
  <si>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</si>
  <si>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</si>
  <si>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</si>
  <si>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</si>
  <si>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</si>
  <si>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</si>
  <si>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</si>
  <si>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</si>
  <si>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</si>
  <si>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</si>
  <si>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</si>
  <si>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</si>
  <si>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</si>
  <si>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</si>
  <si>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</si>
  <si>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</si>
  <si>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</si>
  <si>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</si>
  <si>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</si>
  <si>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</si>
  <si>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</si>
  <si>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</si>
  <si>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</si>
  <si>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</si>
  <si>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</si>
  <si>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</si>
  <si>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</si>
  <si>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</si>
  <si>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</si>
  <si>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</si>
  <si>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</si>
  <si>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</si>
  <si>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</si>
  <si>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</si>
  <si>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千葉県一宮町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</si>
  <si>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</si>
  <si>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</si>
  <si>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</si>
  <si>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</si>
  <si>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</si>
  <si>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</si>
  <si>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</si>
  <si>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</si>
  <si>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</si>
  <si>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</si>
  <si>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</si>
  <si>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</si>
  <si>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</si>
  <si>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</si>
  <si>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</si>
  <si>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</si>
  <si>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</si>
  <si>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</si>
  <si>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</si>
  <si>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</si>
  <si>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</si>
  <si>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</si>
  <si>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</si>
  <si>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</si>
  <si>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</si>
  <si>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</si>
  <si>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</si>
  <si>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</si>
  <si>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</si>
  <si>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</si>
  <si>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</si>
  <si>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</si>
  <si>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</si>
  <si>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</si>
  <si>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</si>
  <si>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</si>
  <si>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</si>
  <si>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</si>
  <si>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</si>
  <si>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</si>
  <si>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</si>
  <si>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</si>
  <si>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</si>
  <si>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</si>
  <si>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</si>
  <si>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</si>
  <si>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</si>
  <si>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</si>
  <si>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</si>
  <si>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</si>
  <si>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</si>
  <si>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</si>
  <si>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</si>
  <si>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</si>
  <si>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</si>
  <si>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</si>
  <si>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</si>
  <si>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</si>
  <si>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</si>
  <si>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</si>
  <si>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</si>
  <si>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</si>
  <si>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</si>
  <si>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</si>
  <si>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</si>
  <si>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</si>
  <si>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</si>
  <si>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</si>
  <si>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</si>
  <si>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</si>
  <si>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</si>
  <si>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</si>
  <si>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</si>
  <si>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</si>
  <si>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</si>
  <si>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</si>
  <si>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</si>
  <si>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</si>
  <si>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</si>
  <si>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</si>
  <si>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</si>
  <si>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</si>
  <si>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</si>
  <si>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</si>
  <si>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</si>
  <si>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</si>
  <si>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</si>
  <si>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</si>
  <si>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</si>
  <si>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</si>
  <si>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</si>
  <si>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</si>
  <si>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</si>
  <si>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</si>
  <si>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</si>
  <si>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</si>
  <si>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</si>
  <si>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</si>
  <si>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</si>
  <si>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</si>
  <si>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</si>
  <si>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</si>
  <si>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</si>
  <si>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</si>
  <si>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</si>
  <si>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</si>
  <si>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</si>
  <si>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</si>
  <si>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</si>
  <si>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</si>
  <si>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</si>
  <si>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</si>
  <si>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</si>
  <si>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</si>
  <si>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</si>
  <si>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</si>
  <si>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</si>
  <si>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</si>
  <si>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</si>
  <si>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</si>
  <si>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</si>
  <si>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</si>
  <si>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</si>
  <si>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</si>
  <si>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</si>
  <si>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</si>
  <si>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</si>
  <si>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</si>
  <si>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</si>
  <si>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</si>
  <si>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</si>
  <si>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</si>
  <si>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</si>
  <si>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</si>
  <si>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</si>
  <si>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</si>
  <si>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</si>
  <si>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</si>
  <si>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</si>
  <si>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</si>
  <si>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</si>
  <si>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</si>
  <si>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</si>
  <si>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</si>
  <si>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</si>
  <si>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</si>
  <si>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</si>
  <si>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</si>
  <si>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</si>
  <si>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</si>
  <si>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</si>
  <si>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</si>
  <si>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千葉県一宮町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</si>
  <si>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</si>
  <si>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</si>
  <si>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</si>
  <si>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</si>
  <si>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</si>
  <si>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</si>
  <si>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</si>
  <si>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</si>
  <si>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</si>
  <si>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</si>
  <si>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</si>
  <si>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</si>
  <si>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</si>
  <si>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</si>
  <si>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</si>
  <si>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</si>
  <si>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</si>
  <si>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</si>
  <si>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</si>
  <si>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</si>
  <si>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</si>
  <si>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</si>
  <si>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</si>
  <si>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</si>
  <si>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</si>
  <si>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</si>
  <si>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</si>
  <si>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</si>
  <si>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</si>
  <si>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</si>
  <si>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</si>
  <si>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</si>
  <si>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</si>
  <si>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</si>
  <si>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</si>
  <si>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</si>
  <si>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</si>
  <si>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</si>
  <si>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</si>
  <si>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</si>
  <si>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</si>
  <si>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</si>
  <si>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</si>
  <si>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</si>
  <si>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</si>
  <si>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</si>
  <si>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</si>
  <si>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</si>
  <si>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</si>
  <si>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</si>
  <si>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</si>
  <si>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</si>
  <si>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</si>
  <si>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</si>
  <si>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</si>
  <si>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</si>
  <si>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</si>
  <si>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</si>
  <si>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</si>
  <si>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</si>
  <si>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</si>
  <si>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</si>
  <si>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</si>
  <si>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</si>
  <si>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</si>
  <si>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</si>
  <si>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</si>
  <si>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</si>
  <si>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</si>
  <si>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</si>
  <si>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</si>
  <si>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</si>
  <si>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</si>
  <si>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</si>
  <si>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</si>
  <si>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</si>
  <si>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</si>
  <si>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</si>
  <si>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</si>
  <si>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</si>
  <si>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</si>
  <si>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</si>
  <si>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</si>
  <si>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</si>
  <si>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</si>
  <si>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</si>
  <si>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</si>
  <si>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</si>
  <si>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</si>
  <si>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</si>
  <si>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</si>
  <si>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</si>
  <si>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</si>
  <si>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</si>
  <si>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</si>
  <si>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</si>
  <si>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</si>
  <si>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</si>
  <si>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</si>
  <si>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</si>
  <si>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</si>
  <si>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</si>
  <si>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</si>
  <si>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</si>
  <si>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</si>
  <si>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</si>
  <si>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</si>
  <si>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</si>
  <si>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</si>
  <si>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</si>
  <si>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</si>
  <si>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</si>
  <si>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</si>
  <si>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</si>
  <si>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</si>
  <si>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</si>
  <si>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</si>
  <si>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</si>
  <si>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</si>
  <si>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</si>
  <si>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</si>
  <si>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</si>
  <si>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</si>
  <si>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</si>
  <si>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</si>
  <si>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</si>
  <si>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</si>
  <si>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</si>
  <si>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</si>
  <si>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</si>
  <si>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</si>
  <si>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</si>
  <si>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</si>
  <si>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</si>
  <si>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</si>
  <si>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</si>
  <si>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</si>
  <si>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</si>
  <si>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</si>
  <si>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</si>
  <si>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</si>
  <si>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</si>
  <si>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</si>
  <si>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</si>
  <si>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</si>
  <si>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</si>
  <si>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</si>
  <si>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</si>
  <si>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</si>
  <si>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</si>
  <si>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</si>
  <si>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</si>
  <si>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</si>
  <si>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</si>
  <si>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</si>
  <si>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</si>
  <si>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</si>
  <si>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</si>
  <si>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</si>
  <si>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</si>
  <si>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</si>
  <si>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</si>
  <si>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</si>
  <si>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</si>
  <si>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</si>
  <si>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</si>
  <si>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</si>
  <si>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</si>
  <si>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</si>
  <si>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</si>
  <si>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</si>
  <si>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</si>
  <si>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</si>
  <si>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</si>
  <si>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</si>
  <si>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</si>
  <si>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</si>
  <si>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</si>
  <si>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</si>
  <si>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</si>
  <si>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</si>
  <si>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</si>
  <si>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</si>
  <si>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</si>
  <si>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</si>
  <si>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</si>
  <si>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</si>
  <si>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</si>
  <si>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</si>
  <si>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</si>
  <si>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</si>
  <si>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</si>
  <si>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</si>
  <si>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</si>
  <si>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</si>
  <si>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</si>
  <si>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</si>
  <si>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</si>
  <si>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</si>
  <si>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6.55</t>
  </si>
  <si>
    <t>▲ 0.64</t>
  </si>
  <si>
    <t>▲ 4.41</t>
  </si>
  <si>
    <t>一般会計</t>
  </si>
  <si>
    <t>国民健康保険事業特別会計</t>
  </si>
  <si>
    <t>介護保険特別会計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</si>
  <si>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</si>
  <si>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</si>
  <si>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</si>
  <si>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</si>
  <si>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</si>
  <si>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</si>
  <si>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</si>
  <si>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</si>
  <si>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</si>
  <si>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</si>
  <si>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</si>
  <si>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</si>
  <si>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株式会社　一宮リアライズ</t>
    <rPh sb="0" eb="4">
      <t>カブシキガイシャ</t>
    </rPh>
    <rPh sb="5" eb="7">
      <t>イチミヤ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</si>
  <si>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</si>
  <si>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</si>
  <si>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</si>
  <si>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一宮聖苑（一般会計）</t>
    <rPh sb="0" eb="2">
      <t>イチミヤ</t>
    </rPh>
    <rPh sb="2" eb="4">
      <t>セイエン</t>
    </rPh>
    <rPh sb="5" eb="7">
      <t>イッパン</t>
    </rPh>
    <rPh sb="7" eb="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</si>
  <si>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</si>
  <si>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</si>
  <si>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</si>
  <si>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</si>
  <si>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</si>
  <si>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</si>
  <si>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ミズ</t>
    </rPh>
    <rPh sb="16" eb="18">
      <t>キョウキュウ</t>
    </rPh>
    <rPh sb="18" eb="20">
      <t>ジギョウ</t>
    </rPh>
    <rPh sb="20" eb="22">
      <t>カイケイ</t>
    </rPh>
    <phoneticPr fontId="2"/>
  </si>
  <si>
    <t>-</t>
    <phoneticPr fontId="2"/>
  </si>
  <si>
    <t>法適用</t>
    <rPh sb="0" eb="1">
      <t>ホウ</t>
    </rPh>
    <rPh sb="1" eb="3">
      <t>テキヨウ</t>
    </rPh>
    <phoneticPr fontId="2"/>
  </si>
  <si>
    <t>H28のみ出資</t>
    <rPh sb="5" eb="7">
      <t>シュッシ</t>
    </rPh>
    <phoneticPr fontId="2"/>
  </si>
  <si>
    <t>-</t>
    <phoneticPr fontId="2"/>
  </si>
  <si>
    <t>-</t>
    <phoneticPr fontId="2"/>
  </si>
  <si>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</si>
  <si>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</si>
  <si>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</si>
  <si>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保育所整備基金</t>
    <rPh sb="0" eb="2">
      <t>ホイク</t>
    </rPh>
    <rPh sb="2" eb="3">
      <t>ショ</t>
    </rPh>
    <rPh sb="3" eb="5">
      <t>セイビ</t>
    </rPh>
    <rPh sb="5" eb="7">
      <t>キキン</t>
    </rPh>
    <phoneticPr fontId="5"/>
  </si>
  <si>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5"/>
  </si>
  <si>
    <t>魅力ある海岸づくり基金</t>
    <rPh sb="0" eb="2">
      <t>ミリョク</t>
    </rPh>
    <rPh sb="4" eb="6">
      <t>カイガン</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</si>
  <si>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</si>
  <si>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</si>
  <si>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</si>
  <si>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</si>
  <si>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</si>
  <si>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実質公債費比率については、前年度同値の6.0％と類似団体平均値より低い水準にある一方で、将来負担比率については、前年度比18.3％増の52.0％と類似団体平均値よりも著しく高い値を示している。
将来負担比率増加の一因である公共下水道施設整備事業については、令和2年度から整備事業が開始され、財源不足を補う目的で地方債の発行を考えており、実質公債費比率についても今後増加に転じることが予想される。
また、町内には老朽化した施設の建替え・改修など大型事業が控えている状況であり、多額の地方債発行による財政負担を回避するためにも計画的な事業執行に努めていく。</t>
    <rPh sb="13" eb="16">
      <t>ゼンネンド</t>
    </rPh>
    <rPh sb="16" eb="18">
      <t>ドウチ</t>
    </rPh>
    <rPh sb="40" eb="42">
      <t>イッポウ</t>
    </rPh>
    <rPh sb="56" eb="60">
      <t>ゼンネンドヒ</t>
    </rPh>
    <rPh sb="65" eb="66">
      <t>ゾウ</t>
    </rPh>
    <rPh sb="83" eb="84">
      <t>イチジル</t>
    </rPh>
    <rPh sb="88" eb="89">
      <t>チ</t>
    </rPh>
    <rPh sb="90" eb="91">
      <t>シメ</t>
    </rPh>
    <rPh sb="111" eb="113">
      <t>コウキョウ</t>
    </rPh>
    <rPh sb="113" eb="116">
      <t>ゲスイドウ</t>
    </rPh>
    <rPh sb="116" eb="118">
      <t>シセツ</t>
    </rPh>
    <rPh sb="180" eb="182">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</si>
  <si>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</si>
  <si>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</si>
  <si>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</si>
  <si>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令和元年度の将来負担比率は、前年度比18.3%増の52.0%となり、有形固定資産減価償却率についても、前年度比2.0%増の68.7%となった。
これは一宮町中央ポンプ場の除塵機等の改修により、公共下水道施設整備事業への大型投資を緊急・優先的に着手することになったことが要因として挙げられる。
また、当町には有形固定資産減価償却率が示すとおり、改修を必要とする公共施設等が複数あるため、将来負担比率の推移に注意しつつ今後の改修計画を立てる必要がある。</t>
    <rPh sb="0" eb="1">
      <t>レイ</t>
    </rPh>
    <rPh sb="1" eb="2">
      <t>ワ</t>
    </rPh>
    <rPh sb="2" eb="3">
      <t>ガン</t>
    </rPh>
    <rPh sb="16" eb="17">
      <t>ド</t>
    </rPh>
    <rPh sb="17" eb="18">
      <t>ヒ</t>
    </rPh>
    <rPh sb="53" eb="54">
      <t>ド</t>
    </rPh>
    <rPh sb="54" eb="55">
      <t>ヒ</t>
    </rPh>
    <rPh sb="75" eb="77">
      <t>イチミヤ</t>
    </rPh>
    <rPh sb="77" eb="78">
      <t>マチ</t>
    </rPh>
    <rPh sb="78" eb="80">
      <t>チュウオウ</t>
    </rPh>
    <rPh sb="83" eb="84">
      <t>ジョウ</t>
    </rPh>
    <rPh sb="85" eb="88">
      <t>ジョジンキ</t>
    </rPh>
    <rPh sb="88" eb="89">
      <t>トウ</t>
    </rPh>
    <rPh sb="90" eb="92">
      <t>カイシュウ</t>
    </rPh>
    <rPh sb="96" eb="98">
      <t>コウキョウ</t>
    </rPh>
    <rPh sb="98" eb="101">
      <t>ゲスイドウ</t>
    </rPh>
    <rPh sb="101" eb="103">
      <t>シセツ</t>
    </rPh>
    <rPh sb="185" eb="187">
      <t>フクスウ</t>
    </rPh>
    <rPh sb="192" eb="194">
      <t>ショウライ</t>
    </rPh>
    <rPh sb="194" eb="196">
      <t>フタン</t>
    </rPh>
    <rPh sb="196" eb="198">
      <t>ヒリツ</t>
    </rPh>
    <rPh sb="199" eb="201">
      <t>スイイ</t>
    </rPh>
    <rPh sb="202" eb="204">
      <t>チュウイ</t>
    </rPh>
    <rPh sb="207" eb="209">
      <t>コンゴ</t>
    </rPh>
    <rPh sb="210" eb="212">
      <t>カイシュウ</t>
    </rPh>
    <rPh sb="212" eb="214">
      <t>ケイカク</t>
    </rPh>
    <rPh sb="215" eb="216">
      <t>タ</t>
    </rPh>
    <rPh sb="218" eb="220">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</si>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</sst>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DE07-4BFC-B99E-AC3A03D4C3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54121</c:v>
                </c:pt>
                <c:pt idx="1">
                  <c:v>36789</c:v>
                </c:pt>
                <c:pt idx="2">
                  <c:v>35480</c:v>
                </c:pt>
                <c:pt idx="3">
                  <c:v>33789</c:v>
                </c:pt>
                <c:pt idx="4">
                  <c:v>49118</c:v>
                </c:pt>
              </c:numCache>
            </c:numRef>
          </c:val>
          <c:smooth val="0"/>
          <c:extLst>
            <c:ext xmlns:c16="http://schemas.microsoft.com/office/drawing/2014/chart" uri="{C3380CC4-5D6E-409C-BE32-E72D297353CC}">
              <c16:uniqueId val="{00000001-DE07-4BFC-B99E-AC3A03D4C38A}"/>
            </c:ext>
          </c:extLst>
        </c:ser>
        <c:dLbls>
          <c:showLegendKey val="0"/>
          <c:showVal val="0"/>
          <c:showCatName val="0"/>
          <c:showSerName val="0"/>
          <c:showPercent val="0"/>
          <c:showBubbleSize val="0"/>
        </c:dLbls>
        <c:marker val="1"/>
        <c:smooth val="0"/>
        <c:axId val="240784056"/>
        <c:axId val="345257912"/>
      </c:lineChart>
      <c:catAx>
        <c:axId val="240784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257912"/>
        <c:crosses val="autoZero"/>
        <c:auto val="1"/>
        <c:lblAlgn val="ctr"/>
        <c:lblOffset val="100"/>
        <c:tickLblSkip val="1"/>
        <c:tickMarkSkip val="1"/>
        <c:noMultiLvlLbl val="0"/>
      </c:catAx>
      <c:valAx>
        <c:axId val="345257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784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7.48</c:v>
                </c:pt>
                <c:pt idx="2">
                  <c:v>7.66</c:v>
                </c:pt>
                <c:pt idx="3">
                  <c:v>8.0299999999999994</c:v>
                </c:pt>
                <c:pt idx="4">
                  <c:v>8.33</c:v>
                </c:pt>
              </c:numCache>
            </c:numRef>
          </c:val>
          <c:extLst>
            <c:ext xmlns:c16="http://schemas.microsoft.com/office/drawing/2014/chart" uri="{C3380CC4-5D6E-409C-BE32-E72D297353CC}">
              <c16:uniqueId val="{00000000-67A6-4227-9C73-7A62D6E1E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38.72</c:v>
                </c:pt>
                <c:pt idx="1">
                  <c:v>42.18</c:v>
                </c:pt>
                <c:pt idx="2">
                  <c:v>35.450000000000003</c:v>
                </c:pt>
                <c:pt idx="3">
                  <c:v>34.5</c:v>
                </c:pt>
                <c:pt idx="4">
                  <c:v>29.44</c:v>
                </c:pt>
              </c:numCache>
            </c:numRef>
          </c:val>
          <c:extLst>
            <c:ext xmlns:c16="http://schemas.microsoft.com/office/drawing/2014/chart" uri="{C3380CC4-5D6E-409C-BE32-E72D297353CC}">
              <c16:uniqueId val="{00000001-67A6-4227-9C73-7A62D6E1EF5D}"/>
            </c:ext>
          </c:extLst>
        </c:ser>
        <c:dLbls>
          <c:showLegendKey val="0"/>
          <c:showVal val="0"/>
          <c:showCatName val="0"/>
          <c:showSerName val="0"/>
          <c:showPercent val="0"/>
          <c:showBubbleSize val="0"/>
        </c:dLbls>
        <c:gapWidth val="250"/>
        <c:overlap val="100"/>
        <c:axId val="342393656"/>
        <c:axId val="34239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7.19</c:v>
                </c:pt>
                <c:pt idx="1">
                  <c:v>2.42</c:v>
                </c:pt>
                <c:pt idx="2">
                  <c:v>-6.55</c:v>
                </c:pt>
                <c:pt idx="3">
                  <c:v>-0.64</c:v>
                </c:pt>
                <c:pt idx="4">
                  <c:v>-4.41</c:v>
                </c:pt>
              </c:numCache>
            </c:numRef>
          </c:val>
          <c:smooth val="0"/>
          <c:extLst>
            <c:ext xmlns:c16="http://schemas.microsoft.com/office/drawing/2014/chart" uri="{C3380CC4-5D6E-409C-BE32-E72D297353CC}">
              <c16:uniqueId val="{00000002-67A6-4227-9C73-7A62D6E1EF5D}"/>
            </c:ext>
          </c:extLst>
        </c:ser>
        <c:dLbls>
          <c:showLegendKey val="0"/>
          <c:showVal val="0"/>
          <c:showCatName val="0"/>
          <c:showSerName val="0"/>
          <c:showPercent val="0"/>
          <c:showBubbleSize val="0"/>
        </c:dLbls>
        <c:marker val="1"/>
        <c:smooth val="0"/>
        <c:axId val="342393656"/>
        <c:axId val="342394048"/>
      </c:lineChart>
      <c:catAx>
        <c:axId val="34239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394048"/>
        <c:crosses val="autoZero"/>
        <c:auto val="1"/>
        <c:lblAlgn val="ctr"/>
        <c:lblOffset val="100"/>
        <c:tickLblSkip val="1"/>
        <c:tickMarkSkip val="1"/>
        <c:noMultiLvlLbl val="0"/>
      </c:catAx>
      <c:valAx>
        <c:axId val="34239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9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75-4B7E-B0E4-9A15A7942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75-4B7E-B0E4-9A15A7942D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75-4B7E-B0E4-9A15A7942D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75-4B7E-B0E4-9A15A7942D3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75-4B7E-B0E4-9A15A7942D3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875-4B7E-B0E4-9A15A7942D3E}"/>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0.06</c:v>
                </c:pt>
                <c:pt idx="4">
                  <c:v>#N/A</c:v>
                </c:pt>
                <c:pt idx="5">
                  <c:v>0.17</c:v>
                </c:pt>
                <c:pt idx="6">
                  <c:v>#N/A</c:v>
                </c:pt>
                <c:pt idx="7">
                  <c:v>0.11</c:v>
                </c:pt>
                <c:pt idx="8">
                  <c:v>#N/A</c:v>
                </c:pt>
                <c:pt idx="9">
                  <c:v>0.14000000000000001</c:v>
                </c:pt>
              </c:numCache>
            </c:numRef>
          </c:val>
          <c:extLst>
            <c:ext xmlns:c16="http://schemas.microsoft.com/office/drawing/2014/chart" uri="{C3380CC4-5D6E-409C-BE32-E72D297353CC}">
              <c16:uniqueId val="{00000006-F875-4B7E-B0E4-9A15A7942D3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0.62</c:v>
                </c:pt>
                <c:pt idx="2">
                  <c:v>#N/A</c:v>
                </c:pt>
                <c:pt idx="3">
                  <c:v>1</c:v>
                </c:pt>
                <c:pt idx="4">
                  <c:v>#N/A</c:v>
                </c:pt>
                <c:pt idx="5">
                  <c:v>0.48</c:v>
                </c:pt>
                <c:pt idx="6">
                  <c:v>#N/A</c:v>
                </c:pt>
                <c:pt idx="7">
                  <c:v>0.72</c:v>
                </c:pt>
                <c:pt idx="8">
                  <c:v>#N/A</c:v>
                </c:pt>
                <c:pt idx="9">
                  <c:v>1.04</c:v>
                </c:pt>
              </c:numCache>
            </c:numRef>
          </c:val>
          <c:extLst>
            <c:ext xmlns:c16="http://schemas.microsoft.com/office/drawing/2014/chart" uri="{C3380CC4-5D6E-409C-BE32-E72D297353CC}">
              <c16:uniqueId val="{00000007-F875-4B7E-B0E4-9A15A7942D3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2.78</c:v>
                </c:pt>
                <c:pt idx="2">
                  <c:v>#N/A</c:v>
                </c:pt>
                <c:pt idx="3">
                  <c:v>1.9</c:v>
                </c:pt>
                <c:pt idx="4">
                  <c:v>#N/A</c:v>
                </c:pt>
                <c:pt idx="5">
                  <c:v>3.13</c:v>
                </c:pt>
                <c:pt idx="6">
                  <c:v>#N/A</c:v>
                </c:pt>
                <c:pt idx="7">
                  <c:v>1.62</c:v>
                </c:pt>
                <c:pt idx="8">
                  <c:v>#N/A</c:v>
                </c:pt>
                <c:pt idx="9">
                  <c:v>1.9</c:v>
                </c:pt>
              </c:numCache>
            </c:numRef>
          </c:val>
          <c:extLst>
            <c:ext xmlns:c16="http://schemas.microsoft.com/office/drawing/2014/chart" uri="{C3380CC4-5D6E-409C-BE32-E72D297353CC}">
              <c16:uniqueId val="{00000008-F875-4B7E-B0E4-9A15A7942D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7.31</c:v>
                </c:pt>
                <c:pt idx="2">
                  <c:v>#N/A</c:v>
                </c:pt>
                <c:pt idx="3">
                  <c:v>7.47</c:v>
                </c:pt>
                <c:pt idx="4">
                  <c:v>#N/A</c:v>
                </c:pt>
                <c:pt idx="5">
                  <c:v>7.65</c:v>
                </c:pt>
                <c:pt idx="6">
                  <c:v>#N/A</c:v>
                </c:pt>
                <c:pt idx="7">
                  <c:v>8.0299999999999994</c:v>
                </c:pt>
                <c:pt idx="8">
                  <c:v>#N/A</c:v>
                </c:pt>
                <c:pt idx="9">
                  <c:v>8.33</c:v>
                </c:pt>
              </c:numCache>
            </c:numRef>
          </c:val>
          <c:extLst>
            <c:ext xmlns:c16="http://schemas.microsoft.com/office/drawing/2014/chart" uri="{C3380CC4-5D6E-409C-BE32-E72D297353CC}">
              <c16:uniqueId val="{00000009-F875-4B7E-B0E4-9A15A7942D3E}"/>
            </c:ext>
          </c:extLst>
        </c:ser>
        <c:dLbls>
          <c:showLegendKey val="0"/>
          <c:showVal val="0"/>
          <c:showCatName val="0"/>
          <c:showSerName val="0"/>
          <c:showPercent val="0"/>
          <c:showBubbleSize val="0"/>
        </c:dLbls>
        <c:gapWidth val="150"/>
        <c:overlap val="100"/>
        <c:axId val="342394832"/>
        <c:axId val="342395224"/>
      </c:barChart>
      <c:catAx>
        <c:axId val="34239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395224"/>
        <c:crosses val="autoZero"/>
        <c:auto val="1"/>
        <c:lblAlgn val="ctr"/>
        <c:lblOffset val="100"/>
        <c:tickLblSkip val="1"/>
        <c:tickMarkSkip val="1"/>
        <c:noMultiLvlLbl val="0"/>
      </c:catAx>
      <c:valAx>
        <c:axId val="342395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9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296</c:v>
                </c:pt>
                <c:pt idx="5">
                  <c:v>302</c:v>
                </c:pt>
                <c:pt idx="8">
                  <c:v>307</c:v>
                </c:pt>
                <c:pt idx="11">
                  <c:v>300</c:v>
                </c:pt>
                <c:pt idx="14">
                  <c:v>293</c:v>
                </c:pt>
              </c:numCache>
            </c:numRef>
          </c:val>
          <c:extLst>
            <c:ext xmlns:c16="http://schemas.microsoft.com/office/drawing/2014/chart" uri="{C3380CC4-5D6E-409C-BE32-E72D297353CC}">
              <c16:uniqueId val="{00000000-3FCA-436F-8DF4-4986BE4C10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CA-436F-8DF4-4986BE4C10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14</c:v>
                </c:pt>
                <c:pt idx="6">
                  <c:v>18</c:v>
                </c:pt>
                <c:pt idx="9">
                  <c:v>24</c:v>
                </c:pt>
                <c:pt idx="12">
                  <c:v>43</c:v>
                </c:pt>
              </c:numCache>
            </c:numRef>
          </c:val>
          <c:extLst>
            <c:ext xmlns:c16="http://schemas.microsoft.com/office/drawing/2014/chart" uri="{C3380CC4-5D6E-409C-BE32-E72D297353CC}">
              <c16:uniqueId val="{00000002-3FCA-436F-8DF4-4986BE4C10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51</c:v>
                </c:pt>
                <c:pt idx="6">
                  <c:v>51</c:v>
                </c:pt>
                <c:pt idx="9">
                  <c:v>51</c:v>
                </c:pt>
                <c:pt idx="12">
                  <c:v>52</c:v>
                </c:pt>
              </c:numCache>
            </c:numRef>
          </c:val>
          <c:extLst>
            <c:ext xmlns:c16="http://schemas.microsoft.com/office/drawing/2014/chart" uri="{C3380CC4-5D6E-409C-BE32-E72D297353CC}">
              <c16:uniqueId val="{00000003-3FCA-436F-8DF4-4986BE4C10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c:v>
                </c:pt>
                <c:pt idx="3">
                  <c:v>33</c:v>
                </c:pt>
                <c:pt idx="6">
                  <c:v>37</c:v>
                </c:pt>
                <c:pt idx="9">
                  <c:v>28</c:v>
                </c:pt>
                <c:pt idx="12">
                  <c:v>25</c:v>
                </c:pt>
              </c:numCache>
            </c:numRef>
          </c:val>
          <c:extLst>
            <c:ext xmlns:c16="http://schemas.microsoft.com/office/drawing/2014/chart" uri="{C3380CC4-5D6E-409C-BE32-E72D297353CC}">
              <c16:uniqueId val="{00000004-3FCA-436F-8DF4-4986BE4C10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CA-436F-8DF4-4986BE4C10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CA-436F-8DF4-4986BE4C10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357</c:v>
                </c:pt>
                <c:pt idx="3">
                  <c:v>371</c:v>
                </c:pt>
                <c:pt idx="6">
                  <c:v>365</c:v>
                </c:pt>
                <c:pt idx="9">
                  <c:v>344</c:v>
                </c:pt>
                <c:pt idx="12">
                  <c:v>343</c:v>
                </c:pt>
              </c:numCache>
            </c:numRef>
          </c:val>
          <c:extLst>
            <c:ext xmlns:c16="http://schemas.microsoft.com/office/drawing/2014/chart" uri="{C3380CC4-5D6E-409C-BE32-E72D297353CC}">
              <c16:uniqueId val="{00000007-3FCA-436F-8DF4-4986BE4C105F}"/>
            </c:ext>
          </c:extLst>
        </c:ser>
        <c:dLbls>
          <c:showLegendKey val="0"/>
          <c:showVal val="0"/>
          <c:showCatName val="0"/>
          <c:showSerName val="0"/>
          <c:showPercent val="0"/>
          <c:showBubbleSize val="0"/>
        </c:dLbls>
        <c:gapWidth val="100"/>
        <c:overlap val="100"/>
        <c:axId val="342396008"/>
        <c:axId val="34239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c:v>
                </c:pt>
                <c:pt idx="2">
                  <c:v>#N/A</c:v>
                </c:pt>
                <c:pt idx="3">
                  <c:v>#N/A</c:v>
                </c:pt>
                <c:pt idx="4">
                  <c:v>167</c:v>
                </c:pt>
                <c:pt idx="5">
                  <c:v>#N/A</c:v>
                </c:pt>
                <c:pt idx="6">
                  <c:v>#N/A</c:v>
                </c:pt>
                <c:pt idx="7">
                  <c:v>164</c:v>
                </c:pt>
                <c:pt idx="8">
                  <c:v>#N/A</c:v>
                </c:pt>
                <c:pt idx="9">
                  <c:v>#N/A</c:v>
                </c:pt>
                <c:pt idx="10">
                  <c:v>147</c:v>
                </c:pt>
                <c:pt idx="11">
                  <c:v>#N/A</c:v>
                </c:pt>
                <c:pt idx="12">
                  <c:v>#N/A</c:v>
                </c:pt>
                <c:pt idx="13">
                  <c:v>170</c:v>
                </c:pt>
                <c:pt idx="14">
                  <c:v>#N/A</c:v>
                </c:pt>
              </c:numCache>
            </c:numRef>
          </c:val>
          <c:smooth val="0"/>
          <c:extLst>
            <c:ext xmlns:c16="http://schemas.microsoft.com/office/drawing/2014/chart" uri="{C3380CC4-5D6E-409C-BE32-E72D297353CC}">
              <c16:uniqueId val="{00000008-3FCA-436F-8DF4-4986BE4C105F}"/>
            </c:ext>
          </c:extLst>
        </c:ser>
        <c:dLbls>
          <c:showLegendKey val="0"/>
          <c:showVal val="0"/>
          <c:showCatName val="0"/>
          <c:showSerName val="0"/>
          <c:showPercent val="0"/>
          <c:showBubbleSize val="0"/>
        </c:dLbls>
        <c:marker val="1"/>
        <c:smooth val="0"/>
        <c:axId val="342396008"/>
        <c:axId val="342396400"/>
      </c:lineChart>
      <c:catAx>
        <c:axId val="34239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396400"/>
        <c:crosses val="autoZero"/>
        <c:auto val="1"/>
        <c:lblAlgn val="ctr"/>
        <c:lblOffset val="100"/>
        <c:tickLblSkip val="1"/>
        <c:tickMarkSkip val="1"/>
        <c:noMultiLvlLbl val="0"/>
      </c:catAx>
      <c:valAx>
        <c:axId val="34239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39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3290</c:v>
                </c:pt>
                <c:pt idx="5">
                  <c:v>3251</c:v>
                </c:pt>
                <c:pt idx="8">
                  <c:v>3206</c:v>
                </c:pt>
                <c:pt idx="11">
                  <c:v>3196</c:v>
                </c:pt>
                <c:pt idx="14">
                  <c:v>3122</c:v>
                </c:pt>
              </c:numCache>
            </c:numRef>
          </c:val>
          <c:extLst>
            <c:ext xmlns:c16="http://schemas.microsoft.com/office/drawing/2014/chart" uri="{C3380CC4-5D6E-409C-BE32-E72D297353CC}">
              <c16:uniqueId val="{00000000-479A-4CB4-BA3E-2C9472D69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79A-4CB4-BA3E-2C9472D69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1829</c:v>
                </c:pt>
                <c:pt idx="5">
                  <c:v>1953</c:v>
                </c:pt>
                <c:pt idx="8">
                  <c:v>1930</c:v>
                </c:pt>
                <c:pt idx="11">
                  <c:v>1981</c:v>
                </c:pt>
                <c:pt idx="14">
                  <c:v>1801</c:v>
                </c:pt>
              </c:numCache>
            </c:numRef>
          </c:val>
          <c:extLst>
            <c:ext xmlns:c16="http://schemas.microsoft.com/office/drawing/2014/chart" uri="{C3380CC4-5D6E-409C-BE32-E72D297353CC}">
              <c16:uniqueId val="{00000002-479A-4CB4-BA3E-2C9472D69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9A-4CB4-BA3E-2C9472D69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9A-4CB4-BA3E-2C9472D69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A-4CB4-BA3E-2C9472D69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1457</c:v>
                </c:pt>
                <c:pt idx="3">
                  <c:v>1418</c:v>
                </c:pt>
                <c:pt idx="6">
                  <c:v>1382</c:v>
                </c:pt>
                <c:pt idx="9">
                  <c:v>1340</c:v>
                </c:pt>
                <c:pt idx="12">
                  <c:v>1274</c:v>
                </c:pt>
              </c:numCache>
            </c:numRef>
          </c:val>
          <c:extLst>
            <c:ext xmlns:c16="http://schemas.microsoft.com/office/drawing/2014/chart" uri="{C3380CC4-5D6E-409C-BE32-E72D297353CC}">
              <c16:uniqueId val="{00000006-479A-4CB4-BA3E-2C9472D69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297</c:v>
                </c:pt>
                <c:pt idx="3">
                  <c:v>330</c:v>
                </c:pt>
                <c:pt idx="6">
                  <c:v>346</c:v>
                </c:pt>
                <c:pt idx="9">
                  <c:v>339</c:v>
                </c:pt>
                <c:pt idx="12">
                  <c:v>330</c:v>
                </c:pt>
              </c:numCache>
            </c:numRef>
          </c:val>
          <c:extLst>
            <c:ext xmlns:c16="http://schemas.microsoft.com/office/drawing/2014/chart" uri="{C3380CC4-5D6E-409C-BE32-E72D297353CC}">
              <c16:uniqueId val="{00000007-479A-4CB4-BA3E-2C9472D69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306</c:v>
                </c:pt>
                <c:pt idx="3">
                  <c:v>262</c:v>
                </c:pt>
                <c:pt idx="6">
                  <c:v>225</c:v>
                </c:pt>
                <c:pt idx="9">
                  <c:v>178</c:v>
                </c:pt>
                <c:pt idx="12">
                  <c:v>154</c:v>
                </c:pt>
              </c:numCache>
            </c:numRef>
          </c:val>
          <c:extLst>
            <c:ext xmlns:c16="http://schemas.microsoft.com/office/drawing/2014/chart" uri="{C3380CC4-5D6E-409C-BE32-E72D297353CC}">
              <c16:uniqueId val="{00000008-479A-4CB4-BA3E-2C9472D69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c:v>
                </c:pt>
                <c:pt idx="3">
                  <c:v>48</c:v>
                </c:pt>
                <c:pt idx="6">
                  <c:v>202</c:v>
                </c:pt>
                <c:pt idx="9">
                  <c:v>861</c:v>
                </c:pt>
                <c:pt idx="12">
                  <c:v>1199</c:v>
                </c:pt>
              </c:numCache>
            </c:numRef>
          </c:val>
          <c:extLst>
            <c:ext xmlns:c16="http://schemas.microsoft.com/office/drawing/2014/chart" uri="{C3380CC4-5D6E-409C-BE32-E72D297353CC}">
              <c16:uniqueId val="{00000009-479A-4CB4-BA3E-2C9472D69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3704</c:v>
                </c:pt>
                <c:pt idx="3">
                  <c:v>3553</c:v>
                </c:pt>
                <c:pt idx="6">
                  <c:v>3445</c:v>
                </c:pt>
                <c:pt idx="9">
                  <c:v>3354</c:v>
                </c:pt>
                <c:pt idx="12">
                  <c:v>3365</c:v>
                </c:pt>
              </c:numCache>
            </c:numRef>
          </c:val>
          <c:extLst>
            <c:ext xmlns:c16="http://schemas.microsoft.com/office/drawing/2014/chart" uri="{C3380CC4-5D6E-409C-BE32-E72D297353CC}">
              <c16:uniqueId val="{0000000A-479A-4CB4-BA3E-2C9472D69837}"/>
            </c:ext>
          </c:extLst>
        </c:ser>
        <c:dLbls>
          <c:showLegendKey val="0"/>
          <c:showVal val="0"/>
          <c:showCatName val="0"/>
          <c:showSerName val="0"/>
          <c:showPercent val="0"/>
          <c:showBubbleSize val="0"/>
        </c:dLbls>
        <c:gapWidth val="100"/>
        <c:overlap val="100"/>
        <c:axId val="383537088"/>
        <c:axId val="383537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709</c:v>
                </c:pt>
                <c:pt idx="2">
                  <c:v>#N/A</c:v>
                </c:pt>
                <c:pt idx="3">
                  <c:v>#N/A</c:v>
                </c:pt>
                <c:pt idx="4">
                  <c:v>408</c:v>
                </c:pt>
                <c:pt idx="5">
                  <c:v>#N/A</c:v>
                </c:pt>
                <c:pt idx="6">
                  <c:v>#N/A</c:v>
                </c:pt>
                <c:pt idx="7">
                  <c:v>465</c:v>
                </c:pt>
                <c:pt idx="8">
                  <c:v>#N/A</c:v>
                </c:pt>
                <c:pt idx="9">
                  <c:v>#N/A</c:v>
                </c:pt>
                <c:pt idx="10">
                  <c:v>895</c:v>
                </c:pt>
                <c:pt idx="11">
                  <c:v>#N/A</c:v>
                </c:pt>
                <c:pt idx="12">
                  <c:v>#N/A</c:v>
                </c:pt>
                <c:pt idx="13">
                  <c:v>1399</c:v>
                </c:pt>
                <c:pt idx="14">
                  <c:v>#N/A</c:v>
                </c:pt>
              </c:numCache>
            </c:numRef>
          </c:val>
          <c:smooth val="0"/>
          <c:extLst>
            <c:ext xmlns:c16="http://schemas.microsoft.com/office/drawing/2014/chart" uri="{C3380CC4-5D6E-409C-BE32-E72D297353CC}">
              <c16:uniqueId val="{0000000B-479A-4CB4-BA3E-2C9472D69837}"/>
            </c:ext>
          </c:extLst>
        </c:ser>
        <c:dLbls>
          <c:showLegendKey val="0"/>
          <c:showVal val="0"/>
          <c:showCatName val="0"/>
          <c:showSerName val="0"/>
          <c:showPercent val="0"/>
          <c:showBubbleSize val="0"/>
        </c:dLbls>
        <c:marker val="1"/>
        <c:smooth val="0"/>
        <c:axId val="383537088"/>
        <c:axId val="383537480"/>
      </c:lineChart>
      <c:catAx>
        <c:axId val="3835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537480"/>
        <c:crosses val="autoZero"/>
        <c:auto val="1"/>
        <c:lblAlgn val="ctr"/>
        <c:lblOffset val="100"/>
        <c:tickLblSkip val="1"/>
        <c:tickMarkSkip val="1"/>
        <c:noMultiLvlLbl val="0"/>
      </c:catAx>
      <c:valAx>
        <c:axId val="38353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3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1049</c:v>
                </c:pt>
                <c:pt idx="1">
                  <c:v>1019</c:v>
                </c:pt>
                <c:pt idx="2">
                  <c:v>877</c:v>
                </c:pt>
              </c:numCache>
            </c:numRef>
          </c:val>
          <c:extLst>
            <c:ext xmlns:c16="http://schemas.microsoft.com/office/drawing/2014/chart" uri="{C3380CC4-5D6E-409C-BE32-E72D297353CC}">
              <c16:uniqueId val="{00000000-20A9-4AA6-9478-F5F4270864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0A9-4AA6-9478-F5F4270864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660</c:v>
                </c:pt>
                <c:pt idx="1">
                  <c:v>643</c:v>
                </c:pt>
                <c:pt idx="2">
                  <c:v>574</c:v>
                </c:pt>
              </c:numCache>
            </c:numRef>
          </c:val>
          <c:extLst>
            <c:ext xmlns:c16="http://schemas.microsoft.com/office/drawing/2014/chart" uri="{C3380CC4-5D6E-409C-BE32-E72D297353CC}">
              <c16:uniqueId val="{00000002-20A9-4AA6-9478-F5F427086446}"/>
            </c:ext>
          </c:extLst>
        </c:ser>
        <c:dLbls>
          <c:showLegendKey val="0"/>
          <c:showVal val="0"/>
          <c:showCatName val="0"/>
          <c:showSerName val="0"/>
          <c:showPercent val="0"/>
          <c:showBubbleSize val="0"/>
        </c:dLbls>
        <c:gapWidth val="120"/>
        <c:overlap val="100"/>
        <c:axId val="383538656"/>
        <c:axId val="383539048"/>
      </c:barChart>
      <c:catAx>
        <c:axId val="3835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3539048"/>
        <c:crosses val="autoZero"/>
        <c:auto val="1"/>
        <c:lblAlgn val="ctr"/>
        <c:lblOffset val="100"/>
        <c:tickLblSkip val="1"/>
        <c:tickMarkSkip val="1"/>
        <c:noMultiLvlLbl val="0"/>
      </c:catAx>
      <c:valAx>
        <c:axId val="383539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35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{49BFD087-2F4B-4F70-A42D-9099E7BBD07D}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C4F-4A9F-9B51-5BFEBEC957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{EB05D3B9-65E7-4AA3-8A43-0BE8581849E8}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4F-4A9F-9B51-5BFEBEC957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{54E755F4-4ABE-42A3-BD8B-0CFE9F05860E}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4F-4A9F-9B51-5BFEBEC957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{A0042275-21A4-4849-B019-EA2CBA393AEF}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4F-4A9F-9B51-5BFEBEC957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{7D498EB0-D7C4-43DC-B79C-E124A7668B6C}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4F-4A9F-9B51-5BFEBEC9573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{4C5BB0A3-7CD2-4412-B379-13A992689D02}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C4F-4A9F-9B51-5BFEBEC9573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{03F31475-9AED-42AB-936D-B1B4713C3FB4}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C4F-4A9F-9B51-5BFEBEC9573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{500ECAF2-F574-4D96-80E8-9B843DD1A13E}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C4F-4A9F-9B51-5BFEBEC9573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{EF8E112F-E9F8-42C0-9F86-2021840EBD8B}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C4F-4A9F-9B51-5BFEBEC957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63.7</c:v>
                </c:pt>
                <c:pt idx="16">
                  <c:v>65.2</c:v>
                </c:pt>
                <c:pt idx="24">
                  <c:v>66.7</c:v>
                </c:pt>
                <c:pt idx="32">
                  <c:v>68.7</c:v>
                </c:pt>
              </c:numCache>
            </c:numRef>
          </c:xVal>
          <c:yVal>
            <c:numRef>
              <c:f>公会計指標分析・財政指標組合せ分析表!$BP$51:$DC$51</c:f>
              <c:numCache>
                <c:formatCode>#,##0.0;"▲ "#,##0.0</c:formatCode>
                <c:ptCount val="40"/>
                <c:pt idx="0">
                  <c:v>25.8</c:v>
                </c:pt>
                <c:pt idx="8">
                  <c:v>15.3</c:v>
                </c:pt>
                <c:pt idx="16">
                  <c:v>17.5</c:v>
                </c:pt>
                <c:pt idx="24">
                  <c:v>33.700000000000003</c:v>
                </c:pt>
                <c:pt idx="32">
                  <c:v>52</c:v>
                </c:pt>
              </c:numCache>
            </c:numRef>
          </c:yVal>
          <c:smooth val="0"/>
          <c:extLst>
            <c:ext xmlns:c16="http://schemas.microsoft.com/office/drawing/2014/chart" uri="{C3380CC4-5D6E-409C-BE32-E72D297353CC}">
              <c16:uniqueId val="{00000009-8C4F-4A9F-9B51-5BFEBEC957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{B813D24E-A591-4079-80D4-AD730B840D67}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C4F-4A9F-9B51-5BFEBEC957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{75943B43-4940-4E44-93E9-20C39A3025AC}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4F-4A9F-9B51-5BFEBEC957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{DA806793-F2BA-4CC9-B62A-B67330C7C614}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4F-4A9F-9B51-5BFEBEC957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{BF5687B7-41B4-4E5B-BCF1-68D5E0798486}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4F-4A9F-9B51-5BFEBEC957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{C90DE432-2F04-44E3-A5A7-809C487C50A6}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4F-4A9F-9B51-5BFEBEC9573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{7A0A859C-049C-420B-9F5C-F6E4BEAF5228}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C4F-4A9F-9B51-5BFEBEC9573E}"/>
                </c:ext>
              </c:extLst>
            </c:dLbl>
            <c:dLbl>
              <c:idx val="16"/>
              <c:layout>
                <c:manualLayout>
                  <c:x val="-3.2744688553053965E-2"/>
                  <c:y val="-6.2883849110732998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{604CE35A-4E12-452B-A43E-2373F82DD409}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C4F-4A9F-9B51-5BFEBEC9573E}"/>
                </c:ext>
              </c:extLst>
            </c:dLbl>
            <c:dLbl>
              <c:idx val="24"/>
              <c:layout>
                <c:manualLayout>
                  <c:x val="-3.1545712386090781E-2"/>
                  <c:y val="-6.381135680059232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{0F848062-0E8A-4F0B-8FA6-527DEA3F608C}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C4F-4A9F-9B51-5BFEBEC9573E}"/>
                </c:ext>
              </c:extLst>
            </c:dLbl>
            <c:dLbl>
              <c:idx val="32"/>
              <c:layout>
                <c:manualLayout>
                  <c:x val="-3.2015750650234161E-2"/>
                  <c:y val="-6.752174279085677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{240CF5C0-6F70-440B-8062-3DE5FBA140C0}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C4F-4A9F-9B51-5BFEBEC957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C4F-4A9F-9B51-5BFEBEC9573E}"/>
            </c:ext>
          </c:extLst>
        </c:ser>
        <c:dLbls>
          <c:showLegendKey val="0"/>
          <c:showVal val="1"/>
          <c:showCatName val="0"/>
          <c:showSerName val="0"/>
          <c:showPercent val="0"/>
          <c:showBubbleSize val="0"/>
        </c:dLbls>
        <c:axId val="642060032"/>
        <c:axId val="642060424"/>
      </c:scatterChart>
      <c:valAx>
        <c:axId val="642060032"/>
        <c:scaling>
          <c:orientation val="minMax"/>
          <c:max val="7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2060424"/>
        <c:crosses val="autoZero"/>
        <c:crossBetween val="midCat"/>
      </c:valAx>
      <c:valAx>
        <c:axId val="642060424"/>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206003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{5CA4E235-4349-453A-8A1A-96AD9DFED7F9}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73-4A7F-BB07-8990580CEF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{36A52064-78BB-4DDC-B4DA-D80CBAD91428}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73-4A7F-BB07-8990580CEF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{0B11976C-D622-495D-A49C-D2B6174D8556}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73-4A7F-BB07-8990580CEF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{2260B0EA-A80B-4881-8920-942184A8E552}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73-4A7F-BB07-8990580CEF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{78786648-A8A1-4F4C-BD11-C292C1F1A133}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73-4A7F-BB07-8990580CEF8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{7A264B7C-92B5-4DCE-9C59-3D783AD5AFAE}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73-4A7F-BB07-8990580CEF8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{A5BEE2E1-DEC7-4C3E-8395-8069B283FD25}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73-4A7F-BB07-8990580CEF8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{B4A9E9AF-B3AB-4D34-A4AB-CC537184671D}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73-4A7F-BB07-8990580CEF8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{584A907F-FB5D-44D2-BAF5-8D573B4D71DA}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73-4A7F-BB07-8990580CEF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6.5</c:v>
                </c:pt>
                <c:pt idx="16">
                  <c:v>6.2</c:v>
                </c:pt>
                <c:pt idx="24">
                  <c:v>6</c:v>
                </c:pt>
                <c:pt idx="32">
                  <c:v>6</c:v>
                </c:pt>
              </c:numCache>
            </c:numRef>
          </c:xVal>
          <c:yVal>
            <c:numRef>
              <c:f>公会計指標分析・財政指標組合せ分析表!$BP$73:$DC$73</c:f>
              <c:numCache>
                <c:formatCode>#,##0.0;"▲ "#,##0.0</c:formatCode>
                <c:ptCount val="40"/>
                <c:pt idx="0">
                  <c:v>25.8</c:v>
                </c:pt>
                <c:pt idx="8">
                  <c:v>15.3</c:v>
                </c:pt>
                <c:pt idx="16">
                  <c:v>17.5</c:v>
                </c:pt>
                <c:pt idx="24">
                  <c:v>33.700000000000003</c:v>
                </c:pt>
                <c:pt idx="32">
                  <c:v>52</c:v>
                </c:pt>
              </c:numCache>
            </c:numRef>
          </c:yVal>
          <c:smooth val="0"/>
          <c:extLst>
            <c:ext xmlns:c16="http://schemas.microsoft.com/office/drawing/2014/chart" uri="{C3380CC4-5D6E-409C-BE32-E72D297353CC}">
              <c16:uniqueId val="{00000009-1F73-4A7F-BB07-8990580CEF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{2D927B15-5FBC-427E-880E-71DBC3356E16}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73-4A7F-BB07-8990580CEF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{630B790F-2B23-4367-A4CC-702A84975354}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73-4A7F-BB07-8990580CEF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{65475A43-7658-42FA-BAE8-78BE92ADF7E4}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73-4A7F-BB07-8990580CEF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{BB1B6C1B-5B72-4E6D-8C44-DB59022B38E9}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73-4A7F-BB07-8990580CEF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{AE97E02E-1BE4-473C-B73F-2773268E04ED}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73-4A7F-BB07-8990580CEF8B}"/>
                </c:ext>
              </c:extLst>
            </c:dLbl>
            <c:dLbl>
              <c:idx val="8"/>
              <c:layout>
                <c:manualLayout>
                  <c:x val="-4.5160355153971203E-2"/>
                  <c:y val="-7.4201301863748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{D0C61B43-B1C6-49B0-AF82-1F584B86F9B0}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73-4A7F-BB07-8990580CEF8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{127BC8B9-F7C1-467A-A4E9-B7E5A37349FA}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73-4A7F-BB07-8990580CEF8B}"/>
                </c:ext>
              </c:extLst>
            </c:dLbl>
            <c:dLbl>
              <c:idx val="24"/>
              <c:layout>
                <c:manualLayout>
                  <c:x val="-3.1697991619110633E-2"/>
                  <c:y val="-3.65257855466137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{3676B9AD-35E8-4C8C-923A-76D9B8B0EA6E}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73-4A7F-BB07-8990580CEF8B}"/>
                </c:ext>
              </c:extLst>
            </c:dLbl>
            <c:dLbl>
              <c:idx val="32"/>
              <c:layout>
                <c:manualLayout>
                  <c:x val="-3.1570342725075584E-2"/>
                  <c:y val="-7.65230250968041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{57F2013A-4300-45B7-A461-BFCE7089C95B}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73-4A7F-BB07-8990580CEF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1F73-4A7F-BB07-8990580CEF8B}"/>
            </c:ext>
          </c:extLst>
        </c:ser>
        <c:dLbls>
          <c:showLegendKey val="0"/>
          <c:showVal val="1"/>
          <c:showCatName val="0"/>
          <c:showSerName val="0"/>
          <c:showPercent val="0"/>
          <c:showBubbleSize val="0"/>
        </c:dLbls>
        <c:axId val="642061208"/>
        <c:axId val="642061600"/>
      </c:scatterChart>
      <c:valAx>
        <c:axId val="642061208"/>
        <c:scaling>
          <c:orientation val="minMax"/>
          <c:max val="9.1999999999999993"/>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2061600"/>
        <c:crosses val="autoZero"/>
        <c:crossBetween val="midCat"/>
      </c:valAx>
      <c:valAx>
        <c:axId val="64206160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206120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令和元年度から着手した「上総一ノ宮駅東口整備事業」の影響により、債務負担行為に基づく支出額が増加しており、実質公債費率の分子も併せて増加となった。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共下水道施設整備事業」等の大型事業が予定されており、それに伴って地方債の発行や債務負担行為に基づく支出額の更なる増加が見込まれるため、今後の数値変動に注意を払いつつ、適切な地方債管理に努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満期一括償還地方債の借入が無いため、該当数値なし。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将来負担比率の分子は前年度と比較し、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百万円となった。これは「債務負担行為に基づく支出予定額」が増加したことが大きな要因であり、これは令和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年度から着手する「公共下水道施設整備事業（総事業費：</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百万円）」が債務負担行為として設定されたためである。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も、公共施設の大規模改修事業が控えており、それらにかかる債務負担行為の設定や地方債の発行が想定されるため、将来負担比率の数値変動については十分注意を払うとともに、状況に応じて優先度を決め、事業の実施年度をずらすなど健全な財政運営が図れ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令和元年度については決算余剰金を財政調整基金へ積立てたが、年度当初に年度間の財源不足に備えるため、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百万円の取崩しを行っていたため、令和元年度末の財政調整基金残高は▲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また、各特定目的基金については、特定目的に該当した事業の財源の一部として活用するために基金を取崩したため、一部の基金残高においては前年度から減少している。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・大塚実海と緑の基金：大塚実記念事業や海岸周辺環境保全事業などの財源として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・公共施設整備基金：庁内無線アクセスポイント改修工事の財源として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・保育所整備基金：いちのみや保育所増築工事の財源として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財政調整基金や個々の特定目的基金の役割を再認識しながら、健全な財政運営を図るとともに、今後の町の課題に取り組んでいくためにも適切な基金の運用に努めていく。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・ふるさと応援基金：ふるさと納税の寄附金を財源により良いまちづくりを推進するための事業の財源として活用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・上総一ノ宮駅周辺環境整備基金：上総一ノ宮駅周辺の整備に必要となる事業の財源として活用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・魅力ある海岸づくり基金：町のイメージアップを図ることを目的に、観光資源である海岸を整備する事業の財源として活用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・ふるさと応援基金：オリンピックのサーフィン競技会場である釣ヶ崎海岸に休憩施設を建築するための財源などで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令和元年度寄附金額から必要経費を除いた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庁内無線アクセスポイント更改工事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円取崩し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・魅力ある海岸づくり基金：増減なし。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・保育所整備基金：いちのみや保育所増築工事の財源として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百万円取崩したため、基金残高は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・基金の使途明確化を図るため、今後においても個々の特定目的基金への積立てに努めていく。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旧や町債の償還、年度間の財源不足に備えることを目的として積立てを行っている財政調整基金については、当初予算において一定の活用を図っている。当町の課題を考えると、今後は老朽化施設における大規模改修事業等により多額の財源が必要となることが想定されるため、毎年度の決算余剰金を確実に積立てていけ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町債の償還に必要な財源を確保するため設置された減債基金については、地方債の発行に伴う事業が想定されるため、適切な運用管理に努めていく。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a:t>
          </a:r>
          <a:r>
            <a:rPr kumimoji="1" lang="ja-JP" altLang="en-US" sz="1100">
              <a:solidFill>
                <a:schemeClr val="dk1"/>
              </a:solidFill>
              <a:effectLst/>
              <a:latin typeface="+mn-lt"/>
              <a:ea typeface="+mn-ea"/>
              <a:cs typeface="+mn-cs"/>
            </a:rPr>
            <a:t>有形固定資産減価償却率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高い数値となっ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これは町の資産（建物、機械装置）の老朽化が他自治体よりも進んでいる状態であることを意味しており、早急な改善対応策を講じる必要があることから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町の総合計画や公共施設</a:t>
          </a:r>
          <a:r>
            <a:rPr kumimoji="1" lang="ja-JP" altLang="en-US" sz="1100">
              <a:solidFill>
                <a:schemeClr val="dk1"/>
              </a:solidFill>
              <a:effectLst/>
              <a:latin typeface="+mn-lt"/>
              <a:ea typeface="+mn-ea"/>
              <a:cs typeface="+mn-cs"/>
            </a:rPr>
            <a:t>総合</a:t>
          </a:r>
          <a:r>
            <a:rPr kumimoji="1" lang="ja-JP" altLang="ja-JP" sz="1100">
              <a:solidFill>
                <a:schemeClr val="dk1"/>
              </a:solidFill>
              <a:effectLst/>
              <a:latin typeface="+mn-lt"/>
              <a:ea typeface="+mn-ea"/>
              <a:cs typeface="+mn-cs"/>
            </a:rPr>
            <a:t>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に基づき予防措置を図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489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3" name="楕円 82"/>
        <xdr:cNvSpPr/>
      </xdr:nvSpPr>
      <xdr:spPr>
        <a:xfrm>
          <a:off x="47117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159221</xdr:rowOff>
    </xdr:from>
    <xdr:ext cx="405111" cy="259045"/>
    <xdr:sp macro="" textlink="">
      <xdr:nvSpPr>
        <xdr:cNvPr id="84" name="有形固定資産減価償却率該当値テキスト"/>
        <xdr:cNvSpPr txBox="1"/>
      </xdr:nvSpPr>
      <xdr:spPr>
        <a:xfrm>
          <a:off x="4813300" y="530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5" name="楕円 84"/>
        <xdr:cNvSpPr/>
      </xdr:nvSpPr>
      <xdr:spPr>
        <a:xfrm>
          <a:off x="4000500" y="5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60144</xdr:rowOff>
    </xdr:to>
    <xdr:cxnSp macro="">
      <xdr:nvCxnSpPr>
        <xdr:cNvPr id="86" name="直線コネクタ 85"/>
        <xdr:cNvCxnSpPr/>
      </xdr:nvCxnSpPr>
      <xdr:spPr>
        <a:xfrm>
          <a:off x="4051300" y="531340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72844</xdr:rowOff>
    </xdr:from>
    <xdr:to>
      <xdr:col>15</xdr:col>
      <xdr:colOff>187325</xdr:colOff>
      <xdr:row>31</xdr:row>
      <xdr:rowOff>2994</xdr:rowOff>
    </xdr:to>
    <xdr:sp macro="" textlink="">
      <xdr:nvSpPr>
        <xdr:cNvPr id="87" name="楕円 86"/>
        <xdr:cNvSpPr/>
      </xdr:nvSpPr>
      <xdr:spPr>
        <a:xfrm>
          <a:off x="3238500" y="5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123644</xdr:rowOff>
    </xdr:from>
    <xdr:to>
      <xdr:col>19</xdr:col>
      <xdr:colOff>136525</xdr:colOff>
      <xdr:row>30</xdr:row>
      <xdr:rowOff>169908</xdr:rowOff>
    </xdr:to>
    <xdr:cxnSp macro="">
      <xdr:nvCxnSpPr>
        <xdr:cNvPr id="88" name="直線コネクタ 87"/>
        <xdr:cNvCxnSpPr/>
      </xdr:nvCxnSpPr>
      <xdr:spPr>
        <a:xfrm>
          <a:off x="3289300" y="52671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9" name="楕円 88"/>
        <xdr:cNvSpPr/>
      </xdr:nvSpPr>
      <xdr:spPr>
        <a:xfrm>
          <a:off x="24765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123644</xdr:rowOff>
    </xdr:to>
    <xdr:cxnSp macro="">
      <xdr:nvCxnSpPr>
        <xdr:cNvPr id="90" name="直線コネクタ 89"/>
        <xdr:cNvCxnSpPr/>
      </xdr:nvCxnSpPr>
      <xdr:spPr>
        <a:xfrm>
          <a:off x="2527300" y="5220879"/>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93708</xdr:rowOff>
    </xdr:from>
    <xdr:to>
      <xdr:col>7</xdr:col>
      <xdr:colOff>187325</xdr:colOff>
      <xdr:row>28</xdr:row>
      <xdr:rowOff>23858</xdr:rowOff>
    </xdr:to>
    <xdr:sp macro="" textlink="">
      <xdr:nvSpPr>
        <xdr:cNvPr id="91" name="楕円 90"/>
        <xdr:cNvSpPr/>
      </xdr:nvSpPr>
      <xdr:spPr>
        <a:xfrm>
          <a:off x="1714500" y="4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144508</xdr:rowOff>
    </xdr:from>
    <xdr:to>
      <xdr:col>11</xdr:col>
      <xdr:colOff>136525</xdr:colOff>
      <xdr:row>30</xdr:row>
      <xdr:rowOff>77379</xdr:rowOff>
    </xdr:to>
    <xdr:cxnSp macro="">
      <xdr:nvCxnSpPr>
        <xdr:cNvPr id="92" name="直線コネクタ 91"/>
        <xdr:cNvCxnSpPr/>
      </xdr:nvCxnSpPr>
      <xdr:spPr>
        <a:xfrm>
          <a:off x="1765300" y="4773658"/>
          <a:ext cx="762000" cy="4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144525</xdr:rowOff>
    </xdr:from>
    <xdr:ext cx="405111" cy="259045"/>
    <xdr:sp macro="" textlink="">
      <xdr:nvSpPr>
        <xdr:cNvPr id="96" name="n_4aveValue有形固定資産減価償却率"/>
        <xdr:cNvSpPr txBox="1"/>
      </xdr:nvSpPr>
      <xdr:spPr>
        <a:xfrm>
          <a:off x="1562744" y="4945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97" name="n_1mainValue有形固定資産減価償却率"/>
        <xdr:cNvSpPr txBox="1"/>
      </xdr:nvSpPr>
      <xdr:spPr>
        <a:xfrm>
          <a:off x="3836044" y="535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165571</xdr:rowOff>
    </xdr:from>
    <xdr:ext cx="405111" cy="259045"/>
    <xdr:sp macro="" textlink="">
      <xdr:nvSpPr>
        <xdr:cNvPr id="98" name="n_2mainValue有形固定資産減価償却率"/>
        <xdr:cNvSpPr txBox="1"/>
      </xdr:nvSpPr>
      <xdr:spPr>
        <a:xfrm>
          <a:off x="3086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99" name="n_3mainValue有形固定資産減価償却率"/>
        <xdr:cNvSpPr txBox="1"/>
      </xdr:nvSpPr>
      <xdr:spPr>
        <a:xfrm>
          <a:off x="2324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40385</xdr:rowOff>
    </xdr:from>
    <xdr:ext cx="405111" cy="259045"/>
    <xdr:sp macro="" textlink="">
      <xdr:nvSpPr>
        <xdr:cNvPr id="100" name="n_4mainValue有形固定資産減価償却率"/>
        <xdr:cNvSpPr txBox="1"/>
      </xdr:nvSpPr>
      <xdr:spPr>
        <a:xfrm>
          <a:off x="1562744" y="449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61.8%</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626.2%</a:t>
          </a:r>
          <a:r>
            <a:rPr kumimoji="1" lang="ja-JP" altLang="ja-JP" sz="1100">
              <a:solidFill>
                <a:schemeClr val="dk1"/>
              </a:solidFill>
              <a:effectLst/>
              <a:latin typeface="+mn-lt"/>
              <a:ea typeface="+mn-ea"/>
              <a:cs typeface="+mn-cs"/>
            </a:rPr>
            <a:t>となり、類似団体平均値より</a:t>
          </a:r>
          <a:r>
            <a:rPr kumimoji="1" lang="en-US" altLang="ja-JP" sz="1100">
              <a:solidFill>
                <a:schemeClr val="dk1"/>
              </a:solidFill>
              <a:effectLst/>
              <a:latin typeface="+mn-lt"/>
              <a:ea typeface="+mn-ea"/>
              <a:cs typeface="+mn-cs"/>
            </a:rPr>
            <a:t>105.5%</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年度の将来負担額が</a:t>
          </a:r>
          <a:r>
            <a:rPr kumimoji="1" lang="ja-JP" altLang="en-US" sz="1100">
              <a:solidFill>
                <a:schemeClr val="dk1"/>
              </a:solidFill>
              <a:effectLst/>
              <a:latin typeface="+mn-lt"/>
              <a:ea typeface="+mn-ea"/>
              <a:cs typeface="+mn-cs"/>
            </a:rPr>
            <a:t>公共下水道施設</a:t>
          </a:r>
          <a:r>
            <a:rPr kumimoji="1" lang="ja-JP" altLang="ja-JP" sz="1100">
              <a:solidFill>
                <a:schemeClr val="dk1"/>
              </a:solidFill>
              <a:effectLst/>
              <a:latin typeface="+mn-lt"/>
              <a:ea typeface="+mn-ea"/>
              <a:cs typeface="+mn-cs"/>
            </a:rPr>
            <a:t>整備事業（</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実施）の債務負担行為により増加したことが要因として考えら</a:t>
          </a:r>
          <a:r>
            <a:rPr kumimoji="1" lang="ja-JP" altLang="en-US" sz="1100">
              <a:solidFill>
                <a:schemeClr val="dk1"/>
              </a:solidFill>
              <a:effectLst/>
              <a:latin typeface="+mn-lt"/>
              <a:ea typeface="+mn-ea"/>
              <a:cs typeface="+mn-cs"/>
            </a:rPr>
            <a:t>れる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債務償還比率の増加は町の財政運営にも大きな影響を与えるため、健全な財政運営を行っていくためにも計画的な事業の執行に努めて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xdr:cNvSpPr txBox="1"/>
      </xdr:nvSpPr>
      <xdr:spPr>
        <a:xfrm>
          <a:off x="14846300" y="4966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98101</xdr:rowOff>
    </xdr:from>
    <xdr:to>
      <xdr:col>76</xdr:col>
      <xdr:colOff>73025</xdr:colOff>
      <xdr:row>31</xdr:row>
      <xdr:rowOff>28251</xdr:rowOff>
    </xdr:to>
    <xdr:sp macro="" textlink="">
      <xdr:nvSpPr>
        <xdr:cNvPr id="145" name="楕円 144"/>
        <xdr:cNvSpPr/>
      </xdr:nvSpPr>
      <xdr:spPr>
        <a:xfrm>
          <a:off x="14744700" y="52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76528</xdr:rowOff>
    </xdr:from>
    <xdr:ext cx="469744" cy="259045"/>
    <xdr:sp macro="" textlink="">
      <xdr:nvSpPr>
        <xdr:cNvPr id="146" name="債務償還比率該当値テキスト"/>
        <xdr:cNvSpPr txBox="1"/>
      </xdr:nvSpPr>
      <xdr:spPr>
        <a:xfrm>
          <a:off x="14846300" y="522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23975</xdr:rowOff>
    </xdr:from>
    <xdr:to>
      <xdr:col>72</xdr:col>
      <xdr:colOff>123825</xdr:colOff>
      <xdr:row>30</xdr:row>
      <xdr:rowOff>125575</xdr:rowOff>
    </xdr:to>
    <xdr:sp macro="" textlink="">
      <xdr:nvSpPr>
        <xdr:cNvPr id="147" name="楕円 146"/>
        <xdr:cNvSpPr/>
      </xdr:nvSpPr>
      <xdr:spPr>
        <a:xfrm>
          <a:off x="14033500" y="51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74775</xdr:rowOff>
    </xdr:from>
    <xdr:to>
      <xdr:col>76</xdr:col>
      <xdr:colOff>22225</xdr:colOff>
      <xdr:row>30</xdr:row>
      <xdr:rowOff>148901</xdr:rowOff>
    </xdr:to>
    <xdr:cxnSp macro="">
      <xdr:nvCxnSpPr>
        <xdr:cNvPr id="148" name="直線コネクタ 147"/>
        <xdr:cNvCxnSpPr/>
      </xdr:nvCxnSpPr>
      <xdr:spPr>
        <a:xfrm>
          <a:off x="14084300" y="5218275"/>
          <a:ext cx="711200" cy="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73921</xdr:rowOff>
    </xdr:from>
    <xdr:to>
      <xdr:col>68</xdr:col>
      <xdr:colOff>123825</xdr:colOff>
      <xdr:row>30</xdr:row>
      <xdr:rowOff>4071</xdr:rowOff>
    </xdr:to>
    <xdr:sp macro="" textlink="">
      <xdr:nvSpPr>
        <xdr:cNvPr id="149" name="楕円 148"/>
        <xdr:cNvSpPr/>
      </xdr:nvSpPr>
      <xdr:spPr>
        <a:xfrm>
          <a:off x="13271500" y="50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124721</xdr:rowOff>
    </xdr:from>
    <xdr:to>
      <xdr:col>72</xdr:col>
      <xdr:colOff>73025</xdr:colOff>
      <xdr:row>30</xdr:row>
      <xdr:rowOff>74775</xdr:rowOff>
    </xdr:to>
    <xdr:cxnSp macro="">
      <xdr:nvCxnSpPr>
        <xdr:cNvPr id="150" name="直線コネクタ 149"/>
        <xdr:cNvCxnSpPr/>
      </xdr:nvCxnSpPr>
      <xdr:spPr>
        <a:xfrm>
          <a:off x="13322300" y="5096771"/>
          <a:ext cx="762000" cy="1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67084</xdr:rowOff>
    </xdr:from>
    <xdr:to>
      <xdr:col>64</xdr:col>
      <xdr:colOff>123825</xdr:colOff>
      <xdr:row>29</xdr:row>
      <xdr:rowOff>168684</xdr:rowOff>
    </xdr:to>
    <xdr:sp macro="" textlink="">
      <xdr:nvSpPr>
        <xdr:cNvPr id="151" name="楕円 150"/>
        <xdr:cNvSpPr/>
      </xdr:nvSpPr>
      <xdr:spPr>
        <a:xfrm>
          <a:off x="12509500" y="5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117884</xdr:rowOff>
    </xdr:from>
    <xdr:to>
      <xdr:col>68</xdr:col>
      <xdr:colOff>73025</xdr:colOff>
      <xdr:row>29</xdr:row>
      <xdr:rowOff>124721</xdr:rowOff>
    </xdr:to>
    <xdr:cxnSp macro="">
      <xdr:nvCxnSpPr>
        <xdr:cNvPr id="152" name="直線コネクタ 151"/>
        <xdr:cNvCxnSpPr/>
      </xdr:nvCxnSpPr>
      <xdr:spPr>
        <a:xfrm>
          <a:off x="12560300" y="5089934"/>
          <a:ext cx="762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18507</xdr:rowOff>
    </xdr:from>
    <xdr:to>
      <xdr:col>60</xdr:col>
      <xdr:colOff>123825</xdr:colOff>
      <xdr:row>29</xdr:row>
      <xdr:rowOff>120107</xdr:rowOff>
    </xdr:to>
    <xdr:sp macro="" textlink="">
      <xdr:nvSpPr>
        <xdr:cNvPr id="153" name="楕円 152"/>
        <xdr:cNvSpPr/>
      </xdr:nvSpPr>
      <xdr:spPr>
        <a:xfrm>
          <a:off x="11747500" y="49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69307</xdr:rowOff>
    </xdr:from>
    <xdr:to>
      <xdr:col>64</xdr:col>
      <xdr:colOff>73025</xdr:colOff>
      <xdr:row>29</xdr:row>
      <xdr:rowOff>117884</xdr:rowOff>
    </xdr:to>
    <xdr:cxnSp macro="">
      <xdr:nvCxnSpPr>
        <xdr:cNvPr id="154" name="直線コネクタ 153"/>
        <xdr:cNvCxnSpPr/>
      </xdr:nvCxnSpPr>
      <xdr:spPr>
        <a:xfrm>
          <a:off x="11798300" y="5041357"/>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xdr:cNvSpPr txBox="1"/>
      </xdr:nvSpPr>
      <xdr:spPr>
        <a:xfrm>
          <a:off x="138367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58" name="n_4aveValue債務償還比率"/>
        <xdr:cNvSpPr txBox="1"/>
      </xdr:nvSpPr>
      <xdr:spPr>
        <a:xfrm>
          <a:off x="11563427" y="5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116702</xdr:rowOff>
    </xdr:from>
    <xdr:ext cx="469744" cy="259045"/>
    <xdr:sp macro="" textlink="">
      <xdr:nvSpPr>
        <xdr:cNvPr id="159" name="n_1mainValue債務償還比率"/>
        <xdr:cNvSpPr txBox="1"/>
      </xdr:nvSpPr>
      <xdr:spPr>
        <a:xfrm>
          <a:off x="13836727" y="52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166648</xdr:rowOff>
    </xdr:from>
    <xdr:ext cx="469744" cy="259045"/>
    <xdr:sp macro="" textlink="">
      <xdr:nvSpPr>
        <xdr:cNvPr id="160" name="n_2mainValue債務償還比率"/>
        <xdr:cNvSpPr txBox="1"/>
      </xdr:nvSpPr>
      <xdr:spPr>
        <a:xfrm>
          <a:off x="13087427" y="513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159811</xdr:rowOff>
    </xdr:from>
    <xdr:ext cx="469744" cy="259045"/>
    <xdr:sp macro="" textlink="">
      <xdr:nvSpPr>
        <xdr:cNvPr id="161" name="n_3mainValue債務償還比率"/>
        <xdr:cNvSpPr txBox="1"/>
      </xdr:nvSpPr>
      <xdr:spPr>
        <a:xfrm>
          <a:off x="12325427" y="5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136634</xdr:rowOff>
    </xdr:from>
    <xdr:ext cx="469744" cy="259045"/>
    <xdr:sp macro="" textlink="">
      <xdr:nvSpPr>
        <xdr:cNvPr id="162" name="n_4mainValue債務償還比率"/>
        <xdr:cNvSpPr txBox="1"/>
      </xdr:nvSpPr>
      <xdr:spPr>
        <a:xfrm>
          <a:off x="11563427" y="47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4" name="【道路】&#10;有形固定資産減価償却率該当値テキスト"/>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148590</xdr:rowOff>
    </xdr:to>
    <xdr:cxnSp macro="">
      <xdr:nvCxnSpPr>
        <xdr:cNvPr id="76" name="直線コネクタ 75"/>
        <xdr:cNvCxnSpPr/>
      </xdr:nvCxnSpPr>
      <xdr:spPr>
        <a:xfrm>
          <a:off x="3797300" y="6454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110490</xdr:rowOff>
    </xdr:to>
    <xdr:cxnSp macro="">
      <xdr:nvCxnSpPr>
        <xdr:cNvPr id="78" name="直線コネクタ 77"/>
        <xdr:cNvCxnSpPr/>
      </xdr:nvCxnSpPr>
      <xdr:spPr>
        <a:xfrm>
          <a:off x="2908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81915</xdr:rowOff>
    </xdr:to>
    <xdr:cxnSp macro="">
      <xdr:nvCxnSpPr>
        <xdr:cNvPr id="80" name="直線コネクタ 79"/>
        <xdr:cNvCxnSpPr/>
      </xdr:nvCxnSpPr>
      <xdr:spPr>
        <a:xfrm>
          <a:off x="2019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40640</xdr:rowOff>
    </xdr:from>
    <xdr:to>
      <xdr:col>6</xdr:col>
      <xdr:colOff>38100</xdr:colOff>
      <xdr:row>36</xdr:row>
      <xdr:rowOff>142240</xdr:rowOff>
    </xdr:to>
    <xdr:sp macro="" textlink="">
      <xdr:nvSpPr>
        <xdr:cNvPr id="81" name="楕円 80"/>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37</xdr:row>
      <xdr:rowOff>53340</xdr:rowOff>
    </xdr:to>
    <xdr:cxnSp macro="">
      <xdr:nvCxnSpPr>
        <xdr:cNvPr id="82" name="直線コネクタ 81"/>
        <xdr:cNvCxnSpPr/>
      </xdr:nvCxnSpPr>
      <xdr:spPr>
        <a:xfrm>
          <a:off x="1130300" y="626364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90" name="n_4mainValue【道路】&#10;有形固定資産減価償却率"/>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128651</xdr:rowOff>
    </xdr:from>
    <xdr:to>
      <xdr:col>55</xdr:col>
      <xdr:colOff>50800</xdr:colOff>
      <xdr:row>40</xdr:row>
      <xdr:rowOff>58801</xdr:rowOff>
    </xdr:to>
    <xdr:sp macro="" textlink="">
      <xdr:nvSpPr>
        <xdr:cNvPr id="130" name="楕円 129"/>
        <xdr:cNvSpPr/>
      </xdr:nvSpPr>
      <xdr:spPr>
        <a:xfrm>
          <a:off x="10426700" y="68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107078</xdr:rowOff>
    </xdr:from>
    <xdr:ext cx="534377" cy="259045"/>
    <xdr:sp macro="" textlink="">
      <xdr:nvSpPr>
        <xdr:cNvPr id="131" name="【道路】&#10;一人当たり延長該当値テキスト"/>
        <xdr:cNvSpPr txBox="1"/>
      </xdr:nvSpPr>
      <xdr:spPr>
        <a:xfrm>
          <a:off x="10515600" y="67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128956</xdr:rowOff>
    </xdr:from>
    <xdr:to>
      <xdr:col>50</xdr:col>
      <xdr:colOff>165100</xdr:colOff>
      <xdr:row>40</xdr:row>
      <xdr:rowOff>59106</xdr:rowOff>
    </xdr:to>
    <xdr:sp macro="" textlink="">
      <xdr:nvSpPr>
        <xdr:cNvPr id="132" name="楕円 131"/>
        <xdr:cNvSpPr/>
      </xdr:nvSpPr>
      <xdr:spPr>
        <a:xfrm>
          <a:off x="9588500" y="68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xdr:rowOff>
    </xdr:from>
    <xdr:to>
      <xdr:col>55</xdr:col>
      <xdr:colOff>0</xdr:colOff>
      <xdr:row>40</xdr:row>
      <xdr:rowOff>8306</xdr:rowOff>
    </xdr:to>
    <xdr:cxnSp macro="">
      <xdr:nvCxnSpPr>
        <xdr:cNvPr id="133" name="直線コネクタ 132"/>
        <xdr:cNvCxnSpPr/>
      </xdr:nvCxnSpPr>
      <xdr:spPr>
        <a:xfrm flipV="1">
          <a:off x="9639300" y="686600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127336</xdr:rowOff>
    </xdr:from>
    <xdr:to>
      <xdr:col>46</xdr:col>
      <xdr:colOff>38100</xdr:colOff>
      <xdr:row>40</xdr:row>
      <xdr:rowOff>57486</xdr:rowOff>
    </xdr:to>
    <xdr:sp macro="" textlink="">
      <xdr:nvSpPr>
        <xdr:cNvPr id="134" name="楕円 133"/>
        <xdr:cNvSpPr/>
      </xdr:nvSpPr>
      <xdr:spPr>
        <a:xfrm>
          <a:off x="8699500" y="68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6686</xdr:rowOff>
    </xdr:from>
    <xdr:to>
      <xdr:col>50</xdr:col>
      <xdr:colOff>114300</xdr:colOff>
      <xdr:row>40</xdr:row>
      <xdr:rowOff>8306</xdr:rowOff>
    </xdr:to>
    <xdr:cxnSp macro="">
      <xdr:nvCxnSpPr>
        <xdr:cNvPr id="135" name="直線コネクタ 134"/>
        <xdr:cNvCxnSpPr/>
      </xdr:nvCxnSpPr>
      <xdr:spPr>
        <a:xfrm>
          <a:off x="8750300" y="6864686"/>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139814</xdr:rowOff>
    </xdr:from>
    <xdr:to>
      <xdr:col>36</xdr:col>
      <xdr:colOff>165100</xdr:colOff>
      <xdr:row>40</xdr:row>
      <xdr:rowOff>69964</xdr:rowOff>
    </xdr:to>
    <xdr:sp macro="" textlink="">
      <xdr:nvSpPr>
        <xdr:cNvPr id="136" name="楕円 135"/>
        <xdr:cNvSpPr/>
      </xdr:nvSpPr>
      <xdr:spPr>
        <a:xfrm>
          <a:off x="6921500" y="68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70318</xdr:rowOff>
    </xdr:from>
    <xdr:ext cx="534377" cy="259045"/>
    <xdr:sp macro="" textlink="">
      <xdr:nvSpPr>
        <xdr:cNvPr id="137"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8"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9"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0"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50233</xdr:rowOff>
    </xdr:from>
    <xdr:ext cx="534377" cy="259045"/>
    <xdr:sp macro="" textlink="">
      <xdr:nvSpPr>
        <xdr:cNvPr id="141" name="n_1mainValue【道路】&#10;一人当たり延長"/>
        <xdr:cNvSpPr txBox="1"/>
      </xdr:nvSpPr>
      <xdr:spPr>
        <a:xfrm>
          <a:off x="9359411" y="69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48613</xdr:rowOff>
    </xdr:from>
    <xdr:ext cx="534377" cy="259045"/>
    <xdr:sp macro="" textlink="">
      <xdr:nvSpPr>
        <xdr:cNvPr id="142" name="n_2mainValue【道路】&#10;一人当たり延長"/>
        <xdr:cNvSpPr txBox="1"/>
      </xdr:nvSpPr>
      <xdr:spPr>
        <a:xfrm>
          <a:off x="8483111" y="69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61091</xdr:rowOff>
    </xdr:from>
    <xdr:ext cx="534377" cy="259045"/>
    <xdr:sp macro="" textlink="">
      <xdr:nvSpPr>
        <xdr:cNvPr id="143" name="n_4mainValue【道路】&#10;一人当たり延長"/>
        <xdr:cNvSpPr txBox="1"/>
      </xdr:nvSpPr>
      <xdr:spPr>
        <a:xfrm>
          <a:off x="6705111" y="69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9" name="直線コネクタ 168"/>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2"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3" name="直線コネクタ 172"/>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4"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5" name="フローチャート: 判断 174"/>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6" name="フローチャート: 判断 175"/>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7" name="フローチャート: 判断 176"/>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8" name="フローチャート: 判断 177"/>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9" name="フローチャート: 判断 178"/>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5" name="楕円 184"/>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6" name="【橋りょう・トンネ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21046</xdr:rowOff>
    </xdr:from>
    <xdr:to>
      <xdr:col>20</xdr:col>
      <xdr:colOff>38100</xdr:colOff>
      <xdr:row>64</xdr:row>
      <xdr:rowOff>122646</xdr:rowOff>
    </xdr:to>
    <xdr:sp macro="" textlink="">
      <xdr:nvSpPr>
        <xdr:cNvPr id="187" name="楕円 186"/>
        <xdr:cNvSpPr/>
      </xdr:nvSpPr>
      <xdr:spPr>
        <a:xfrm>
          <a:off x="3746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71846</xdr:rowOff>
    </xdr:from>
    <xdr:to>
      <xdr:col>24</xdr:col>
      <xdr:colOff>63500</xdr:colOff>
      <xdr:row>64</xdr:row>
      <xdr:rowOff>130628</xdr:rowOff>
    </xdr:to>
    <xdr:cxnSp macro="">
      <xdr:nvCxnSpPr>
        <xdr:cNvPr id="188" name="直線コネクタ 187"/>
        <xdr:cNvCxnSpPr/>
      </xdr:nvCxnSpPr>
      <xdr:spPr>
        <a:xfrm>
          <a:off x="3797300" y="110446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9" name="楕円 188"/>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71846</xdr:rowOff>
    </xdr:from>
    <xdr:to>
      <xdr:col>19</xdr:col>
      <xdr:colOff>177800</xdr:colOff>
      <xdr:row>64</xdr:row>
      <xdr:rowOff>130628</xdr:rowOff>
    </xdr:to>
    <xdr:cxnSp macro="">
      <xdr:nvCxnSpPr>
        <xdr:cNvPr id="190" name="直線コネクタ 189"/>
        <xdr:cNvCxnSpPr/>
      </xdr:nvCxnSpPr>
      <xdr:spPr>
        <a:xfrm flipV="1">
          <a:off x="2908300" y="11044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1" name="楕円 190"/>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64</xdr:row>
      <xdr:rowOff>130628</xdr:rowOff>
    </xdr:to>
    <xdr:cxnSp macro="">
      <xdr:nvCxnSpPr>
        <xdr:cNvPr id="192" name="直線コネクタ 191"/>
        <xdr:cNvCxnSpPr/>
      </xdr:nvCxnSpPr>
      <xdr:spPr>
        <a:xfrm>
          <a:off x="2019300" y="10468247"/>
          <a:ext cx="889000" cy="6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3" name="楕円 192"/>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64</xdr:row>
      <xdr:rowOff>130628</xdr:rowOff>
    </xdr:to>
    <xdr:cxnSp macro="">
      <xdr:nvCxnSpPr>
        <xdr:cNvPr id="194" name="直線コネクタ 193"/>
        <xdr:cNvCxnSpPr/>
      </xdr:nvCxnSpPr>
      <xdr:spPr>
        <a:xfrm flipV="1">
          <a:off x="1130300" y="10468247"/>
          <a:ext cx="889000" cy="6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5"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6"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7"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8"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113773</xdr:rowOff>
    </xdr:from>
    <xdr:ext cx="405111" cy="259045"/>
    <xdr:sp macro="" textlink="">
      <xdr:nvSpPr>
        <xdr:cNvPr id="199" name="n_1mainValue【橋りょう・トンネル】&#10;有形固定資産減価償却率"/>
        <xdr:cNvSpPr txBox="1"/>
      </xdr:nvSpPr>
      <xdr:spPr>
        <a:xfrm>
          <a:off x="35820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0" name="n_2mainValue【橋りょう・トンネ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1" name="n_3main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2" name="n_4mainValue【橋りょう・トンネ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2" name="テキスト ボックス 22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6" name="直線コネクタ 225"/>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7"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8" name="直線コネクタ 227"/>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9"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0" name="直線コネクタ 229"/>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1"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2" name="フローチャート: 判断 231"/>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3" name="フローチャート: 判断 232"/>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4" name="フローチャート: 判断 233"/>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5" name="フローチャート: 判断 234"/>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6" name="フローチャート: 判断 235"/>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23654</xdr:rowOff>
    </xdr:from>
    <xdr:to>
      <xdr:col>55</xdr:col>
      <xdr:colOff>50800</xdr:colOff>
      <xdr:row>64</xdr:row>
      <xdr:rowOff>125254</xdr:rowOff>
    </xdr:to>
    <xdr:sp macro="" textlink="">
      <xdr:nvSpPr>
        <xdr:cNvPr id="242" name="楕円 241"/>
        <xdr:cNvSpPr/>
      </xdr:nvSpPr>
      <xdr:spPr>
        <a:xfrm>
          <a:off x="10426700" y="109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110031</xdr:rowOff>
    </xdr:from>
    <xdr:ext cx="469744" cy="259045"/>
    <xdr:sp macro="" textlink="">
      <xdr:nvSpPr>
        <xdr:cNvPr id="243" name="【橋りょう・トンネル】&#10;一人当たり有形固定資産（償却資産）額該当値テキスト"/>
        <xdr:cNvSpPr txBox="1"/>
      </xdr:nvSpPr>
      <xdr:spPr>
        <a:xfrm>
          <a:off x="10515600" y="10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23590</xdr:rowOff>
    </xdr:from>
    <xdr:to>
      <xdr:col>50</xdr:col>
      <xdr:colOff>165100</xdr:colOff>
      <xdr:row>64</xdr:row>
      <xdr:rowOff>125190</xdr:rowOff>
    </xdr:to>
    <xdr:sp macro="" textlink="">
      <xdr:nvSpPr>
        <xdr:cNvPr id="244" name="楕円 243"/>
        <xdr:cNvSpPr/>
      </xdr:nvSpPr>
      <xdr:spPr>
        <a:xfrm>
          <a:off x="9588500" y="109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74390</xdr:rowOff>
    </xdr:from>
    <xdr:to>
      <xdr:col>55</xdr:col>
      <xdr:colOff>0</xdr:colOff>
      <xdr:row>64</xdr:row>
      <xdr:rowOff>74454</xdr:rowOff>
    </xdr:to>
    <xdr:cxnSp macro="">
      <xdr:nvCxnSpPr>
        <xdr:cNvPr id="245" name="直線コネクタ 244"/>
        <xdr:cNvCxnSpPr/>
      </xdr:nvCxnSpPr>
      <xdr:spPr>
        <a:xfrm>
          <a:off x="9639300" y="11047190"/>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23650</xdr:rowOff>
    </xdr:from>
    <xdr:to>
      <xdr:col>46</xdr:col>
      <xdr:colOff>38100</xdr:colOff>
      <xdr:row>64</xdr:row>
      <xdr:rowOff>125250</xdr:rowOff>
    </xdr:to>
    <xdr:sp macro="" textlink="">
      <xdr:nvSpPr>
        <xdr:cNvPr id="246" name="楕円 245"/>
        <xdr:cNvSpPr/>
      </xdr:nvSpPr>
      <xdr:spPr>
        <a:xfrm>
          <a:off x="8699500" y="10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74390</xdr:rowOff>
    </xdr:from>
    <xdr:to>
      <xdr:col>50</xdr:col>
      <xdr:colOff>114300</xdr:colOff>
      <xdr:row>64</xdr:row>
      <xdr:rowOff>74450</xdr:rowOff>
    </xdr:to>
    <xdr:cxnSp macro="">
      <xdr:nvCxnSpPr>
        <xdr:cNvPr id="247" name="直線コネクタ 246"/>
        <xdr:cNvCxnSpPr/>
      </xdr:nvCxnSpPr>
      <xdr:spPr>
        <a:xfrm flipV="1">
          <a:off x="8750300" y="1104719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22327</xdr:rowOff>
    </xdr:from>
    <xdr:to>
      <xdr:col>41</xdr:col>
      <xdr:colOff>101600</xdr:colOff>
      <xdr:row>64</xdr:row>
      <xdr:rowOff>123927</xdr:rowOff>
    </xdr:to>
    <xdr:sp macro="" textlink="">
      <xdr:nvSpPr>
        <xdr:cNvPr id="248" name="楕円 247"/>
        <xdr:cNvSpPr/>
      </xdr:nvSpPr>
      <xdr:spPr>
        <a:xfrm>
          <a:off x="7810500" y="109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73127</xdr:rowOff>
    </xdr:from>
    <xdr:to>
      <xdr:col>45</xdr:col>
      <xdr:colOff>177800</xdr:colOff>
      <xdr:row>64</xdr:row>
      <xdr:rowOff>74450</xdr:rowOff>
    </xdr:to>
    <xdr:cxnSp macro="">
      <xdr:nvCxnSpPr>
        <xdr:cNvPr id="249" name="直線コネクタ 248"/>
        <xdr:cNvCxnSpPr/>
      </xdr:nvCxnSpPr>
      <xdr:spPr>
        <a:xfrm>
          <a:off x="7861300" y="11045927"/>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23653</xdr:rowOff>
    </xdr:from>
    <xdr:to>
      <xdr:col>36</xdr:col>
      <xdr:colOff>165100</xdr:colOff>
      <xdr:row>64</xdr:row>
      <xdr:rowOff>125253</xdr:rowOff>
    </xdr:to>
    <xdr:sp macro="" textlink="">
      <xdr:nvSpPr>
        <xdr:cNvPr id="250" name="楕円 249"/>
        <xdr:cNvSpPr/>
      </xdr:nvSpPr>
      <xdr:spPr>
        <a:xfrm>
          <a:off x="6921500" y="109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73127</xdr:rowOff>
    </xdr:from>
    <xdr:to>
      <xdr:col>41</xdr:col>
      <xdr:colOff>50800</xdr:colOff>
      <xdr:row>64</xdr:row>
      <xdr:rowOff>74453</xdr:rowOff>
    </xdr:to>
    <xdr:cxnSp macro="">
      <xdr:nvCxnSpPr>
        <xdr:cNvPr id="251" name="直線コネクタ 250"/>
        <xdr:cNvCxnSpPr/>
      </xdr:nvCxnSpPr>
      <xdr:spPr>
        <a:xfrm flipV="1">
          <a:off x="6972300" y="11045927"/>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2"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3"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4"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5"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116317</xdr:rowOff>
    </xdr:from>
    <xdr:ext cx="469744" cy="259045"/>
    <xdr:sp macro="" textlink="">
      <xdr:nvSpPr>
        <xdr:cNvPr id="256" name="n_1mainValue【橋りょう・トンネル】&#10;一人当たり有形固定資産（償却資産）額"/>
        <xdr:cNvSpPr txBox="1"/>
      </xdr:nvSpPr>
      <xdr:spPr>
        <a:xfrm>
          <a:off x="9391728" y="1108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116377</xdr:rowOff>
    </xdr:from>
    <xdr:ext cx="469744" cy="259045"/>
    <xdr:sp macro="" textlink="">
      <xdr:nvSpPr>
        <xdr:cNvPr id="257" name="n_2mainValue【橋りょう・トンネル】&#10;一人当たり有形固定資産（償却資産）額"/>
        <xdr:cNvSpPr txBox="1"/>
      </xdr:nvSpPr>
      <xdr:spPr>
        <a:xfrm>
          <a:off x="8515428" y="11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115054</xdr:rowOff>
    </xdr:from>
    <xdr:ext cx="469744" cy="259045"/>
    <xdr:sp macro="" textlink="">
      <xdr:nvSpPr>
        <xdr:cNvPr id="258" name="n_3mainValue【橋りょう・トンネル】&#10;一人当たり有形固定資産（償却資産）額"/>
        <xdr:cNvSpPr txBox="1"/>
      </xdr:nvSpPr>
      <xdr:spPr>
        <a:xfrm>
          <a:off x="7626428" y="110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116380</xdr:rowOff>
    </xdr:from>
    <xdr:ext cx="469744" cy="259045"/>
    <xdr:sp macro="" textlink="">
      <xdr:nvSpPr>
        <xdr:cNvPr id="259" name="n_4mainValue【橋りょう・トンネル】&#10;一人当たり有形固定資産（償却資産）額"/>
        <xdr:cNvSpPr txBox="1"/>
      </xdr:nvSpPr>
      <xdr:spPr>
        <a:xfrm>
          <a:off x="6737428" y="1108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4" name="直線コネクタ 283"/>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87"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8" name="直線コネクタ 287"/>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9"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0" name="フローチャート: 判断 289"/>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1" name="フローチャート: 判断 290"/>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2" name="フローチャート: 判断 291"/>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3" name="フローチャート: 判断 292"/>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4" name="フローチャート: 判断 293"/>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0" name="楕円 299"/>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1"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2" name="楕円 301"/>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3" name="直線コネクタ 302"/>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4" name="楕円 303"/>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5" name="直線コネクタ 304"/>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6" name="楕円 305"/>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7" name="直線コネクタ 306"/>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114936</xdr:rowOff>
    </xdr:from>
    <xdr:to>
      <xdr:col>6</xdr:col>
      <xdr:colOff>38100</xdr:colOff>
      <xdr:row>86</xdr:row>
      <xdr:rowOff>45086</xdr:rowOff>
    </xdr:to>
    <xdr:sp macro="" textlink="">
      <xdr:nvSpPr>
        <xdr:cNvPr id="308" name="楕円 307"/>
        <xdr:cNvSpPr/>
      </xdr:nvSpPr>
      <xdr:spPr>
        <a:xfrm>
          <a:off x="1079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165736</xdr:rowOff>
    </xdr:from>
    <xdr:to>
      <xdr:col>10</xdr:col>
      <xdr:colOff>114300</xdr:colOff>
      <xdr:row>86</xdr:row>
      <xdr:rowOff>114300</xdr:rowOff>
    </xdr:to>
    <xdr:cxnSp macro="">
      <xdr:nvCxnSpPr>
        <xdr:cNvPr id="309" name="直線コネクタ 308"/>
        <xdr:cNvCxnSpPr/>
      </xdr:nvCxnSpPr>
      <xdr:spPr>
        <a:xfrm>
          <a:off x="1130300" y="147389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2"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4"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5"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6"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36213</xdr:rowOff>
    </xdr:from>
    <xdr:ext cx="405111" cy="259045"/>
    <xdr:sp macro="" textlink="">
      <xdr:nvSpPr>
        <xdr:cNvPr id="317" name="n_4mainValue【公営住宅】&#10;有形固定資産減価償却率"/>
        <xdr:cNvSpPr txBox="1"/>
      </xdr:nvSpPr>
      <xdr:spPr>
        <a:xfrm>
          <a:off x="927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1" name="直線コネクタ 340"/>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2"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3" name="直線コネクタ 342"/>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4"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5" name="直線コネクタ 344"/>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46"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47" name="フローチャート: 判断 346"/>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48" name="フローチャート: 判断 347"/>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49" name="フローチャート: 判断 348"/>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0" name="フローチャート: 判断 349"/>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1" name="フローチャート: 判断 350"/>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7683</xdr:rowOff>
    </xdr:from>
    <xdr:to>
      <xdr:col>55</xdr:col>
      <xdr:colOff>50800</xdr:colOff>
      <xdr:row>86</xdr:row>
      <xdr:rowOff>109283</xdr:rowOff>
    </xdr:to>
    <xdr:sp macro="" textlink="">
      <xdr:nvSpPr>
        <xdr:cNvPr id="357" name="楕円 356"/>
        <xdr:cNvSpPr/>
      </xdr:nvSpPr>
      <xdr:spPr>
        <a:xfrm>
          <a:off x="10426700" y="147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94060</xdr:rowOff>
    </xdr:from>
    <xdr:ext cx="469744" cy="259045"/>
    <xdr:sp macro="" textlink="">
      <xdr:nvSpPr>
        <xdr:cNvPr id="358" name="【公営住宅】&#10;一人当たり面積該当値テキスト"/>
        <xdr:cNvSpPr txBox="1"/>
      </xdr:nvSpPr>
      <xdr:spPr>
        <a:xfrm>
          <a:off x="10515600" y="1466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3874</xdr:rowOff>
    </xdr:from>
    <xdr:to>
      <xdr:col>50</xdr:col>
      <xdr:colOff>165100</xdr:colOff>
      <xdr:row>86</xdr:row>
      <xdr:rowOff>105474</xdr:rowOff>
    </xdr:to>
    <xdr:sp macro="" textlink="">
      <xdr:nvSpPr>
        <xdr:cNvPr id="359" name="楕円 358"/>
        <xdr:cNvSpPr/>
      </xdr:nvSpPr>
      <xdr:spPr>
        <a:xfrm>
          <a:off x="9588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54674</xdr:rowOff>
    </xdr:from>
    <xdr:to>
      <xdr:col>55</xdr:col>
      <xdr:colOff>0</xdr:colOff>
      <xdr:row>86</xdr:row>
      <xdr:rowOff>58483</xdr:rowOff>
    </xdr:to>
    <xdr:cxnSp macro="">
      <xdr:nvCxnSpPr>
        <xdr:cNvPr id="360" name="直線コネクタ 359"/>
        <xdr:cNvCxnSpPr/>
      </xdr:nvCxnSpPr>
      <xdr:spPr>
        <a:xfrm>
          <a:off x="9639300" y="14799374"/>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xdr:rowOff>
    </xdr:from>
    <xdr:to>
      <xdr:col>46</xdr:col>
      <xdr:colOff>38100</xdr:colOff>
      <xdr:row>86</xdr:row>
      <xdr:rowOff>105283</xdr:rowOff>
    </xdr:to>
    <xdr:sp macro="" textlink="">
      <xdr:nvSpPr>
        <xdr:cNvPr id="361" name="楕円 360"/>
        <xdr:cNvSpPr/>
      </xdr:nvSpPr>
      <xdr:spPr>
        <a:xfrm>
          <a:off x="8699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54483</xdr:rowOff>
    </xdr:from>
    <xdr:to>
      <xdr:col>50</xdr:col>
      <xdr:colOff>114300</xdr:colOff>
      <xdr:row>86</xdr:row>
      <xdr:rowOff>54674</xdr:rowOff>
    </xdr:to>
    <xdr:cxnSp macro="">
      <xdr:nvCxnSpPr>
        <xdr:cNvPr id="362" name="直線コネクタ 361"/>
        <xdr:cNvCxnSpPr/>
      </xdr:nvCxnSpPr>
      <xdr:spPr>
        <a:xfrm>
          <a:off x="8750300" y="147991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136843</xdr:rowOff>
    </xdr:from>
    <xdr:to>
      <xdr:col>36</xdr:col>
      <xdr:colOff>165100</xdr:colOff>
      <xdr:row>86</xdr:row>
      <xdr:rowOff>66993</xdr:rowOff>
    </xdr:to>
    <xdr:sp macro="" textlink="">
      <xdr:nvSpPr>
        <xdr:cNvPr id="363" name="楕円 362"/>
        <xdr:cNvSpPr/>
      </xdr:nvSpPr>
      <xdr:spPr>
        <a:xfrm>
          <a:off x="6921500" y="147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83901</xdr:rowOff>
    </xdr:from>
    <xdr:ext cx="469744" cy="259045"/>
    <xdr:sp macro="" textlink="">
      <xdr:nvSpPr>
        <xdr:cNvPr id="36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6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6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6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96601</xdr:rowOff>
    </xdr:from>
    <xdr:ext cx="469744" cy="259045"/>
    <xdr:sp macro="" textlink="">
      <xdr:nvSpPr>
        <xdr:cNvPr id="368" name="n_1mainValue【公営住宅】&#10;一人当たり面積"/>
        <xdr:cNvSpPr txBox="1"/>
      </xdr:nvSpPr>
      <xdr:spPr>
        <a:xfrm>
          <a:off x="93917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96410</xdr:rowOff>
    </xdr:from>
    <xdr:ext cx="469744" cy="259045"/>
    <xdr:sp macro="" textlink="">
      <xdr:nvSpPr>
        <xdr:cNvPr id="369" name="n_2mainValue【公営住宅】&#10;一人当たり面積"/>
        <xdr:cNvSpPr txBox="1"/>
      </xdr:nvSpPr>
      <xdr:spPr>
        <a:xfrm>
          <a:off x="8515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58120</xdr:rowOff>
    </xdr:from>
    <xdr:ext cx="469744" cy="259045"/>
    <xdr:sp macro="" textlink="">
      <xdr:nvSpPr>
        <xdr:cNvPr id="370" name="n_4mainValue【公営住宅】&#10;一人当たり面積"/>
        <xdr:cNvSpPr txBox="1"/>
      </xdr:nvSpPr>
      <xdr:spPr>
        <a:xfrm>
          <a:off x="6737427" y="1480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1" name="直線コネクタ 41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5" name="直線コネクタ 41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16"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17" name="フローチャート: 判断 41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18" name="フローチャート: 判断 41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19" name="フローチャート: 判断 41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0" name="フローチャート: 判断 41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1" name="フローチャート: 判断 42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27" name="楕円 426"/>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428" name="【認定こども園・幼稚園・保育所】&#10;有形固定資産減価償却率該当値テキスト"/>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137795</xdr:rowOff>
    </xdr:from>
    <xdr:to>
      <xdr:col>81</xdr:col>
      <xdr:colOff>101600</xdr:colOff>
      <xdr:row>38</xdr:row>
      <xdr:rowOff>67945</xdr:rowOff>
    </xdr:to>
    <xdr:sp macro="" textlink="">
      <xdr:nvSpPr>
        <xdr:cNvPr id="429" name="楕円 428"/>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38</xdr:row>
      <xdr:rowOff>17145</xdr:rowOff>
    </xdr:to>
    <xdr:cxnSp macro="">
      <xdr:nvCxnSpPr>
        <xdr:cNvPr id="430" name="直線コネクタ 429"/>
        <xdr:cNvCxnSpPr/>
      </xdr:nvCxnSpPr>
      <xdr:spPr>
        <a:xfrm flipV="1">
          <a:off x="15481300" y="6240780"/>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431" name="楕円 430"/>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38</xdr:row>
      <xdr:rowOff>17145</xdr:rowOff>
    </xdr:to>
    <xdr:cxnSp macro="">
      <xdr:nvCxnSpPr>
        <xdr:cNvPr id="432" name="直線コネクタ 431"/>
        <xdr:cNvCxnSpPr/>
      </xdr:nvCxnSpPr>
      <xdr:spPr>
        <a:xfrm>
          <a:off x="14592300" y="6484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33" name="楕円 432"/>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140970</xdr:rowOff>
    </xdr:to>
    <xdr:cxnSp macro="">
      <xdr:nvCxnSpPr>
        <xdr:cNvPr id="434" name="直線コネクタ 433"/>
        <xdr:cNvCxnSpPr/>
      </xdr:nvCxnSpPr>
      <xdr:spPr>
        <a:xfrm>
          <a:off x="13703300" y="635698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435" name="楕円 434"/>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37</xdr:row>
      <xdr:rowOff>13335</xdr:rowOff>
    </xdr:to>
    <xdr:cxnSp macro="">
      <xdr:nvCxnSpPr>
        <xdr:cNvPr id="436" name="直線コネクタ 435"/>
        <xdr:cNvCxnSpPr/>
      </xdr:nvCxnSpPr>
      <xdr:spPr>
        <a:xfrm>
          <a:off x="12814300" y="62845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37"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38"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39"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0"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59072</xdr:rowOff>
    </xdr:from>
    <xdr:ext cx="405111" cy="259045"/>
    <xdr:sp macro="" textlink="">
      <xdr:nvSpPr>
        <xdr:cNvPr id="441" name="n_1mainValue【認定こども園・幼稚園・保育所】&#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11447</xdr:rowOff>
    </xdr:from>
    <xdr:ext cx="405111" cy="259045"/>
    <xdr:sp macro="" textlink="">
      <xdr:nvSpPr>
        <xdr:cNvPr id="442" name="n_2mainValue【認定こども園・幼稚園・保育所】&#10;有形固定資産減価償却率"/>
        <xdr:cNvSpPr txBox="1"/>
      </xdr:nvSpPr>
      <xdr:spPr>
        <a:xfrm>
          <a:off x="14389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43"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44" name="n_4mainValue【認定こども園・幼稚園・保育所】&#10;有形固定資産減価償却率"/>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146304</xdr:rowOff>
    </xdr:from>
    <xdr:to>
      <xdr:col>116</xdr:col>
      <xdr:colOff>62864</xdr:colOff>
      <xdr:row>42</xdr:row>
      <xdr:rowOff>22860</xdr:rowOff>
    </xdr:to>
    <xdr:cxnSp macro="">
      <xdr:nvCxnSpPr>
        <xdr:cNvPr id="468" name="直線コネクタ 467"/>
        <xdr:cNvCxnSpPr/>
      </xdr:nvCxnSpPr>
      <xdr:spPr>
        <a:xfrm flipV="1">
          <a:off x="22160864" y="6832854"/>
          <a:ext cx="0" cy="390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6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70" name="直線コネクタ 46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1" name="【認定こども園・幼稚園・保育所】&#10;一人当たり面積最大値テキスト"/>
        <xdr:cNvSpPr txBox="1"/>
      </xdr:nvSpPr>
      <xdr:spPr>
        <a:xfrm>
          <a:off x="22199600" y="660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146304</xdr:rowOff>
    </xdr:from>
    <xdr:to>
      <xdr:col>116</xdr:col>
      <xdr:colOff>152400</xdr:colOff>
      <xdr:row>39</xdr:row>
      <xdr:rowOff>146304</xdr:rowOff>
    </xdr:to>
    <xdr:cxnSp macro="">
      <xdr:nvCxnSpPr>
        <xdr:cNvPr id="472" name="直線コネクタ 471"/>
        <xdr:cNvCxnSpPr/>
      </xdr:nvCxnSpPr>
      <xdr:spPr>
        <a:xfrm>
          <a:off x="22072600" y="68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20845</xdr:rowOff>
    </xdr:from>
    <xdr:ext cx="469744" cy="259045"/>
    <xdr:sp macro="" textlink="">
      <xdr:nvSpPr>
        <xdr:cNvPr id="473" name="【認定こども園・幼稚園・保育所】&#10;一人当たり面積平均値テキスト"/>
        <xdr:cNvSpPr txBox="1"/>
      </xdr:nvSpPr>
      <xdr:spPr>
        <a:xfrm>
          <a:off x="22199600" y="6878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74" name="フローチャート: 判断 473"/>
        <xdr:cNvSpPr/>
      </xdr:nvSpPr>
      <xdr:spPr>
        <a:xfrm>
          <a:off x="22110700" y="702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161036</xdr:rowOff>
    </xdr:from>
    <xdr:to>
      <xdr:col>112</xdr:col>
      <xdr:colOff>38100</xdr:colOff>
      <xdr:row>41</xdr:row>
      <xdr:rowOff>91186</xdr:rowOff>
    </xdr:to>
    <xdr:sp macro="" textlink="">
      <xdr:nvSpPr>
        <xdr:cNvPr id="475" name="フローチャート: 判断 474"/>
        <xdr:cNvSpPr/>
      </xdr:nvSpPr>
      <xdr:spPr>
        <a:xfrm>
          <a:off x="21272500" y="701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76" name="フローチャート: 判断 475"/>
        <xdr:cNvSpPr/>
      </xdr:nvSpPr>
      <xdr:spPr>
        <a:xfrm>
          <a:off x="20383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163322</xdr:rowOff>
    </xdr:from>
    <xdr:to>
      <xdr:col>102</xdr:col>
      <xdr:colOff>165100</xdr:colOff>
      <xdr:row>41</xdr:row>
      <xdr:rowOff>93472</xdr:rowOff>
    </xdr:to>
    <xdr:sp macro="" textlink="">
      <xdr:nvSpPr>
        <xdr:cNvPr id="477" name="フローチャート: 判断 476"/>
        <xdr:cNvSpPr/>
      </xdr:nvSpPr>
      <xdr:spPr>
        <a:xfrm>
          <a:off x="19494500" y="7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94742</xdr:rowOff>
    </xdr:from>
    <xdr:to>
      <xdr:col>98</xdr:col>
      <xdr:colOff>38100</xdr:colOff>
      <xdr:row>41</xdr:row>
      <xdr:rowOff>24892</xdr:rowOff>
    </xdr:to>
    <xdr:sp macro="" textlink="">
      <xdr:nvSpPr>
        <xdr:cNvPr id="478" name="フローチャート: 判断 477"/>
        <xdr:cNvSpPr/>
      </xdr:nvSpPr>
      <xdr:spPr>
        <a:xfrm>
          <a:off x="18605500" y="6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115316</xdr:rowOff>
    </xdr:from>
    <xdr:to>
      <xdr:col>116</xdr:col>
      <xdr:colOff>114300</xdr:colOff>
      <xdr:row>42</xdr:row>
      <xdr:rowOff>45466</xdr:rowOff>
    </xdr:to>
    <xdr:sp macro="" textlink="">
      <xdr:nvSpPr>
        <xdr:cNvPr id="484" name="楕円 483"/>
        <xdr:cNvSpPr/>
      </xdr:nvSpPr>
      <xdr:spPr>
        <a:xfrm>
          <a:off x="22110700" y="714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30243</xdr:rowOff>
    </xdr:from>
    <xdr:ext cx="469744" cy="259045"/>
    <xdr:sp macro="" textlink="">
      <xdr:nvSpPr>
        <xdr:cNvPr id="485" name="【認定こども園・幼稚園・保育所】&#10;一人当たり面積該当値テキスト"/>
        <xdr:cNvSpPr txBox="1"/>
      </xdr:nvSpPr>
      <xdr:spPr>
        <a:xfrm>
          <a:off x="22199600" y="705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121412</xdr:rowOff>
    </xdr:from>
    <xdr:to>
      <xdr:col>112</xdr:col>
      <xdr:colOff>38100</xdr:colOff>
      <xdr:row>42</xdr:row>
      <xdr:rowOff>51562</xdr:rowOff>
    </xdr:to>
    <xdr:sp macro="" textlink="">
      <xdr:nvSpPr>
        <xdr:cNvPr id="486" name="楕円 485"/>
        <xdr:cNvSpPr/>
      </xdr:nvSpPr>
      <xdr:spPr>
        <a:xfrm>
          <a:off x="21272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166116</xdr:rowOff>
    </xdr:from>
    <xdr:to>
      <xdr:col>116</xdr:col>
      <xdr:colOff>63500</xdr:colOff>
      <xdr:row>42</xdr:row>
      <xdr:rowOff>762</xdr:rowOff>
    </xdr:to>
    <xdr:cxnSp macro="">
      <xdr:nvCxnSpPr>
        <xdr:cNvPr id="487" name="直線コネクタ 486"/>
        <xdr:cNvCxnSpPr/>
      </xdr:nvCxnSpPr>
      <xdr:spPr>
        <a:xfrm flipV="1">
          <a:off x="21323300" y="71955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121412</xdr:rowOff>
    </xdr:from>
    <xdr:to>
      <xdr:col>107</xdr:col>
      <xdr:colOff>101600</xdr:colOff>
      <xdr:row>42</xdr:row>
      <xdr:rowOff>51562</xdr:rowOff>
    </xdr:to>
    <xdr:sp macro="" textlink="">
      <xdr:nvSpPr>
        <xdr:cNvPr id="488" name="楕円 487"/>
        <xdr:cNvSpPr/>
      </xdr:nvSpPr>
      <xdr:spPr>
        <a:xfrm>
          <a:off x="20383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xdr:rowOff>
    </xdr:from>
    <xdr:to>
      <xdr:col>111</xdr:col>
      <xdr:colOff>177800</xdr:colOff>
      <xdr:row>42</xdr:row>
      <xdr:rowOff>762</xdr:rowOff>
    </xdr:to>
    <xdr:cxnSp macro="">
      <xdr:nvCxnSpPr>
        <xdr:cNvPr id="489" name="直線コネクタ 488"/>
        <xdr:cNvCxnSpPr/>
      </xdr:nvCxnSpPr>
      <xdr:spPr>
        <a:xfrm>
          <a:off x="20434300" y="7201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47498</xdr:rowOff>
    </xdr:from>
    <xdr:to>
      <xdr:col>98</xdr:col>
      <xdr:colOff>38100</xdr:colOff>
      <xdr:row>33</xdr:row>
      <xdr:rowOff>149098</xdr:rowOff>
    </xdr:to>
    <xdr:sp macro="" textlink="">
      <xdr:nvSpPr>
        <xdr:cNvPr id="490" name="楕円 489"/>
        <xdr:cNvSpPr/>
      </xdr:nvSpPr>
      <xdr:spPr>
        <a:xfrm>
          <a:off x="18605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107713</xdr:rowOff>
    </xdr:from>
    <xdr:ext cx="469744" cy="259045"/>
    <xdr:sp macro="" textlink="">
      <xdr:nvSpPr>
        <xdr:cNvPr id="491" name="n_1aveValue【認定こども園・幼稚園・保育所】&#10;一人当たり面積"/>
        <xdr:cNvSpPr txBox="1"/>
      </xdr:nvSpPr>
      <xdr:spPr>
        <a:xfrm>
          <a:off x="21075727"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111523</xdr:rowOff>
    </xdr:from>
    <xdr:ext cx="469744" cy="259045"/>
    <xdr:sp macro="" textlink="">
      <xdr:nvSpPr>
        <xdr:cNvPr id="492" name="n_2aveValue【認定こども園・幼稚園・保育所】&#10;一人当たり面積"/>
        <xdr:cNvSpPr txBox="1"/>
      </xdr:nvSpPr>
      <xdr:spPr>
        <a:xfrm>
          <a:off x="20199427"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109999</xdr:rowOff>
    </xdr:from>
    <xdr:ext cx="469744" cy="259045"/>
    <xdr:sp macro="" textlink="">
      <xdr:nvSpPr>
        <xdr:cNvPr id="493" name="n_3aveValue【認定こども園・幼稚園・保育所】&#10;一人当たり面積"/>
        <xdr:cNvSpPr txBox="1"/>
      </xdr:nvSpPr>
      <xdr:spPr>
        <a:xfrm>
          <a:off x="19310427" y="67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16019</xdr:rowOff>
    </xdr:from>
    <xdr:ext cx="469744" cy="259045"/>
    <xdr:sp macro="" textlink="">
      <xdr:nvSpPr>
        <xdr:cNvPr id="494" name="n_4aveValue【認定こども園・幼稚園・保育所】&#10;一人当たり面積"/>
        <xdr:cNvSpPr txBox="1"/>
      </xdr:nvSpPr>
      <xdr:spPr>
        <a:xfrm>
          <a:off x="18421427"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42689</xdr:rowOff>
    </xdr:from>
    <xdr:ext cx="469744" cy="259045"/>
    <xdr:sp macro="" textlink="">
      <xdr:nvSpPr>
        <xdr:cNvPr id="495" name="n_1mainValue【認定こども園・幼稚園・保育所】&#10;一人当たり面積"/>
        <xdr:cNvSpPr txBox="1"/>
      </xdr:nvSpPr>
      <xdr:spPr>
        <a:xfrm>
          <a:off x="21075727" y="72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42689</xdr:rowOff>
    </xdr:from>
    <xdr:ext cx="469744" cy="259045"/>
    <xdr:sp macro="" textlink="">
      <xdr:nvSpPr>
        <xdr:cNvPr id="496" name="n_2mainValue【認定こども園・幼稚園・保育所】&#10;一人当たり面積"/>
        <xdr:cNvSpPr txBox="1"/>
      </xdr:nvSpPr>
      <xdr:spPr>
        <a:xfrm>
          <a:off x="20199427" y="72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165625</xdr:rowOff>
    </xdr:from>
    <xdr:ext cx="469744" cy="259045"/>
    <xdr:sp macro="" textlink="">
      <xdr:nvSpPr>
        <xdr:cNvPr id="497" name="n_4mainValue【認定こども園・幼稚園・保育所】&#10;一人当たり面積"/>
        <xdr:cNvSpPr txBox="1"/>
      </xdr:nvSpPr>
      <xdr:spPr>
        <a:xfrm>
          <a:off x="18421427" y="5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23" name="直線コネクタ 52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2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5" name="直線コネクタ 52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2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27" name="直線コネクタ 52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2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29" name="フローチャート: 判断 52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30" name="フローチャート: 判断 52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31" name="フローチャート: 判断 53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32" name="フローチャート: 判断 53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33" name="フローチャート: 判断 53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539" name="楕円 538"/>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540" name="【学校施設】&#10;有形固定資産減価償却率該当値テキスト"/>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41" name="楕円 540"/>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13063</xdr:rowOff>
    </xdr:to>
    <xdr:cxnSp macro="">
      <xdr:nvCxnSpPr>
        <xdr:cNvPr id="542" name="直線コネクタ 541"/>
        <xdr:cNvCxnSpPr/>
      </xdr:nvCxnSpPr>
      <xdr:spPr>
        <a:xfrm>
          <a:off x="15481300" y="104633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543" name="楕円 542"/>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166551</xdr:rowOff>
    </xdr:from>
    <xdr:to>
      <xdr:col>81</xdr:col>
      <xdr:colOff>50800</xdr:colOff>
      <xdr:row>61</xdr:row>
      <xdr:rowOff>4899</xdr:rowOff>
    </xdr:to>
    <xdr:cxnSp macro="">
      <xdr:nvCxnSpPr>
        <xdr:cNvPr id="544" name="直線コネクタ 543"/>
        <xdr:cNvCxnSpPr/>
      </xdr:nvCxnSpPr>
      <xdr:spPr>
        <a:xfrm>
          <a:off x="14592300" y="1045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45" name="楕円 544"/>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60</xdr:row>
      <xdr:rowOff>166551</xdr:rowOff>
    </xdr:to>
    <xdr:cxnSp macro="">
      <xdr:nvCxnSpPr>
        <xdr:cNvPr id="546" name="直線コネクタ 545"/>
        <xdr:cNvCxnSpPr/>
      </xdr:nvCxnSpPr>
      <xdr:spPr>
        <a:xfrm>
          <a:off x="13703300" y="1044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128815</xdr:rowOff>
    </xdr:from>
    <xdr:to>
      <xdr:col>67</xdr:col>
      <xdr:colOff>101600</xdr:colOff>
      <xdr:row>60</xdr:row>
      <xdr:rowOff>58965</xdr:rowOff>
    </xdr:to>
    <xdr:sp macro="" textlink="">
      <xdr:nvSpPr>
        <xdr:cNvPr id="547" name="楕円 546"/>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8165</xdr:rowOff>
    </xdr:from>
    <xdr:to>
      <xdr:col>71</xdr:col>
      <xdr:colOff>177800</xdr:colOff>
      <xdr:row>60</xdr:row>
      <xdr:rowOff>156754</xdr:rowOff>
    </xdr:to>
    <xdr:cxnSp macro="">
      <xdr:nvCxnSpPr>
        <xdr:cNvPr id="548" name="直線コネクタ 547"/>
        <xdr:cNvCxnSpPr/>
      </xdr:nvCxnSpPr>
      <xdr:spPr>
        <a:xfrm>
          <a:off x="12814300" y="1029516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49"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50"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51"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5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53" name="n_1mainValue【学校施設】&#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554" name="n_2mainValue【学校施設】&#10;有形固定資産減価償却率"/>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55" name="n_3mainValue【学校施設】&#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75492</xdr:rowOff>
    </xdr:from>
    <xdr:ext cx="405111" cy="259045"/>
    <xdr:sp macro="" textlink="">
      <xdr:nvSpPr>
        <xdr:cNvPr id="556" name="n_4mainValue【学校施設】&#10;有形固定資産減価償却率"/>
        <xdr:cNvSpPr txBox="1"/>
      </xdr:nvSpPr>
      <xdr:spPr>
        <a:xfrm>
          <a:off x="12611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51626</xdr:rowOff>
    </xdr:from>
    <xdr:to>
      <xdr:col>116</xdr:col>
      <xdr:colOff>62864</xdr:colOff>
      <xdr:row>63</xdr:row>
      <xdr:rowOff>42481</xdr:rowOff>
    </xdr:to>
    <xdr:cxnSp macro="">
      <xdr:nvCxnSpPr>
        <xdr:cNvPr id="580" name="直線コネクタ 579"/>
        <xdr:cNvCxnSpPr/>
      </xdr:nvCxnSpPr>
      <xdr:spPr>
        <a:xfrm flipV="1">
          <a:off x="22160864" y="10167176"/>
          <a:ext cx="0" cy="6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46308</xdr:rowOff>
    </xdr:from>
    <xdr:ext cx="469744" cy="259045"/>
    <xdr:sp macro="" textlink="">
      <xdr:nvSpPr>
        <xdr:cNvPr id="581" name="【学校施設】&#10;一人当たり面積最小値テキスト"/>
        <xdr:cNvSpPr txBox="1"/>
      </xdr:nvSpPr>
      <xdr:spPr>
        <a:xfrm>
          <a:off x="22199600" y="1084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42481</xdr:rowOff>
    </xdr:from>
    <xdr:to>
      <xdr:col>116</xdr:col>
      <xdr:colOff>152400</xdr:colOff>
      <xdr:row>63</xdr:row>
      <xdr:rowOff>42481</xdr:rowOff>
    </xdr:to>
    <xdr:cxnSp macro="">
      <xdr:nvCxnSpPr>
        <xdr:cNvPr id="582" name="直線コネクタ 581"/>
        <xdr:cNvCxnSpPr/>
      </xdr:nvCxnSpPr>
      <xdr:spPr>
        <a:xfrm>
          <a:off x="22072600" y="108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169753</xdr:rowOff>
    </xdr:from>
    <xdr:ext cx="469744" cy="259045"/>
    <xdr:sp macro="" textlink="">
      <xdr:nvSpPr>
        <xdr:cNvPr id="583" name="【学校施設】&#10;一人当たり面積最大値テキスト"/>
        <xdr:cNvSpPr txBox="1"/>
      </xdr:nvSpPr>
      <xdr:spPr>
        <a:xfrm>
          <a:off x="22199600" y="99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51626</xdr:rowOff>
    </xdr:from>
    <xdr:to>
      <xdr:col>116</xdr:col>
      <xdr:colOff>152400</xdr:colOff>
      <xdr:row>59</xdr:row>
      <xdr:rowOff>51626</xdr:rowOff>
    </xdr:to>
    <xdr:cxnSp macro="">
      <xdr:nvCxnSpPr>
        <xdr:cNvPr id="584" name="直線コネクタ 583"/>
        <xdr:cNvCxnSpPr/>
      </xdr:nvCxnSpPr>
      <xdr:spPr>
        <a:xfrm>
          <a:off x="22072600" y="1016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7510</xdr:rowOff>
    </xdr:from>
    <xdr:ext cx="469744" cy="259045"/>
    <xdr:sp macro="" textlink="">
      <xdr:nvSpPr>
        <xdr:cNvPr id="585" name="【学校施設】&#10;一人当たり面積平均値テキスト"/>
        <xdr:cNvSpPr txBox="1"/>
      </xdr:nvSpPr>
      <xdr:spPr>
        <a:xfrm>
          <a:off x="22199600" y="10465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156083</xdr:rowOff>
    </xdr:from>
    <xdr:to>
      <xdr:col>116</xdr:col>
      <xdr:colOff>114300</xdr:colOff>
      <xdr:row>62</xdr:row>
      <xdr:rowOff>86233</xdr:rowOff>
    </xdr:to>
    <xdr:sp macro="" textlink="">
      <xdr:nvSpPr>
        <xdr:cNvPr id="586" name="フローチャート: 判断 585"/>
        <xdr:cNvSpPr/>
      </xdr:nvSpPr>
      <xdr:spPr>
        <a:xfrm>
          <a:off x="22110700" y="1061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6921</xdr:rowOff>
    </xdr:from>
    <xdr:to>
      <xdr:col>112</xdr:col>
      <xdr:colOff>38100</xdr:colOff>
      <xdr:row>62</xdr:row>
      <xdr:rowOff>108521</xdr:rowOff>
    </xdr:to>
    <xdr:sp macro="" textlink="">
      <xdr:nvSpPr>
        <xdr:cNvPr id="587" name="フローチャート: 判断 586"/>
        <xdr:cNvSpPr/>
      </xdr:nvSpPr>
      <xdr:spPr>
        <a:xfrm>
          <a:off x="21272500" y="1063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10731</xdr:rowOff>
    </xdr:from>
    <xdr:to>
      <xdr:col>107</xdr:col>
      <xdr:colOff>101600</xdr:colOff>
      <xdr:row>62</xdr:row>
      <xdr:rowOff>112331</xdr:rowOff>
    </xdr:to>
    <xdr:sp macro="" textlink="">
      <xdr:nvSpPr>
        <xdr:cNvPr id="588" name="フローチャート: 判断 587"/>
        <xdr:cNvSpPr/>
      </xdr:nvSpPr>
      <xdr:spPr>
        <a:xfrm>
          <a:off x="20383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12636</xdr:rowOff>
    </xdr:from>
    <xdr:to>
      <xdr:col>102</xdr:col>
      <xdr:colOff>165100</xdr:colOff>
      <xdr:row>62</xdr:row>
      <xdr:rowOff>114236</xdr:rowOff>
    </xdr:to>
    <xdr:sp macro="" textlink="">
      <xdr:nvSpPr>
        <xdr:cNvPr id="589" name="フローチャート: 判断 588"/>
        <xdr:cNvSpPr/>
      </xdr:nvSpPr>
      <xdr:spPr>
        <a:xfrm>
          <a:off x="19494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0" name="フローチャート: 判断 589"/>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131699</xdr:rowOff>
    </xdr:from>
    <xdr:to>
      <xdr:col>116</xdr:col>
      <xdr:colOff>114300</xdr:colOff>
      <xdr:row>63</xdr:row>
      <xdr:rowOff>61849</xdr:rowOff>
    </xdr:to>
    <xdr:sp macro="" textlink="">
      <xdr:nvSpPr>
        <xdr:cNvPr id="596" name="楕円 595"/>
        <xdr:cNvSpPr/>
      </xdr:nvSpPr>
      <xdr:spPr>
        <a:xfrm>
          <a:off x="221107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46626</xdr:rowOff>
    </xdr:from>
    <xdr:ext cx="469744" cy="259045"/>
    <xdr:sp macro="" textlink="">
      <xdr:nvSpPr>
        <xdr:cNvPr id="597" name="【学校施設】&#10;一人当たり面積該当値テキスト"/>
        <xdr:cNvSpPr txBox="1"/>
      </xdr:nvSpPr>
      <xdr:spPr>
        <a:xfrm>
          <a:off x="22199600" y="106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131890</xdr:rowOff>
    </xdr:from>
    <xdr:to>
      <xdr:col>112</xdr:col>
      <xdr:colOff>38100</xdr:colOff>
      <xdr:row>63</xdr:row>
      <xdr:rowOff>62040</xdr:rowOff>
    </xdr:to>
    <xdr:sp macro="" textlink="">
      <xdr:nvSpPr>
        <xdr:cNvPr id="598" name="楕円 597"/>
        <xdr:cNvSpPr/>
      </xdr:nvSpPr>
      <xdr:spPr>
        <a:xfrm>
          <a:off x="21272500" y="107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xdr:rowOff>
    </xdr:from>
    <xdr:to>
      <xdr:col>116</xdr:col>
      <xdr:colOff>63500</xdr:colOff>
      <xdr:row>63</xdr:row>
      <xdr:rowOff>11240</xdr:rowOff>
    </xdr:to>
    <xdr:cxnSp macro="">
      <xdr:nvCxnSpPr>
        <xdr:cNvPr id="599" name="直線コネクタ 598"/>
        <xdr:cNvCxnSpPr/>
      </xdr:nvCxnSpPr>
      <xdr:spPr>
        <a:xfrm flipV="1">
          <a:off x="21323300" y="1081239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131128</xdr:rowOff>
    </xdr:from>
    <xdr:to>
      <xdr:col>107</xdr:col>
      <xdr:colOff>101600</xdr:colOff>
      <xdr:row>63</xdr:row>
      <xdr:rowOff>61278</xdr:rowOff>
    </xdr:to>
    <xdr:sp macro="" textlink="">
      <xdr:nvSpPr>
        <xdr:cNvPr id="600" name="楕円 599"/>
        <xdr:cNvSpPr/>
      </xdr:nvSpPr>
      <xdr:spPr>
        <a:xfrm>
          <a:off x="20383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10478</xdr:rowOff>
    </xdr:from>
    <xdr:to>
      <xdr:col>111</xdr:col>
      <xdr:colOff>177800</xdr:colOff>
      <xdr:row>63</xdr:row>
      <xdr:rowOff>11240</xdr:rowOff>
    </xdr:to>
    <xdr:cxnSp macro="">
      <xdr:nvCxnSpPr>
        <xdr:cNvPr id="601" name="直線コネクタ 600"/>
        <xdr:cNvCxnSpPr/>
      </xdr:nvCxnSpPr>
      <xdr:spPr>
        <a:xfrm>
          <a:off x="20434300" y="108118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106172</xdr:rowOff>
    </xdr:from>
    <xdr:to>
      <xdr:col>98</xdr:col>
      <xdr:colOff>38100</xdr:colOff>
      <xdr:row>57</xdr:row>
      <xdr:rowOff>36322</xdr:rowOff>
    </xdr:to>
    <xdr:sp macro="" textlink="">
      <xdr:nvSpPr>
        <xdr:cNvPr id="602" name="楕円 601"/>
        <xdr:cNvSpPr/>
      </xdr:nvSpPr>
      <xdr:spPr>
        <a:xfrm>
          <a:off x="18605500" y="97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125048</xdr:rowOff>
    </xdr:from>
    <xdr:ext cx="469744" cy="259045"/>
    <xdr:sp macro="" textlink="">
      <xdr:nvSpPr>
        <xdr:cNvPr id="603" name="n_1aveValue【学校施設】&#10;一人当たり面積"/>
        <xdr:cNvSpPr txBox="1"/>
      </xdr:nvSpPr>
      <xdr:spPr>
        <a:xfrm>
          <a:off x="21075727" y="1041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128858</xdr:rowOff>
    </xdr:from>
    <xdr:ext cx="469744" cy="259045"/>
    <xdr:sp macro="" textlink="">
      <xdr:nvSpPr>
        <xdr:cNvPr id="604" name="n_2aveValue【学校施設】&#10;一人当たり面積"/>
        <xdr:cNvSpPr txBox="1"/>
      </xdr:nvSpPr>
      <xdr:spPr>
        <a:xfrm>
          <a:off x="201994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130763</xdr:rowOff>
    </xdr:from>
    <xdr:ext cx="469744" cy="259045"/>
    <xdr:sp macro="" textlink="">
      <xdr:nvSpPr>
        <xdr:cNvPr id="605" name="n_3aveValue【学校施設】&#10;一人当たり面積"/>
        <xdr:cNvSpPr txBox="1"/>
      </xdr:nvSpPr>
      <xdr:spPr>
        <a:xfrm>
          <a:off x="19310427" y="104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06"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53167</xdr:rowOff>
    </xdr:from>
    <xdr:ext cx="469744" cy="259045"/>
    <xdr:sp macro="" textlink="">
      <xdr:nvSpPr>
        <xdr:cNvPr id="607" name="n_1mainValue【学校施設】&#10;一人当たり面積"/>
        <xdr:cNvSpPr txBox="1"/>
      </xdr:nvSpPr>
      <xdr:spPr>
        <a:xfrm>
          <a:off x="21075727" y="1085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52405</xdr:rowOff>
    </xdr:from>
    <xdr:ext cx="469744" cy="259045"/>
    <xdr:sp macro="" textlink="">
      <xdr:nvSpPr>
        <xdr:cNvPr id="608" name="n_2mainValue【学校施設】&#10;一人当たり面積"/>
        <xdr:cNvSpPr txBox="1"/>
      </xdr:nvSpPr>
      <xdr:spPr>
        <a:xfrm>
          <a:off x="201994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52849</xdr:rowOff>
    </xdr:from>
    <xdr:ext cx="469744" cy="259045"/>
    <xdr:sp macro="" textlink="">
      <xdr:nvSpPr>
        <xdr:cNvPr id="609" name="n_4mainValue【学校施設】&#10;一人当たり面積"/>
        <xdr:cNvSpPr txBox="1"/>
      </xdr:nvSpPr>
      <xdr:spPr>
        <a:xfrm>
          <a:off x="18421427" y="94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8" name="テキスト ボックス 6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6" name="テキスト ボックス 6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8" name="テキスト ボックス 6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50" name="直線コネクタ 649"/>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2" name="直線コネクタ 65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53"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54" name="直線コネクタ 653"/>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55"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56" name="フローチャート: 判断 655"/>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57" name="フローチャート: 判断 656"/>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58" name="フローチャート: 判断 657"/>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59" name="フローチャート: 判断 658"/>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60" name="フローチャート: 判断 659"/>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19686</xdr:rowOff>
    </xdr:from>
    <xdr:to>
      <xdr:col>85</xdr:col>
      <xdr:colOff>177800</xdr:colOff>
      <xdr:row>108</xdr:row>
      <xdr:rowOff>121286</xdr:rowOff>
    </xdr:to>
    <xdr:sp macro="" textlink="">
      <xdr:nvSpPr>
        <xdr:cNvPr id="666" name="楕円 665"/>
        <xdr:cNvSpPr/>
      </xdr:nvSpPr>
      <xdr:spPr>
        <a:xfrm>
          <a:off x="16268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106063</xdr:rowOff>
    </xdr:from>
    <xdr:ext cx="405111" cy="259045"/>
    <xdr:sp macro="" textlink="">
      <xdr:nvSpPr>
        <xdr:cNvPr id="667" name="【公民館】&#10;有形固定資産減価償却率該当値テキスト"/>
        <xdr:cNvSpPr txBox="1"/>
      </xdr:nvSpPr>
      <xdr:spPr>
        <a:xfrm>
          <a:off x="16357600" y="1845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166370</xdr:rowOff>
    </xdr:from>
    <xdr:to>
      <xdr:col>81</xdr:col>
      <xdr:colOff>101600</xdr:colOff>
      <xdr:row>108</xdr:row>
      <xdr:rowOff>96520</xdr:rowOff>
    </xdr:to>
    <xdr:sp macro="" textlink="">
      <xdr:nvSpPr>
        <xdr:cNvPr id="668" name="楕円 667"/>
        <xdr:cNvSpPr/>
      </xdr:nvSpPr>
      <xdr:spPr>
        <a:xfrm>
          <a:off x="15430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45720</xdr:rowOff>
    </xdr:from>
    <xdr:to>
      <xdr:col>85</xdr:col>
      <xdr:colOff>127000</xdr:colOff>
      <xdr:row>108</xdr:row>
      <xdr:rowOff>70486</xdr:rowOff>
    </xdr:to>
    <xdr:cxnSp macro="">
      <xdr:nvCxnSpPr>
        <xdr:cNvPr id="669" name="直線コネクタ 668"/>
        <xdr:cNvCxnSpPr/>
      </xdr:nvCxnSpPr>
      <xdr:spPr>
        <a:xfrm>
          <a:off x="15481300" y="185623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141605</xdr:rowOff>
    </xdr:from>
    <xdr:to>
      <xdr:col>76</xdr:col>
      <xdr:colOff>165100</xdr:colOff>
      <xdr:row>108</xdr:row>
      <xdr:rowOff>71755</xdr:rowOff>
    </xdr:to>
    <xdr:sp macro="" textlink="">
      <xdr:nvSpPr>
        <xdr:cNvPr id="670" name="楕円 669"/>
        <xdr:cNvSpPr/>
      </xdr:nvSpPr>
      <xdr:spPr>
        <a:xfrm>
          <a:off x="14541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20955</xdr:rowOff>
    </xdr:from>
    <xdr:to>
      <xdr:col>81</xdr:col>
      <xdr:colOff>50800</xdr:colOff>
      <xdr:row>108</xdr:row>
      <xdr:rowOff>45720</xdr:rowOff>
    </xdr:to>
    <xdr:cxnSp macro="">
      <xdr:nvCxnSpPr>
        <xdr:cNvPr id="671" name="直線コネクタ 670"/>
        <xdr:cNvCxnSpPr/>
      </xdr:nvCxnSpPr>
      <xdr:spPr>
        <a:xfrm>
          <a:off x="14592300" y="185375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672" name="楕円 671"/>
        <xdr:cNvSpPr/>
      </xdr:nvSpPr>
      <xdr:spPr>
        <a:xfrm>
          <a:off x="1365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108</xdr:row>
      <xdr:rowOff>20955</xdr:rowOff>
    </xdr:to>
    <xdr:cxnSp macro="">
      <xdr:nvCxnSpPr>
        <xdr:cNvPr id="673" name="直線コネクタ 672"/>
        <xdr:cNvCxnSpPr/>
      </xdr:nvCxnSpPr>
      <xdr:spPr>
        <a:xfrm>
          <a:off x="13703300" y="18312764"/>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145414</xdr:rowOff>
    </xdr:from>
    <xdr:to>
      <xdr:col>67</xdr:col>
      <xdr:colOff>101600</xdr:colOff>
      <xdr:row>104</xdr:row>
      <xdr:rowOff>75564</xdr:rowOff>
    </xdr:to>
    <xdr:sp macro="" textlink="">
      <xdr:nvSpPr>
        <xdr:cNvPr id="674" name="楕円 673"/>
        <xdr:cNvSpPr/>
      </xdr:nvSpPr>
      <xdr:spPr>
        <a:xfrm>
          <a:off x="12763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106</xdr:row>
      <xdr:rowOff>139064</xdr:rowOff>
    </xdr:to>
    <xdr:cxnSp macro="">
      <xdr:nvCxnSpPr>
        <xdr:cNvPr id="675" name="直線コネクタ 674"/>
        <xdr:cNvCxnSpPr/>
      </xdr:nvCxnSpPr>
      <xdr:spPr>
        <a:xfrm>
          <a:off x="12814300" y="1785556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76"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77"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78"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79"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87647</xdr:rowOff>
    </xdr:from>
    <xdr:ext cx="405111" cy="259045"/>
    <xdr:sp macro="" textlink="">
      <xdr:nvSpPr>
        <xdr:cNvPr id="680" name="n_1mainValue【公民館】&#10;有形固定資産減価償却率"/>
        <xdr:cNvSpPr txBox="1"/>
      </xdr:nvSpPr>
      <xdr:spPr>
        <a:xfrm>
          <a:off x="15266044"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62882</xdr:rowOff>
    </xdr:from>
    <xdr:ext cx="405111" cy="259045"/>
    <xdr:sp macro="" textlink="">
      <xdr:nvSpPr>
        <xdr:cNvPr id="681" name="n_2mainValue【公民館】&#10;有形固定資産減価償却率"/>
        <xdr:cNvSpPr txBox="1"/>
      </xdr:nvSpPr>
      <xdr:spPr>
        <a:xfrm>
          <a:off x="14389744"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682" name="n_3mainValue【公民館】&#10;有形固定資産減価償却率"/>
        <xdr:cNvSpPr txBox="1"/>
      </xdr:nvSpPr>
      <xdr:spPr>
        <a:xfrm>
          <a:off x="13500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92091</xdr:rowOff>
    </xdr:from>
    <xdr:ext cx="405111" cy="259045"/>
    <xdr:sp macro="" textlink="">
      <xdr:nvSpPr>
        <xdr:cNvPr id="683" name="n_4mainValue【公民館】&#10;有形固定資産減価償却率"/>
        <xdr:cNvSpPr txBox="1"/>
      </xdr:nvSpPr>
      <xdr:spPr>
        <a:xfrm>
          <a:off x="12611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07" name="直線コネクタ 706"/>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09" name="直線コネクタ 7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10"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11" name="直線コネクタ 710"/>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12"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13" name="フローチャート: 判断 712"/>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14" name="フローチャート: 判断 713"/>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15" name="フローチャート: 判断 714"/>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16" name="フローチャート: 判断 715"/>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17" name="フローチャート: 判断 716"/>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140970</xdr:rowOff>
    </xdr:from>
    <xdr:to>
      <xdr:col>116</xdr:col>
      <xdr:colOff>114300</xdr:colOff>
      <xdr:row>108</xdr:row>
      <xdr:rowOff>71120</xdr:rowOff>
    </xdr:to>
    <xdr:sp macro="" textlink="">
      <xdr:nvSpPr>
        <xdr:cNvPr id="723" name="楕円 722"/>
        <xdr:cNvSpPr/>
      </xdr:nvSpPr>
      <xdr:spPr>
        <a:xfrm>
          <a:off x="221107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55897</xdr:rowOff>
    </xdr:from>
    <xdr:ext cx="469744" cy="259045"/>
    <xdr:sp macro="" textlink="">
      <xdr:nvSpPr>
        <xdr:cNvPr id="724" name="【公民館】&#10;一人当たり面積該当値テキスト"/>
        <xdr:cNvSpPr txBox="1"/>
      </xdr:nvSpPr>
      <xdr:spPr>
        <a:xfrm>
          <a:off x="22199600" y="184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725" name="楕円 724"/>
        <xdr:cNvSpPr/>
      </xdr:nvSpPr>
      <xdr:spPr>
        <a:xfrm>
          <a:off x="21272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20320</xdr:rowOff>
    </xdr:from>
    <xdr:to>
      <xdr:col>116</xdr:col>
      <xdr:colOff>63500</xdr:colOff>
      <xdr:row>108</xdr:row>
      <xdr:rowOff>20320</xdr:rowOff>
    </xdr:to>
    <xdr:cxnSp macro="">
      <xdr:nvCxnSpPr>
        <xdr:cNvPr id="726" name="直線コネクタ 725"/>
        <xdr:cNvCxnSpPr/>
      </xdr:nvCxnSpPr>
      <xdr:spPr>
        <a:xfrm>
          <a:off x="21323300" y="1853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140970</xdr:rowOff>
    </xdr:from>
    <xdr:to>
      <xdr:col>107</xdr:col>
      <xdr:colOff>101600</xdr:colOff>
      <xdr:row>108</xdr:row>
      <xdr:rowOff>71120</xdr:rowOff>
    </xdr:to>
    <xdr:sp macro="" textlink="">
      <xdr:nvSpPr>
        <xdr:cNvPr id="727" name="楕円 726"/>
        <xdr:cNvSpPr/>
      </xdr:nvSpPr>
      <xdr:spPr>
        <a:xfrm>
          <a:off x="20383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20320</xdr:rowOff>
    </xdr:from>
    <xdr:to>
      <xdr:col>111</xdr:col>
      <xdr:colOff>177800</xdr:colOff>
      <xdr:row>108</xdr:row>
      <xdr:rowOff>20320</xdr:rowOff>
    </xdr:to>
    <xdr:cxnSp macro="">
      <xdr:nvCxnSpPr>
        <xdr:cNvPr id="728" name="直線コネクタ 727"/>
        <xdr:cNvCxnSpPr/>
      </xdr:nvCxnSpPr>
      <xdr:spPr>
        <a:xfrm>
          <a:off x="20434300" y="185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0</xdr:rowOff>
    </xdr:from>
    <xdr:to>
      <xdr:col>98</xdr:col>
      <xdr:colOff>38100</xdr:colOff>
      <xdr:row>106</xdr:row>
      <xdr:rowOff>101600</xdr:rowOff>
    </xdr:to>
    <xdr:sp macro="" textlink="">
      <xdr:nvSpPr>
        <xdr:cNvPr id="729" name="楕円 728"/>
        <xdr:cNvSpPr/>
      </xdr:nvSpPr>
      <xdr:spPr>
        <a:xfrm>
          <a:off x="18605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53357</xdr:rowOff>
    </xdr:from>
    <xdr:ext cx="469744" cy="259045"/>
    <xdr:sp macro="" textlink="">
      <xdr:nvSpPr>
        <xdr:cNvPr id="730"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31"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32"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33"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734" name="n_1mainValue【公民館】&#10;一人当たり面積"/>
        <xdr:cNvSpPr txBox="1"/>
      </xdr:nvSpPr>
      <xdr:spPr>
        <a:xfrm>
          <a:off x="210757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62247</xdr:rowOff>
    </xdr:from>
    <xdr:ext cx="469744" cy="259045"/>
    <xdr:sp macro="" textlink="">
      <xdr:nvSpPr>
        <xdr:cNvPr id="735" name="n_2mainValue【公民館】&#10;一人当たり面積"/>
        <xdr:cNvSpPr txBox="1"/>
      </xdr:nvSpPr>
      <xdr:spPr>
        <a:xfrm>
          <a:off x="201994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736" name="n_4mainValue【公民館】&#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認定こども園・幼稚園・保育所の有形固定資産減価償却率が</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％減少し、類似団体平均値を下回ったが、これはいちのみや保育所において保育室の増築工事を行ったことが要因となっている。</a:t>
          </a:r>
          <a:endParaRPr lang="ja-JP" altLang="ja-JP" sz="1400">
            <a:effectLst/>
          </a:endParaRPr>
        </a:p>
        <a:p>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営住宅については、</a:t>
          </a:r>
          <a:r>
            <a:rPr kumimoji="1" lang="ja-JP" altLang="en-US" sz="1100">
              <a:solidFill>
                <a:schemeClr val="dk1"/>
              </a:solidFill>
              <a:effectLst/>
              <a:latin typeface="+mn-lt"/>
              <a:ea typeface="+mn-ea"/>
              <a:cs typeface="+mn-cs"/>
            </a:rPr>
            <a:t>有形固定資産減価償却率が示すように老朽化が著しく、入居者のいない建物については順次解体工事を行っているのが現状である。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必要な公営住宅戸数を判断しつつ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施設の統廃合</a:t>
          </a:r>
          <a:r>
            <a:rPr kumimoji="1" lang="ja-JP" altLang="en-US" sz="1100">
              <a:solidFill>
                <a:schemeClr val="dk1"/>
              </a:solidFill>
              <a:effectLst/>
              <a:latin typeface="+mn-lt"/>
              <a:ea typeface="+mn-ea"/>
              <a:cs typeface="+mn-cs"/>
            </a:rPr>
            <a:t>を進めるなど、適正管理に努めていく。</a:t>
          </a:r>
          <a:endParaRPr lang="ja-JP" altLang="ja-JP" sz="1400">
            <a:effectLst/>
          </a:endParaRPr>
        </a:p>
        <a:p>
          <a:r>
            <a:rPr kumimoji="1" lang="ja-JP" altLang="ja-JP" sz="1100">
              <a:solidFill>
                <a:schemeClr val="dk1"/>
              </a:solidFill>
              <a:effectLst/>
              <a:latin typeface="+mn-lt"/>
              <a:ea typeface="+mn-ea"/>
              <a:cs typeface="+mn-cs"/>
            </a:rPr>
            <a:t>公民館については、</a:t>
          </a:r>
          <a:r>
            <a:rPr kumimoji="1" lang="ja-JP" altLang="en-US" sz="1100">
              <a:solidFill>
                <a:schemeClr val="dk1"/>
              </a:solidFill>
              <a:effectLst/>
              <a:latin typeface="+mn-lt"/>
              <a:ea typeface="+mn-ea"/>
              <a:cs typeface="+mn-cs"/>
            </a:rPr>
            <a:t>数年後には</a:t>
          </a:r>
          <a:r>
            <a:rPr kumimoji="1" lang="ja-JP" altLang="ja-JP" sz="1100">
              <a:solidFill>
                <a:schemeClr val="dk1"/>
              </a:solidFill>
              <a:effectLst/>
              <a:latin typeface="+mn-lt"/>
              <a:ea typeface="+mn-ea"/>
              <a:cs typeface="+mn-cs"/>
            </a:rPr>
            <a:t>耐用年数</a:t>
          </a:r>
          <a:r>
            <a:rPr kumimoji="1" lang="ja-JP" altLang="en-US" sz="1100">
              <a:solidFill>
                <a:schemeClr val="dk1"/>
              </a:solidFill>
              <a:effectLst/>
              <a:latin typeface="+mn-lt"/>
              <a:ea typeface="+mn-ea"/>
              <a:cs typeface="+mn-cs"/>
            </a:rPr>
            <a:t>を迎えてしまうものの、公共下水道施設の改修など優先すべき大型事業が直近に控えているため、施設の長寿命化と併せて</a:t>
          </a:r>
          <a:r>
            <a:rPr kumimoji="1" lang="ja-JP" altLang="ja-JP" sz="1100">
              <a:solidFill>
                <a:schemeClr val="dk1"/>
              </a:solidFill>
              <a:effectLst/>
              <a:latin typeface="+mn-lt"/>
              <a:ea typeface="+mn-ea"/>
              <a:cs typeface="+mn-cs"/>
            </a:rPr>
            <a:t>将来的な改築を</a:t>
          </a:r>
          <a:r>
            <a:rPr kumimoji="1" lang="ja-JP" altLang="en-US" sz="1100">
              <a:solidFill>
                <a:schemeClr val="dk1"/>
              </a:solidFill>
              <a:effectLst/>
              <a:latin typeface="+mn-lt"/>
              <a:ea typeface="+mn-ea"/>
              <a:cs typeface="+mn-cs"/>
            </a:rPr>
            <a:t>見据えた管理計画を</a:t>
          </a:r>
          <a:r>
            <a:rPr kumimoji="1" lang="ja-JP" altLang="ja-JP" sz="1100">
              <a:solidFill>
                <a:schemeClr val="dk1"/>
              </a:solidFill>
              <a:effectLst/>
              <a:latin typeface="+mn-lt"/>
              <a:ea typeface="+mn-ea"/>
              <a:cs typeface="+mn-cs"/>
            </a:rPr>
            <a:t>立てる必要があ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89" name="楕円 88"/>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90" name="【体育館・プー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91" name="楕円 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158115</xdr:rowOff>
    </xdr:to>
    <xdr:cxnSp macro="">
      <xdr:nvCxnSpPr>
        <xdr:cNvPr id="92" name="直線コネクタ 91"/>
        <xdr:cNvCxnSpPr/>
      </xdr:nvCxnSpPr>
      <xdr:spPr>
        <a:xfrm>
          <a:off x="3797300" y="104013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93" name="楕円 92"/>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60</xdr:row>
      <xdr:rowOff>114300</xdr:rowOff>
    </xdr:to>
    <xdr:cxnSp macro="">
      <xdr:nvCxnSpPr>
        <xdr:cNvPr id="94" name="直線コネクタ 93"/>
        <xdr:cNvCxnSpPr/>
      </xdr:nvCxnSpPr>
      <xdr:spPr>
        <a:xfrm>
          <a:off x="2908300" y="1036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95" name="楕円 94"/>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74295</xdr:rowOff>
    </xdr:from>
    <xdr:to>
      <xdr:col>15</xdr:col>
      <xdr:colOff>50800</xdr:colOff>
      <xdr:row>60</xdr:row>
      <xdr:rowOff>120015</xdr:rowOff>
    </xdr:to>
    <xdr:cxnSp macro="">
      <xdr:nvCxnSpPr>
        <xdr:cNvPr id="96" name="直線コネクタ 95"/>
        <xdr:cNvCxnSpPr/>
      </xdr:nvCxnSpPr>
      <xdr:spPr>
        <a:xfrm flipV="1">
          <a:off x="2019300" y="103612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xdr:rowOff>
    </xdr:from>
    <xdr:to>
      <xdr:col>6</xdr:col>
      <xdr:colOff>38100</xdr:colOff>
      <xdr:row>59</xdr:row>
      <xdr:rowOff>104140</xdr:rowOff>
    </xdr:to>
    <xdr:sp macro="" textlink="">
      <xdr:nvSpPr>
        <xdr:cNvPr id="97" name="楕円 96"/>
        <xdr:cNvSpPr/>
      </xdr:nvSpPr>
      <xdr:spPr>
        <a:xfrm>
          <a:off x="1079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53340</xdr:rowOff>
    </xdr:from>
    <xdr:to>
      <xdr:col>10</xdr:col>
      <xdr:colOff>114300</xdr:colOff>
      <xdr:row>60</xdr:row>
      <xdr:rowOff>120015</xdr:rowOff>
    </xdr:to>
    <xdr:cxnSp macro="">
      <xdr:nvCxnSpPr>
        <xdr:cNvPr id="98" name="直線コネクタ 97"/>
        <xdr:cNvCxnSpPr/>
      </xdr:nvCxnSpPr>
      <xdr:spPr>
        <a:xfrm>
          <a:off x="1130300" y="1016889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03"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116222</xdr:rowOff>
    </xdr:from>
    <xdr:ext cx="405111" cy="259045"/>
    <xdr:sp macro="" textlink="">
      <xdr:nvSpPr>
        <xdr:cNvPr id="104" name="n_2mainValue【体育館・プール】&#10;有形固定資産減価償却率"/>
        <xdr:cNvSpPr txBox="1"/>
      </xdr:nvSpPr>
      <xdr:spPr>
        <a:xfrm>
          <a:off x="2705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105" name="n_3mainValue【体育館・プール】&#10;有形固定資産減価償却率"/>
        <xdr:cNvSpPr txBox="1"/>
      </xdr:nvSpPr>
      <xdr:spPr>
        <a:xfrm>
          <a:off x="1816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120667</xdr:rowOff>
    </xdr:from>
    <xdr:ext cx="405111" cy="259045"/>
    <xdr:sp macro="" textlink="">
      <xdr:nvSpPr>
        <xdr:cNvPr id="106" name="n_4mainValue【体育館・プール】&#10;有形固定資産減価償却率"/>
        <xdr:cNvSpPr txBox="1"/>
      </xdr:nvSpPr>
      <xdr:spPr>
        <a:xfrm>
          <a:off x="927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7"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158206</xdr:rowOff>
    </xdr:from>
    <xdr:to>
      <xdr:col>55</xdr:col>
      <xdr:colOff>50800</xdr:colOff>
      <xdr:row>62</xdr:row>
      <xdr:rowOff>88356</xdr:rowOff>
    </xdr:to>
    <xdr:sp macro="" textlink="">
      <xdr:nvSpPr>
        <xdr:cNvPr id="148" name="楕円 147"/>
        <xdr:cNvSpPr/>
      </xdr:nvSpPr>
      <xdr:spPr>
        <a:xfrm>
          <a:off x="10426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136633</xdr:rowOff>
    </xdr:from>
    <xdr:ext cx="469744" cy="259045"/>
    <xdr:sp macro="" textlink="">
      <xdr:nvSpPr>
        <xdr:cNvPr id="149" name="【体育館・プール】&#10;一人当たり面積該当値テキスト"/>
        <xdr:cNvSpPr txBox="1"/>
      </xdr:nvSpPr>
      <xdr:spPr>
        <a:xfrm>
          <a:off x="10515600"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158206</xdr:rowOff>
    </xdr:from>
    <xdr:to>
      <xdr:col>50</xdr:col>
      <xdr:colOff>165100</xdr:colOff>
      <xdr:row>62</xdr:row>
      <xdr:rowOff>88356</xdr:rowOff>
    </xdr:to>
    <xdr:sp macro="" textlink="">
      <xdr:nvSpPr>
        <xdr:cNvPr id="150" name="楕円 149"/>
        <xdr:cNvSpPr/>
      </xdr:nvSpPr>
      <xdr:spPr>
        <a:xfrm>
          <a:off x="958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37556</xdr:rowOff>
    </xdr:from>
    <xdr:to>
      <xdr:col>55</xdr:col>
      <xdr:colOff>0</xdr:colOff>
      <xdr:row>62</xdr:row>
      <xdr:rowOff>37556</xdr:rowOff>
    </xdr:to>
    <xdr:cxnSp macro="">
      <xdr:nvCxnSpPr>
        <xdr:cNvPr id="151" name="直線コネクタ 150"/>
        <xdr:cNvCxnSpPr/>
      </xdr:nvCxnSpPr>
      <xdr:spPr>
        <a:xfrm>
          <a:off x="9639300" y="10667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156573</xdr:rowOff>
    </xdr:from>
    <xdr:to>
      <xdr:col>46</xdr:col>
      <xdr:colOff>38100</xdr:colOff>
      <xdr:row>62</xdr:row>
      <xdr:rowOff>86723</xdr:rowOff>
    </xdr:to>
    <xdr:sp macro="" textlink="">
      <xdr:nvSpPr>
        <xdr:cNvPr id="152" name="楕円 151"/>
        <xdr:cNvSpPr/>
      </xdr:nvSpPr>
      <xdr:spPr>
        <a:xfrm>
          <a:off x="8699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35923</xdr:rowOff>
    </xdr:from>
    <xdr:to>
      <xdr:col>50</xdr:col>
      <xdr:colOff>114300</xdr:colOff>
      <xdr:row>62</xdr:row>
      <xdr:rowOff>37556</xdr:rowOff>
    </xdr:to>
    <xdr:cxnSp macro="">
      <xdr:nvCxnSpPr>
        <xdr:cNvPr id="153" name="直線コネクタ 152"/>
        <xdr:cNvCxnSpPr/>
      </xdr:nvCxnSpPr>
      <xdr:spPr>
        <a:xfrm>
          <a:off x="8750300" y="1066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14515</xdr:rowOff>
    </xdr:from>
    <xdr:to>
      <xdr:col>36</xdr:col>
      <xdr:colOff>165100</xdr:colOff>
      <xdr:row>55</xdr:row>
      <xdr:rowOff>116115</xdr:rowOff>
    </xdr:to>
    <xdr:sp macro="" textlink="">
      <xdr:nvSpPr>
        <xdr:cNvPr id="154" name="楕円 153"/>
        <xdr:cNvSpPr/>
      </xdr:nvSpPr>
      <xdr:spPr>
        <a:xfrm>
          <a:off x="6921500" y="9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96718</xdr:rowOff>
    </xdr:from>
    <xdr:ext cx="469744" cy="259045"/>
    <xdr:sp macro="" textlink="">
      <xdr:nvSpPr>
        <xdr:cNvPr id="155"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6"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7"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158" name="n_4aveValue【体育館・プール】&#10;一人当たり面積"/>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79483</xdr:rowOff>
    </xdr:from>
    <xdr:ext cx="469744" cy="259045"/>
    <xdr:sp macro="" textlink="">
      <xdr:nvSpPr>
        <xdr:cNvPr id="159" name="n_1mainValue【体育館・プール】&#10;一人当たり面積"/>
        <xdr:cNvSpPr txBox="1"/>
      </xdr:nvSpPr>
      <xdr:spPr>
        <a:xfrm>
          <a:off x="9391727" y="107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77850</xdr:rowOff>
    </xdr:from>
    <xdr:ext cx="469744" cy="259045"/>
    <xdr:sp macro="" textlink="">
      <xdr:nvSpPr>
        <xdr:cNvPr id="160" name="n_2mainValue【体育館・プール】&#10;一人当たり面積"/>
        <xdr:cNvSpPr txBox="1"/>
      </xdr:nvSpPr>
      <xdr:spPr>
        <a:xfrm>
          <a:off x="851542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132642</xdr:rowOff>
    </xdr:from>
    <xdr:ext cx="469744" cy="259045"/>
    <xdr:sp macro="" textlink="">
      <xdr:nvSpPr>
        <xdr:cNvPr id="161" name="n_4mainValue【体育館・プール】&#10;一人当たり面積"/>
        <xdr:cNvSpPr txBox="1"/>
      </xdr:nvSpPr>
      <xdr:spPr>
        <a:xfrm>
          <a:off x="6737427" y="921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8" name="直線コネクタ 217"/>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21"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22" name="直線コネクタ 221"/>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223"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224" name="フローチャート: 判断 223"/>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25" name="フローチャート: 判断 2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26" name="フローチャート: 判断 22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227" name="フローチャート: 判断 226"/>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228" name="フローチャート: 判断 227"/>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234" name="楕円 233"/>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235" name="【一般廃棄物処理施設】&#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236" name="楕円 235"/>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55245</xdr:rowOff>
    </xdr:from>
    <xdr:to>
      <xdr:col>85</xdr:col>
      <xdr:colOff>127000</xdr:colOff>
      <xdr:row>36</xdr:row>
      <xdr:rowOff>89535</xdr:rowOff>
    </xdr:to>
    <xdr:cxnSp macro="">
      <xdr:nvCxnSpPr>
        <xdr:cNvPr id="237" name="直線コネクタ 236"/>
        <xdr:cNvCxnSpPr/>
      </xdr:nvCxnSpPr>
      <xdr:spPr>
        <a:xfrm>
          <a:off x="15481300" y="6227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154940</xdr:rowOff>
    </xdr:from>
    <xdr:to>
      <xdr:col>76</xdr:col>
      <xdr:colOff>165100</xdr:colOff>
      <xdr:row>36</xdr:row>
      <xdr:rowOff>85090</xdr:rowOff>
    </xdr:to>
    <xdr:sp macro="" textlink="">
      <xdr:nvSpPr>
        <xdr:cNvPr id="238" name="楕円 237"/>
        <xdr:cNvSpPr/>
      </xdr:nvSpPr>
      <xdr:spPr>
        <a:xfrm>
          <a:off x="1454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55245</xdr:rowOff>
    </xdr:to>
    <xdr:cxnSp macro="">
      <xdr:nvCxnSpPr>
        <xdr:cNvPr id="239" name="直線コネクタ 238"/>
        <xdr:cNvCxnSpPr/>
      </xdr:nvCxnSpPr>
      <xdr:spPr>
        <a:xfrm>
          <a:off x="14592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170180</xdr:rowOff>
    </xdr:from>
    <xdr:to>
      <xdr:col>67</xdr:col>
      <xdr:colOff>101600</xdr:colOff>
      <xdr:row>36</xdr:row>
      <xdr:rowOff>100330</xdr:rowOff>
    </xdr:to>
    <xdr:sp macro="" textlink="">
      <xdr:nvSpPr>
        <xdr:cNvPr id="240" name="楕円 239"/>
        <xdr:cNvSpPr/>
      </xdr:nvSpPr>
      <xdr:spPr>
        <a:xfrm>
          <a:off x="12763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114317</xdr:rowOff>
    </xdr:from>
    <xdr:ext cx="405111" cy="259045"/>
    <xdr:sp macro="" textlink="">
      <xdr:nvSpPr>
        <xdr:cNvPr id="241"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242"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243"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244" name="n_4aveValue【一般廃棄物処理施設】&#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245" name="n_1mainValue【一般廃棄物処理施設】&#10;有形固定資産減価償却率"/>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101617</xdr:rowOff>
    </xdr:from>
    <xdr:ext cx="405111" cy="259045"/>
    <xdr:sp macro="" textlink="">
      <xdr:nvSpPr>
        <xdr:cNvPr id="246" name="n_2mainValue【一般廃棄物処理施設】&#10;有形固定資産減価償却率"/>
        <xdr:cNvSpPr txBox="1"/>
      </xdr:nvSpPr>
      <xdr:spPr>
        <a:xfrm>
          <a:off x="14389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116857</xdr:rowOff>
    </xdr:from>
    <xdr:ext cx="405111" cy="259045"/>
    <xdr:sp macro="" textlink="">
      <xdr:nvSpPr>
        <xdr:cNvPr id="247" name="n_4mainValue【一般廃棄物処理施設】&#10;有形固定資産減価償却率"/>
        <xdr:cNvSpPr txBox="1"/>
      </xdr:nvSpPr>
      <xdr:spPr>
        <a:xfrm>
          <a:off x="12611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6" name="テキスト ボックス 2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8" name="直線コネクタ 2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9" name="テキスト ボックス 2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0" name="直線コネクタ 2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1" name="テキスト ボックス 2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2" name="直線コネクタ 2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3" name="テキスト ボックス 2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4" name="直線コネクタ 2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5" name="テキスト ボックス 2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6" name="直線コネクタ 2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7" name="テキスト ボックス 2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269" name="直線コネクタ 268"/>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270"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271" name="直線コネクタ 270"/>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272"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273" name="直線コネクタ 272"/>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274"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275" name="フローチャート: 判断 274"/>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276" name="フローチャート: 判断 275"/>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277" name="フローチャート: 判断 276"/>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278" name="フローチャート: 判断 277"/>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279" name="フローチャート: 判断 278"/>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0" name="テキスト ボックス 2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1" name="テキスト ボックス 2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2" name="テキスト ボックス 2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3" name="テキスト ボックス 2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4" name="テキスト ボックス 2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107955</xdr:rowOff>
    </xdr:from>
    <xdr:to>
      <xdr:col>116</xdr:col>
      <xdr:colOff>114300</xdr:colOff>
      <xdr:row>40</xdr:row>
      <xdr:rowOff>38105</xdr:rowOff>
    </xdr:to>
    <xdr:sp macro="" textlink="">
      <xdr:nvSpPr>
        <xdr:cNvPr id="285" name="楕円 284"/>
        <xdr:cNvSpPr/>
      </xdr:nvSpPr>
      <xdr:spPr>
        <a:xfrm>
          <a:off x="22110700" y="6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86382</xdr:rowOff>
    </xdr:from>
    <xdr:ext cx="599010" cy="259045"/>
    <xdr:sp macro="" textlink="">
      <xdr:nvSpPr>
        <xdr:cNvPr id="286" name="【一般廃棄物処理施設】&#10;一人当たり有形固定資産（償却資産）額該当値テキスト"/>
        <xdr:cNvSpPr txBox="1"/>
      </xdr:nvSpPr>
      <xdr:spPr>
        <a:xfrm>
          <a:off x="22199600" y="67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85979</xdr:rowOff>
    </xdr:from>
    <xdr:to>
      <xdr:col>112</xdr:col>
      <xdr:colOff>38100</xdr:colOff>
      <xdr:row>40</xdr:row>
      <xdr:rowOff>16129</xdr:rowOff>
    </xdr:to>
    <xdr:sp macro="" textlink="">
      <xdr:nvSpPr>
        <xdr:cNvPr id="287" name="楕円 286"/>
        <xdr:cNvSpPr/>
      </xdr:nvSpPr>
      <xdr:spPr>
        <a:xfrm>
          <a:off x="21272500" y="6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136779</xdr:rowOff>
    </xdr:from>
    <xdr:to>
      <xdr:col>116</xdr:col>
      <xdr:colOff>63500</xdr:colOff>
      <xdr:row>39</xdr:row>
      <xdr:rowOff>158755</xdr:rowOff>
    </xdr:to>
    <xdr:cxnSp macro="">
      <xdr:nvCxnSpPr>
        <xdr:cNvPr id="288" name="直線コネクタ 287"/>
        <xdr:cNvCxnSpPr/>
      </xdr:nvCxnSpPr>
      <xdr:spPr>
        <a:xfrm>
          <a:off x="21323300" y="6823329"/>
          <a:ext cx="8382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81931</xdr:rowOff>
    </xdr:from>
    <xdr:to>
      <xdr:col>107</xdr:col>
      <xdr:colOff>101600</xdr:colOff>
      <xdr:row>40</xdr:row>
      <xdr:rowOff>12081</xdr:rowOff>
    </xdr:to>
    <xdr:sp macro="" textlink="">
      <xdr:nvSpPr>
        <xdr:cNvPr id="289" name="楕円 288"/>
        <xdr:cNvSpPr/>
      </xdr:nvSpPr>
      <xdr:spPr>
        <a:xfrm>
          <a:off x="20383500" y="6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132731</xdr:rowOff>
    </xdr:from>
    <xdr:to>
      <xdr:col>111</xdr:col>
      <xdr:colOff>177800</xdr:colOff>
      <xdr:row>39</xdr:row>
      <xdr:rowOff>136779</xdr:rowOff>
    </xdr:to>
    <xdr:cxnSp macro="">
      <xdr:nvCxnSpPr>
        <xdr:cNvPr id="290" name="直線コネクタ 289"/>
        <xdr:cNvCxnSpPr/>
      </xdr:nvCxnSpPr>
      <xdr:spPr>
        <a:xfrm>
          <a:off x="20434300" y="6819281"/>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100785</xdr:rowOff>
    </xdr:from>
    <xdr:to>
      <xdr:col>98</xdr:col>
      <xdr:colOff>38100</xdr:colOff>
      <xdr:row>40</xdr:row>
      <xdr:rowOff>30935</xdr:rowOff>
    </xdr:to>
    <xdr:sp macro="" textlink="">
      <xdr:nvSpPr>
        <xdr:cNvPr id="291" name="楕円 290"/>
        <xdr:cNvSpPr/>
      </xdr:nvSpPr>
      <xdr:spPr>
        <a:xfrm>
          <a:off x="18605500" y="67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26922</xdr:rowOff>
    </xdr:from>
    <xdr:ext cx="599010" cy="259045"/>
    <xdr:sp macro="" textlink="">
      <xdr:nvSpPr>
        <xdr:cNvPr id="292"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293"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294"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43884</xdr:rowOff>
    </xdr:from>
    <xdr:ext cx="599010" cy="259045"/>
    <xdr:sp macro="" textlink="">
      <xdr:nvSpPr>
        <xdr:cNvPr id="295" name="n_4aveValue【一般廃棄物処理施設】&#10;一人当たり有形固定資産（償却資産）額"/>
        <xdr:cNvSpPr txBox="1"/>
      </xdr:nvSpPr>
      <xdr:spPr>
        <a:xfrm>
          <a:off x="18356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32656</xdr:rowOff>
    </xdr:from>
    <xdr:ext cx="599010" cy="259045"/>
    <xdr:sp macro="" textlink="">
      <xdr:nvSpPr>
        <xdr:cNvPr id="296" name="n_1mainValue【一般廃棄物処理施設】&#10;一人当たり有形固定資産（償却資産）額"/>
        <xdr:cNvSpPr txBox="1"/>
      </xdr:nvSpPr>
      <xdr:spPr>
        <a:xfrm>
          <a:off x="21011095" y="654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28608</xdr:rowOff>
    </xdr:from>
    <xdr:ext cx="599010" cy="259045"/>
    <xdr:sp macro="" textlink="">
      <xdr:nvSpPr>
        <xdr:cNvPr id="297" name="n_2mainValue【一般廃棄物処理施設】&#10;一人当たり有形固定資産（償却資産）額"/>
        <xdr:cNvSpPr txBox="1"/>
      </xdr:nvSpPr>
      <xdr:spPr>
        <a:xfrm>
          <a:off x="20134795" y="65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47462</xdr:rowOff>
    </xdr:from>
    <xdr:ext cx="599010" cy="259045"/>
    <xdr:sp macro="" textlink="">
      <xdr:nvSpPr>
        <xdr:cNvPr id="298" name="n_4mainValue【一般廃棄物処理施設】&#10;一人当たり有形固定資産（償却資産）額"/>
        <xdr:cNvSpPr txBox="1"/>
      </xdr:nvSpPr>
      <xdr:spPr>
        <a:xfrm>
          <a:off x="18356795" y="65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9" name="テキスト ボックス 3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0" name="直線コネクタ 3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11" name="テキスト ボックス 3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2" name="直線コネクタ 3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3" name="テキスト ボックス 3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4" name="直線コネクタ 3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5" name="テキスト ボックス 3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16" name="直線コネクタ 3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17" name="テキスト ボックス 3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321" name="直線コネクタ 320"/>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322"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323" name="直線コネクタ 322"/>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324"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325" name="直線コネクタ 324"/>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326"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327" name="フローチャート: 判断 326"/>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328" name="フローチャート: 判断 327"/>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329" name="フローチャート: 判断 328"/>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330" name="フローチャート: 判断 329"/>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331" name="フローチャート: 判断 330"/>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337" name="楕円 336"/>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35069</xdr:rowOff>
    </xdr:from>
    <xdr:ext cx="405111" cy="259045"/>
    <xdr:sp macro="" textlink="">
      <xdr:nvSpPr>
        <xdr:cNvPr id="338" name="【保健センター・保健所】&#10;有形固定資産減価償却率該当値テキスト"/>
        <xdr:cNvSpPr txBox="1"/>
      </xdr:nvSpPr>
      <xdr:spPr>
        <a:xfrm>
          <a:off x="163576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170942</xdr:rowOff>
    </xdr:from>
    <xdr:to>
      <xdr:col>81</xdr:col>
      <xdr:colOff>101600</xdr:colOff>
      <xdr:row>59</xdr:row>
      <xdr:rowOff>101092</xdr:rowOff>
    </xdr:to>
    <xdr:sp macro="" textlink="">
      <xdr:nvSpPr>
        <xdr:cNvPr id="339" name="楕円 338"/>
        <xdr:cNvSpPr/>
      </xdr:nvSpPr>
      <xdr:spPr>
        <a:xfrm>
          <a:off x="15430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50292</xdr:rowOff>
    </xdr:from>
    <xdr:to>
      <xdr:col>85</xdr:col>
      <xdr:colOff>127000</xdr:colOff>
      <xdr:row>59</xdr:row>
      <xdr:rowOff>107442</xdr:rowOff>
    </xdr:to>
    <xdr:cxnSp macro="">
      <xdr:nvCxnSpPr>
        <xdr:cNvPr id="340" name="直線コネクタ 339"/>
        <xdr:cNvCxnSpPr/>
      </xdr:nvCxnSpPr>
      <xdr:spPr>
        <a:xfrm>
          <a:off x="15481300" y="1016584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138938</xdr:rowOff>
    </xdr:from>
    <xdr:to>
      <xdr:col>76</xdr:col>
      <xdr:colOff>165100</xdr:colOff>
      <xdr:row>63</xdr:row>
      <xdr:rowOff>69088</xdr:rowOff>
    </xdr:to>
    <xdr:sp macro="" textlink="">
      <xdr:nvSpPr>
        <xdr:cNvPr id="341" name="楕円 340"/>
        <xdr:cNvSpPr/>
      </xdr:nvSpPr>
      <xdr:spPr>
        <a:xfrm>
          <a:off x="14541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50292</xdr:rowOff>
    </xdr:from>
    <xdr:to>
      <xdr:col>81</xdr:col>
      <xdr:colOff>50800</xdr:colOff>
      <xdr:row>63</xdr:row>
      <xdr:rowOff>18288</xdr:rowOff>
    </xdr:to>
    <xdr:cxnSp macro="">
      <xdr:nvCxnSpPr>
        <xdr:cNvPr id="342" name="直線コネクタ 341"/>
        <xdr:cNvCxnSpPr/>
      </xdr:nvCxnSpPr>
      <xdr:spPr>
        <a:xfrm flipV="1">
          <a:off x="14592300" y="10165842"/>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161798</xdr:rowOff>
    </xdr:from>
    <xdr:to>
      <xdr:col>72</xdr:col>
      <xdr:colOff>38100</xdr:colOff>
      <xdr:row>62</xdr:row>
      <xdr:rowOff>91948</xdr:rowOff>
    </xdr:to>
    <xdr:sp macro="" textlink="">
      <xdr:nvSpPr>
        <xdr:cNvPr id="343" name="楕円 342"/>
        <xdr:cNvSpPr/>
      </xdr:nvSpPr>
      <xdr:spPr>
        <a:xfrm>
          <a:off x="1365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41148</xdr:rowOff>
    </xdr:from>
    <xdr:to>
      <xdr:col>76</xdr:col>
      <xdr:colOff>114300</xdr:colOff>
      <xdr:row>63</xdr:row>
      <xdr:rowOff>18288</xdr:rowOff>
    </xdr:to>
    <xdr:cxnSp macro="">
      <xdr:nvCxnSpPr>
        <xdr:cNvPr id="344" name="直線コネクタ 343"/>
        <xdr:cNvCxnSpPr/>
      </xdr:nvCxnSpPr>
      <xdr:spPr>
        <a:xfrm>
          <a:off x="13703300" y="1067104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129794</xdr:rowOff>
    </xdr:from>
    <xdr:to>
      <xdr:col>67</xdr:col>
      <xdr:colOff>101600</xdr:colOff>
      <xdr:row>59</xdr:row>
      <xdr:rowOff>59944</xdr:rowOff>
    </xdr:to>
    <xdr:sp macro="" textlink="">
      <xdr:nvSpPr>
        <xdr:cNvPr id="345" name="楕円 344"/>
        <xdr:cNvSpPr/>
      </xdr:nvSpPr>
      <xdr:spPr>
        <a:xfrm>
          <a:off x="12763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xdr:rowOff>
    </xdr:from>
    <xdr:to>
      <xdr:col>71</xdr:col>
      <xdr:colOff>177800</xdr:colOff>
      <xdr:row>62</xdr:row>
      <xdr:rowOff>41148</xdr:rowOff>
    </xdr:to>
    <xdr:cxnSp macro="">
      <xdr:nvCxnSpPr>
        <xdr:cNvPr id="346" name="直線コネクタ 345"/>
        <xdr:cNvCxnSpPr/>
      </xdr:nvCxnSpPr>
      <xdr:spPr>
        <a:xfrm>
          <a:off x="12814300" y="10124694"/>
          <a:ext cx="88900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347" name="n_1aveValue【保健センター・保健所】&#10;有形固定資産減価償却率"/>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348" name="n_2ave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349" name="n_3aveValue【保健センター・保健所】&#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350"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92219</xdr:rowOff>
    </xdr:from>
    <xdr:ext cx="405111" cy="259045"/>
    <xdr:sp macro="" textlink="">
      <xdr:nvSpPr>
        <xdr:cNvPr id="351" name="n_1mainValue【保健センター・保健所】&#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60215</xdr:rowOff>
    </xdr:from>
    <xdr:ext cx="405111" cy="259045"/>
    <xdr:sp macro="" textlink="">
      <xdr:nvSpPr>
        <xdr:cNvPr id="352" name="n_2mainValue【保健センター・保健所】&#10;有形固定資産減価償却率"/>
        <xdr:cNvSpPr txBox="1"/>
      </xdr:nvSpPr>
      <xdr:spPr>
        <a:xfrm>
          <a:off x="14389744" y="1086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83075</xdr:rowOff>
    </xdr:from>
    <xdr:ext cx="405111" cy="259045"/>
    <xdr:sp macro="" textlink="">
      <xdr:nvSpPr>
        <xdr:cNvPr id="353" name="n_3mainValue【保健センター・保健所】&#10;有形固定資産減価償却率"/>
        <xdr:cNvSpPr txBox="1"/>
      </xdr:nvSpPr>
      <xdr:spPr>
        <a:xfrm>
          <a:off x="13500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354" name="n_4mainValue【保健センター・保健所】&#10;有形固定資産減価償却率"/>
        <xdr:cNvSpPr txBox="1"/>
      </xdr:nvSpPr>
      <xdr:spPr>
        <a:xfrm>
          <a:off x="12611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6" name="テキスト ボックス 3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8" name="テキスト ボックス 3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2" name="テキスト ボックス 3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4" name="テキスト ボックス 3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378" name="直線コネクタ 377"/>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7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80" name="直線コネクタ 37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38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382" name="直線コネクタ 38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383"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384" name="フローチャート: 判断 38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385" name="フローチャート: 判断 384"/>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386" name="フローチャート: 判断 385"/>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387" name="フローチャート: 判断 386"/>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388" name="フローチャート: 判断 387"/>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394" name="楕円 393"/>
        <xdr:cNvSpPr/>
      </xdr:nvSpPr>
      <xdr:spPr>
        <a:xfrm>
          <a:off x="22110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395" name="【保健センター・保健所】&#10;一人当たり面積該当値テキスト"/>
        <xdr:cNvSpPr txBox="1"/>
      </xdr:nvSpPr>
      <xdr:spPr>
        <a:xfrm>
          <a:off x="2219960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396" name="楕円 395"/>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53340</xdr:rowOff>
    </xdr:to>
    <xdr:cxnSp macro="">
      <xdr:nvCxnSpPr>
        <xdr:cNvPr id="397" name="直線コネクタ 396"/>
        <xdr:cNvCxnSpPr/>
      </xdr:nvCxnSpPr>
      <xdr:spPr>
        <a:xfrm flipV="1">
          <a:off x="21323300" y="10507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398" name="楕円 397"/>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53340</xdr:rowOff>
    </xdr:to>
    <xdr:cxnSp macro="">
      <xdr:nvCxnSpPr>
        <xdr:cNvPr id="399" name="直線コネクタ 398"/>
        <xdr:cNvCxnSpPr/>
      </xdr:nvCxnSpPr>
      <xdr:spPr>
        <a:xfrm>
          <a:off x="20434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400" name="楕円 399"/>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137177</xdr:rowOff>
    </xdr:from>
    <xdr:ext cx="469744" cy="259045"/>
    <xdr:sp macro="" textlink="">
      <xdr:nvSpPr>
        <xdr:cNvPr id="401"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402" name="n_2aveValue【保健センター・保健所】&#10;一人当たり面積"/>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03"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404" name="n_4aveValue【保健センター・保健所】&#10;一人当たり面積"/>
        <xdr:cNvSpPr txBox="1"/>
      </xdr:nvSpPr>
      <xdr:spPr>
        <a:xfrm>
          <a:off x="18421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405" name="n_1mainValue【保健センター・保健所】&#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116857</xdr:rowOff>
    </xdr:from>
    <xdr:ext cx="469744" cy="259045"/>
    <xdr:sp macro="" textlink="">
      <xdr:nvSpPr>
        <xdr:cNvPr id="406" name="n_2mainValue【保健センター・保健所】&#10;一人当たり面積"/>
        <xdr:cNvSpPr txBox="1"/>
      </xdr:nvSpPr>
      <xdr:spPr>
        <a:xfrm>
          <a:off x="20199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407" name="n_4mainValue【保健センター・保健所】&#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8" name="テキスト ボックス 4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9" name="直線コネクタ 4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0" name="テキスト ボックス 41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1" name="直線コネクタ 4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2" name="テキスト ボックス 4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3" name="直線コネクタ 4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4" name="テキスト ボックス 4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5" name="直線コネクタ 4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6" name="テキスト ボックス 4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7" name="直線コネクタ 4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8" name="テキスト ボックス 4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0" name="テキスト ボックス 42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32" name="直線コネクタ 431"/>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33"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34" name="直線コネクタ 433"/>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35"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36" name="直線コネクタ 435"/>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37"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38" name="フローチャート: 判断 437"/>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39" name="フローチャート: 判断 43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0" name="フローチャート: 判断 43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41" name="フローチャート: 判断 440"/>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442" name="フローチャート: 判断 44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448" name="楕円 447"/>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449" name="【消防施設】&#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450" name="楕円 449"/>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118111</xdr:rowOff>
    </xdr:to>
    <xdr:cxnSp macro="">
      <xdr:nvCxnSpPr>
        <xdr:cNvPr id="451" name="直線コネクタ 450"/>
        <xdr:cNvCxnSpPr/>
      </xdr:nvCxnSpPr>
      <xdr:spPr>
        <a:xfrm>
          <a:off x="15481300" y="13803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95886</xdr:rowOff>
    </xdr:from>
    <xdr:to>
      <xdr:col>76</xdr:col>
      <xdr:colOff>165100</xdr:colOff>
      <xdr:row>80</xdr:row>
      <xdr:rowOff>26036</xdr:rowOff>
    </xdr:to>
    <xdr:sp macro="" textlink="">
      <xdr:nvSpPr>
        <xdr:cNvPr id="452" name="楕円 451"/>
        <xdr:cNvSpPr/>
      </xdr:nvSpPr>
      <xdr:spPr>
        <a:xfrm>
          <a:off x="14541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87630</xdr:rowOff>
    </xdr:to>
    <xdr:cxnSp macro="">
      <xdr:nvCxnSpPr>
        <xdr:cNvPr id="453" name="直線コネクタ 452"/>
        <xdr:cNvCxnSpPr/>
      </xdr:nvCxnSpPr>
      <xdr:spPr>
        <a:xfrm>
          <a:off x="14592300" y="136912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124461</xdr:rowOff>
    </xdr:from>
    <xdr:to>
      <xdr:col>67</xdr:col>
      <xdr:colOff>101600</xdr:colOff>
      <xdr:row>80</xdr:row>
      <xdr:rowOff>54611</xdr:rowOff>
    </xdr:to>
    <xdr:sp macro="" textlink="">
      <xdr:nvSpPr>
        <xdr:cNvPr id="454" name="楕円 453"/>
        <xdr:cNvSpPr/>
      </xdr:nvSpPr>
      <xdr:spPr>
        <a:xfrm>
          <a:off x="12763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139082</xdr:rowOff>
    </xdr:from>
    <xdr:ext cx="405111" cy="259045"/>
    <xdr:sp macro="" textlink="">
      <xdr:nvSpPr>
        <xdr:cNvPr id="455"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456"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57"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458"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459" name="n_1mainValue【消防施設】&#10;有形固定資産減価償却率"/>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42563</xdr:rowOff>
    </xdr:from>
    <xdr:ext cx="405111" cy="259045"/>
    <xdr:sp macro="" textlink="">
      <xdr:nvSpPr>
        <xdr:cNvPr id="460" name="n_2mainValue【消防施設】&#10;有形固定資産減価償却率"/>
        <xdr:cNvSpPr txBox="1"/>
      </xdr:nvSpPr>
      <xdr:spPr>
        <a:xfrm>
          <a:off x="14389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71138</xdr:rowOff>
    </xdr:from>
    <xdr:ext cx="405111" cy="259045"/>
    <xdr:sp macro="" textlink="">
      <xdr:nvSpPr>
        <xdr:cNvPr id="461" name="n_4mainValue【消防施設】&#10;有形固定資産減価償却率"/>
        <xdr:cNvSpPr txBox="1"/>
      </xdr:nvSpPr>
      <xdr:spPr>
        <a:xfrm>
          <a:off x="12611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85" name="直線コネクタ 484"/>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8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87" name="直線コネクタ 48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88"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89" name="直線コネクタ 488"/>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490"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91" name="フローチャート: 判断 490"/>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92" name="フローチャート: 判断 491"/>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93" name="フローチャート: 判断 492"/>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494" name="フローチャート: 判断 49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495" name="フローチャート: 判断 494"/>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501" name="楕円 500"/>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114316</xdr:rowOff>
    </xdr:from>
    <xdr:ext cx="469744" cy="259045"/>
    <xdr:sp macro="" textlink="">
      <xdr:nvSpPr>
        <xdr:cNvPr id="502" name="【消防施設】&#10;一人当たり面積該当値テキスト"/>
        <xdr:cNvSpPr txBox="1"/>
      </xdr:nvSpPr>
      <xdr:spPr>
        <a:xfrm>
          <a:off x="22199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503" name="楕円 502"/>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85</xdr:row>
      <xdr:rowOff>15239</xdr:rowOff>
    </xdr:to>
    <xdr:cxnSp macro="">
      <xdr:nvCxnSpPr>
        <xdr:cNvPr id="504" name="直線コネクタ 503"/>
        <xdr:cNvCxnSpPr/>
      </xdr:nvCxnSpPr>
      <xdr:spPr>
        <a:xfrm>
          <a:off x="21323300" y="14565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505" name="楕円 504"/>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163830</xdr:rowOff>
    </xdr:to>
    <xdr:cxnSp macro="">
      <xdr:nvCxnSpPr>
        <xdr:cNvPr id="506" name="直線コネクタ 505"/>
        <xdr:cNvCxnSpPr/>
      </xdr:nvCxnSpPr>
      <xdr:spPr>
        <a:xfrm>
          <a:off x="20434300" y="1455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507" name="楕円 506"/>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63516</xdr:rowOff>
    </xdr:from>
    <xdr:ext cx="469744" cy="259045"/>
    <xdr:sp macro="" textlink="">
      <xdr:nvSpPr>
        <xdr:cNvPr id="508"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09"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10"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511"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512"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13"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514" name="n_4mainValue【消防施設】&#10;一人当たり面積"/>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7" name="テキスト ボックス 5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7" name="テキスト ボックス 5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40" name="直線コネクタ 539"/>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4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42" name="直線コネクタ 54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43"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44" name="直線コネクタ 543"/>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45"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46" name="フローチャート: 判断 54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47" name="フローチャート: 判断 54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48" name="フローチャート: 判断 54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49" name="フローチャート: 判断 54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50" name="フローチャート: 判断 54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556" name="楕円 555"/>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557" name="【庁舎】&#10;有形固定資産減価償却率該当値テキスト"/>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558" name="楕円 557"/>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79466</xdr:rowOff>
    </xdr:from>
    <xdr:to>
      <xdr:col>85</xdr:col>
      <xdr:colOff>127000</xdr:colOff>
      <xdr:row>101</xdr:row>
      <xdr:rowOff>105592</xdr:rowOff>
    </xdr:to>
    <xdr:cxnSp macro="">
      <xdr:nvCxnSpPr>
        <xdr:cNvPr id="559" name="直線コネクタ 558"/>
        <xdr:cNvCxnSpPr/>
      </xdr:nvCxnSpPr>
      <xdr:spPr>
        <a:xfrm>
          <a:off x="15481300" y="173959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134801</xdr:rowOff>
    </xdr:from>
    <xdr:to>
      <xdr:col>76</xdr:col>
      <xdr:colOff>165100</xdr:colOff>
      <xdr:row>101</xdr:row>
      <xdr:rowOff>64951</xdr:rowOff>
    </xdr:to>
    <xdr:sp macro="" textlink="">
      <xdr:nvSpPr>
        <xdr:cNvPr id="560" name="楕円 559"/>
        <xdr:cNvSpPr/>
      </xdr:nvSpPr>
      <xdr:spPr>
        <a:xfrm>
          <a:off x="14541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xdr:rowOff>
    </xdr:from>
    <xdr:to>
      <xdr:col>81</xdr:col>
      <xdr:colOff>50800</xdr:colOff>
      <xdr:row>101</xdr:row>
      <xdr:rowOff>79466</xdr:rowOff>
    </xdr:to>
    <xdr:cxnSp macro="">
      <xdr:nvCxnSpPr>
        <xdr:cNvPr id="561" name="直線コネクタ 560"/>
        <xdr:cNvCxnSpPr/>
      </xdr:nvCxnSpPr>
      <xdr:spPr>
        <a:xfrm>
          <a:off x="14592300" y="1733060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56424</xdr:rowOff>
    </xdr:from>
    <xdr:to>
      <xdr:col>72</xdr:col>
      <xdr:colOff>38100</xdr:colOff>
      <xdr:row>101</xdr:row>
      <xdr:rowOff>158024</xdr:rowOff>
    </xdr:to>
    <xdr:sp macro="" textlink="">
      <xdr:nvSpPr>
        <xdr:cNvPr id="562" name="楕円 561"/>
        <xdr:cNvSpPr/>
      </xdr:nvSpPr>
      <xdr:spPr>
        <a:xfrm>
          <a:off x="13652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xdr:rowOff>
    </xdr:from>
    <xdr:to>
      <xdr:col>76</xdr:col>
      <xdr:colOff>114300</xdr:colOff>
      <xdr:row>101</xdr:row>
      <xdr:rowOff>107224</xdr:rowOff>
    </xdr:to>
    <xdr:cxnSp macro="">
      <xdr:nvCxnSpPr>
        <xdr:cNvPr id="563" name="直線コネクタ 562"/>
        <xdr:cNvCxnSpPr/>
      </xdr:nvCxnSpPr>
      <xdr:spPr>
        <a:xfrm flipV="1">
          <a:off x="13703300" y="173306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71120</xdr:rowOff>
    </xdr:from>
    <xdr:to>
      <xdr:col>67</xdr:col>
      <xdr:colOff>101600</xdr:colOff>
      <xdr:row>101</xdr:row>
      <xdr:rowOff>1270</xdr:rowOff>
    </xdr:to>
    <xdr:sp macro="" textlink="">
      <xdr:nvSpPr>
        <xdr:cNvPr id="564" name="楕円 563"/>
        <xdr:cNvSpPr/>
      </xdr:nvSpPr>
      <xdr:spPr>
        <a:xfrm>
          <a:off x="12763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101</xdr:row>
      <xdr:rowOff>107224</xdr:rowOff>
    </xdr:to>
    <xdr:cxnSp macro="">
      <xdr:nvCxnSpPr>
        <xdr:cNvPr id="565" name="直線コネクタ 564"/>
        <xdr:cNvCxnSpPr/>
      </xdr:nvCxnSpPr>
      <xdr:spPr>
        <a:xfrm>
          <a:off x="12814300" y="1726692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56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6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568" name="n_3aveValue【庁舎】&#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69"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570" name="n_1mainValue【庁舎】&#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81478</xdr:rowOff>
    </xdr:from>
    <xdr:ext cx="405111" cy="259045"/>
    <xdr:sp macro="" textlink="">
      <xdr:nvSpPr>
        <xdr:cNvPr id="571" name="n_2mainValue【庁舎】&#10;有形固定資産減価償却率"/>
        <xdr:cNvSpPr txBox="1"/>
      </xdr:nvSpPr>
      <xdr:spPr>
        <a:xfrm>
          <a:off x="14389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3101</xdr:rowOff>
    </xdr:from>
    <xdr:ext cx="405111" cy="259045"/>
    <xdr:sp macro="" textlink="">
      <xdr:nvSpPr>
        <xdr:cNvPr id="572" name="n_3mainValue【庁舎】&#10;有形固定資産減価償却率"/>
        <xdr:cNvSpPr txBox="1"/>
      </xdr:nvSpPr>
      <xdr:spPr>
        <a:xfrm>
          <a:off x="13500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17797</xdr:rowOff>
    </xdr:from>
    <xdr:ext cx="405111" cy="259045"/>
    <xdr:sp macro="" textlink="">
      <xdr:nvSpPr>
        <xdr:cNvPr id="573" name="n_4mainValue【庁舎】&#10;有形固定資産減価償却率"/>
        <xdr:cNvSpPr txBox="1"/>
      </xdr:nvSpPr>
      <xdr:spPr>
        <a:xfrm>
          <a:off x="12611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597" name="直線コネクタ 59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59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599" name="直線コネクタ 59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0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01" name="直線コネクタ 60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0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03" name="フローチャート: 判断 60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04" name="フローチャート: 判断 60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05" name="フローチャート: 判断 60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06" name="フローチャート: 判断 60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07" name="フローチャート: 判断 606"/>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613" name="楕円 612"/>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5097</xdr:rowOff>
    </xdr:from>
    <xdr:ext cx="469744" cy="259045"/>
    <xdr:sp macro="" textlink="">
      <xdr:nvSpPr>
        <xdr:cNvPr id="614" name="【庁舎】&#10;一人当たり面積該当値テキスト"/>
        <xdr:cNvSpPr txBox="1"/>
      </xdr:nvSpPr>
      <xdr:spPr>
        <a:xfrm>
          <a:off x="22199600" y="181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15" name="楕円 614"/>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140970</xdr:rowOff>
    </xdr:to>
    <xdr:cxnSp macro="">
      <xdr:nvCxnSpPr>
        <xdr:cNvPr id="616" name="直線コネクタ 615"/>
        <xdr:cNvCxnSpPr/>
      </xdr:nvCxnSpPr>
      <xdr:spPr>
        <a:xfrm>
          <a:off x="21323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617" name="楕円 616"/>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140970</xdr:rowOff>
    </xdr:to>
    <xdr:cxnSp macro="">
      <xdr:nvCxnSpPr>
        <xdr:cNvPr id="618" name="直線コネクタ 617"/>
        <xdr:cNvCxnSpPr/>
      </xdr:nvCxnSpPr>
      <xdr:spPr>
        <a:xfrm>
          <a:off x="20434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619" name="楕円 618"/>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114952</xdr:rowOff>
    </xdr:from>
    <xdr:ext cx="469744" cy="259045"/>
    <xdr:sp macro="" textlink="">
      <xdr:nvSpPr>
        <xdr:cNvPr id="620"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21"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22"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623"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624"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625"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626" name="n_4mainValue【庁舎】&#10;一人当たり面積"/>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役場庁舎については平成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年に建設され、比較的新しいことから有形固定資産減価償却率は類似団体平均を</a:t>
          </a:r>
          <a:r>
            <a:rPr kumimoji="1" lang="en-US" altLang="ja-JP" sz="1100">
              <a:solidFill>
                <a:schemeClr val="dk1"/>
              </a:solidFill>
              <a:effectLst/>
              <a:latin typeface="+mn-lt"/>
              <a:ea typeface="+mn-ea"/>
              <a:cs typeface="+mn-cs"/>
            </a:rPr>
            <a:t>34.6</a:t>
          </a:r>
          <a:r>
            <a:rPr kumimoji="1" lang="ja-JP" altLang="en-US" sz="1100">
              <a:solidFill>
                <a:schemeClr val="dk1"/>
              </a:solidFill>
              <a:effectLst/>
              <a:latin typeface="+mn-lt"/>
              <a:ea typeface="+mn-ea"/>
              <a:cs typeface="+mn-cs"/>
            </a:rPr>
            <a:t>％下回った。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一方で、保健センターについては建設から</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年経過しており、有形固定資産減価償却率は類似団体平均を</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％上回った。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町の体育館であるＧＳＳセンター</a:t>
          </a:r>
          <a:r>
            <a:rPr kumimoji="1" lang="ja-JP" altLang="en-US" sz="1100">
              <a:solidFill>
                <a:schemeClr val="dk1"/>
              </a:solidFill>
              <a:effectLst/>
              <a:latin typeface="+mn-lt"/>
              <a:ea typeface="+mn-ea"/>
              <a:cs typeface="+mn-cs"/>
            </a:rPr>
            <a:t>は、耐用年数を迎えるまで</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年程度猶予があることから、有形固定資産減価償却率は平均値よりわずかに高い値で留まっているが、</a:t>
          </a:r>
          <a:endParaRPr lang="ja-JP" altLang="ja-JP" sz="1400">
            <a:effectLst/>
          </a:endParaRPr>
        </a:p>
        <a:p>
          <a:r>
            <a:rPr kumimoji="1" lang="ja-JP" altLang="en-US" sz="1100">
              <a:solidFill>
                <a:schemeClr val="dk1"/>
              </a:solidFill>
              <a:effectLst/>
              <a:latin typeface="+mn-lt"/>
              <a:ea typeface="+mn-ea"/>
              <a:cs typeface="+mn-cs"/>
            </a:rPr>
            <a:t>大雨の際には雨漏りが発生するなど、すでに</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が必要な箇所が散見されている。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rPr>
            <a:t>しかしながら、改修には多額の経費が必要となるため、他の老朽化した公共施設の改修も含め、優先度・緊急性を考慮しつつ対応していく。</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基準財政需要額及び基準財政収入額から算出される財政力指数については、前年度と同様の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基準財政収入額については、町税やその他自主財源の積極的な確保に努めていき、基準財政需要額については、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政策的事業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緊急度・効果、後年度負担</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を十分に検討するなど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徹底した事業の見直しを図ることで軽減削減に努める。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2419</xdr:rowOff>
    </xdr:to>
    <xdr:cxnSp macro="">
      <xdr:nvCxnSpPr>
        <xdr:cNvPr id="70" name="直線コネクタ 69"/>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13909</xdr:rowOff>
    </xdr:to>
    <xdr:cxnSp macro="">
      <xdr:nvCxnSpPr>
        <xdr:cNvPr id="73" name="直線コネクタ 72"/>
        <xdr:cNvCxnSpPr/>
      </xdr:nvCxnSpPr>
      <xdr:spPr>
        <a:xfrm flipV="1">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25400</xdr:rowOff>
    </xdr:to>
    <xdr:cxnSp macro="">
      <xdr:nvCxnSpPr>
        <xdr:cNvPr id="76" name="直線コネクタ 75"/>
        <xdr:cNvCxnSpPr/>
      </xdr:nvCxnSpPr>
      <xdr:spPr>
        <a:xfrm flipV="1">
          <a:off x="2336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36891</xdr:rowOff>
    </xdr:to>
    <xdr:cxnSp macro="">
      <xdr:nvCxnSpPr>
        <xdr:cNvPr id="79" name="直線コネクタ 78"/>
        <xdr:cNvCxnSpPr/>
      </xdr:nvCxnSpPr>
      <xdr:spPr>
        <a:xfrm flipV="1">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経常経費（人件費、扶助費、公債費などに充当した一般財源）と経常一般財源（地方税、地方交付税などによる収入）の比率である経常収支比率は、前年度と同様の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前年度と比較して、扶助費や特別会計への繰出金等が増加したものの、地方税や普通交付税などの経常一般財源も増加したため、比率に変化が生じなかったものと見られる。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25823</xdr:rowOff>
    </xdr:to>
    <xdr:cxnSp macro="">
      <xdr:nvCxnSpPr>
        <xdr:cNvPr id="133" name="直線コネクタ 132"/>
        <xdr:cNvCxnSpPr/>
      </xdr:nvCxnSpPr>
      <xdr:spPr>
        <a:xfrm>
          <a:off x="4114800" y="1082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25823</xdr:rowOff>
    </xdr:to>
    <xdr:cxnSp macro="">
      <xdr:nvCxnSpPr>
        <xdr:cNvPr id="136" name="直線コネクタ 135"/>
        <xdr:cNvCxnSpPr/>
      </xdr:nvCxnSpPr>
      <xdr:spPr>
        <a:xfrm>
          <a:off x="3225800" y="1076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132927</xdr:rowOff>
    </xdr:to>
    <xdr:cxnSp macro="">
      <xdr:nvCxnSpPr>
        <xdr:cNvPr id="139" name="直線コネクタ 138"/>
        <xdr:cNvCxnSpPr/>
      </xdr:nvCxnSpPr>
      <xdr:spPr>
        <a:xfrm>
          <a:off x="2336800" y="1073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100754</xdr:rowOff>
    </xdr:to>
    <xdr:cxnSp macro="">
      <xdr:nvCxnSpPr>
        <xdr:cNvPr id="142" name="直線コネクタ 141"/>
        <xdr:cNvCxnSpPr/>
      </xdr:nvCxnSpPr>
      <xdr:spPr>
        <a:xfrm>
          <a:off x="1447800" y="10565765"/>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2" name="楕円 151"/>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3"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5" name="テキスト ボックス 15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6" name="楕円 155"/>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7" name="テキスト ボックス 156"/>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9" name="テキスト ボックス 158"/>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60" name="楕円 159"/>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61" name="テキスト ボックス 160"/>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人口一人あたりにおける人件費・物件費等の状況については、前年度と比較して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6,199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128,677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円となったが、類似団体平均値からは大きく下回る決算額となった。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で経常経費分析表からは、人件費が類似団体平均値よりも高いという分析結果が出ており、物件費と比較しても人件費への経常経費充当が多いため、業務の民間委託化等についても検討し、バランスのとれた財政運営を図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3615</xdr:rowOff>
    </xdr:from>
    <xdr:to>
      <xdr:col>23</xdr:col>
      <xdr:colOff>133350</xdr:colOff>
      <xdr:row>81</xdr:row>
      <xdr:rowOff>28546</xdr:rowOff>
    </xdr:to>
    <xdr:cxnSp macro="">
      <xdr:nvCxnSpPr>
        <xdr:cNvPr id="196" name="直線コネクタ 195"/>
        <xdr:cNvCxnSpPr/>
      </xdr:nvCxnSpPr>
      <xdr:spPr>
        <a:xfrm>
          <a:off x="4114800" y="13891065"/>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145039</xdr:rowOff>
    </xdr:from>
    <xdr:to>
      <xdr:col>19</xdr:col>
      <xdr:colOff>133350</xdr:colOff>
      <xdr:row>81</xdr:row>
      <xdr:rowOff>3615</xdr:rowOff>
    </xdr:to>
    <xdr:cxnSp macro="">
      <xdr:nvCxnSpPr>
        <xdr:cNvPr id="199" name="直線コネクタ 198"/>
        <xdr:cNvCxnSpPr/>
      </xdr:nvCxnSpPr>
      <xdr:spPr>
        <a:xfrm>
          <a:off x="3225800" y="13861039"/>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145039</xdr:rowOff>
    </xdr:from>
    <xdr:to>
      <xdr:col>15</xdr:col>
      <xdr:colOff>82550</xdr:colOff>
      <xdr:row>80</xdr:row>
      <xdr:rowOff>167590</xdr:rowOff>
    </xdr:to>
    <xdr:cxnSp macro="">
      <xdr:nvCxnSpPr>
        <xdr:cNvPr id="202" name="直線コネクタ 201"/>
        <xdr:cNvCxnSpPr/>
      </xdr:nvCxnSpPr>
      <xdr:spPr>
        <a:xfrm flipV="1">
          <a:off x="2336800" y="13861039"/>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167590</xdr:rowOff>
    </xdr:from>
    <xdr:to>
      <xdr:col>11</xdr:col>
      <xdr:colOff>31750</xdr:colOff>
      <xdr:row>81</xdr:row>
      <xdr:rowOff>6451</xdr:rowOff>
    </xdr:to>
    <xdr:cxnSp macro="">
      <xdr:nvCxnSpPr>
        <xdr:cNvPr id="205" name="直線コネクタ 204"/>
        <xdr:cNvCxnSpPr/>
      </xdr:nvCxnSpPr>
      <xdr:spPr>
        <a:xfrm flipV="1">
          <a:off x="1447800" y="13883590"/>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149196</xdr:rowOff>
    </xdr:from>
    <xdr:to>
      <xdr:col>23</xdr:col>
      <xdr:colOff>184150</xdr:colOff>
      <xdr:row>81</xdr:row>
      <xdr:rowOff>79346</xdr:rowOff>
    </xdr:to>
    <xdr:sp macro="" textlink="">
      <xdr:nvSpPr>
        <xdr:cNvPr id="215" name="楕円 214"/>
        <xdr:cNvSpPr/>
      </xdr:nvSpPr>
      <xdr:spPr>
        <a:xfrm>
          <a:off x="4902200" y="138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165723</xdr:rowOff>
    </xdr:from>
    <xdr:ext cx="762000" cy="259045"/>
    <xdr:sp macro="" textlink="">
      <xdr:nvSpPr>
        <xdr:cNvPr id="216" name="人件費・物件費等の状況該当値テキスト"/>
        <xdr:cNvSpPr txBox="1"/>
      </xdr:nvSpPr>
      <xdr:spPr>
        <a:xfrm>
          <a:off x="5041900" y="137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124265</xdr:rowOff>
    </xdr:from>
    <xdr:to>
      <xdr:col>19</xdr:col>
      <xdr:colOff>184150</xdr:colOff>
      <xdr:row>81</xdr:row>
      <xdr:rowOff>54415</xdr:rowOff>
    </xdr:to>
    <xdr:sp macro="" textlink="">
      <xdr:nvSpPr>
        <xdr:cNvPr id="217" name="楕円 216"/>
        <xdr:cNvSpPr/>
      </xdr:nvSpPr>
      <xdr:spPr>
        <a:xfrm>
          <a:off x="4064000" y="138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64592</xdr:rowOff>
    </xdr:from>
    <xdr:ext cx="736600" cy="259045"/>
    <xdr:sp macro="" textlink="">
      <xdr:nvSpPr>
        <xdr:cNvPr id="218" name="テキスト ボックス 217"/>
        <xdr:cNvSpPr txBox="1"/>
      </xdr:nvSpPr>
      <xdr:spPr>
        <a:xfrm>
          <a:off x="3733800" y="136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94239</xdr:rowOff>
    </xdr:from>
    <xdr:to>
      <xdr:col>15</xdr:col>
      <xdr:colOff>133350</xdr:colOff>
      <xdr:row>81</xdr:row>
      <xdr:rowOff>24389</xdr:rowOff>
    </xdr:to>
    <xdr:sp macro="" textlink="">
      <xdr:nvSpPr>
        <xdr:cNvPr id="219" name="楕円 218"/>
        <xdr:cNvSpPr/>
      </xdr:nvSpPr>
      <xdr:spPr>
        <a:xfrm>
          <a:off x="3175000" y="13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34566</xdr:rowOff>
    </xdr:from>
    <xdr:ext cx="762000" cy="259045"/>
    <xdr:sp macro="" textlink="">
      <xdr:nvSpPr>
        <xdr:cNvPr id="220" name="テキスト ボックス 219"/>
        <xdr:cNvSpPr txBox="1"/>
      </xdr:nvSpPr>
      <xdr:spPr>
        <a:xfrm>
          <a:off x="2844800" y="135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116790</xdr:rowOff>
    </xdr:from>
    <xdr:to>
      <xdr:col>11</xdr:col>
      <xdr:colOff>82550</xdr:colOff>
      <xdr:row>81</xdr:row>
      <xdr:rowOff>46940</xdr:rowOff>
    </xdr:to>
    <xdr:sp macro="" textlink="">
      <xdr:nvSpPr>
        <xdr:cNvPr id="221" name="楕円 220"/>
        <xdr:cNvSpPr/>
      </xdr:nvSpPr>
      <xdr:spPr>
        <a:xfrm>
          <a:off x="2286000" y="138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57117</xdr:rowOff>
    </xdr:from>
    <xdr:ext cx="762000" cy="259045"/>
    <xdr:sp macro="" textlink="">
      <xdr:nvSpPr>
        <xdr:cNvPr id="222" name="テキスト ボックス 221"/>
        <xdr:cNvSpPr txBox="1"/>
      </xdr:nvSpPr>
      <xdr:spPr>
        <a:xfrm>
          <a:off x="1955800" y="136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127101</xdr:rowOff>
    </xdr:from>
    <xdr:to>
      <xdr:col>7</xdr:col>
      <xdr:colOff>31750</xdr:colOff>
      <xdr:row>81</xdr:row>
      <xdr:rowOff>57251</xdr:rowOff>
    </xdr:to>
    <xdr:sp macro="" textlink="">
      <xdr:nvSpPr>
        <xdr:cNvPr id="223" name="楕円 222"/>
        <xdr:cNvSpPr/>
      </xdr:nvSpPr>
      <xdr:spPr>
        <a:xfrm>
          <a:off x="1397000" y="13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67428</xdr:rowOff>
    </xdr:from>
    <xdr:ext cx="762000" cy="259045"/>
    <xdr:sp macro="" textlink="">
      <xdr:nvSpPr>
        <xdr:cNvPr id="224" name="テキスト ボックス 223"/>
        <xdr:cNvSpPr txBox="1"/>
      </xdr:nvSpPr>
      <xdr:spPr>
        <a:xfrm>
          <a:off x="1066800" y="136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給与水準について、ラスパイレス指数は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ポイント減少しているものの、類似団体平均値よりも高い数値を示している。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しかし、千葉県が公表している県内市町村の給与水準の状況一覧表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日現在）を見ると、一般行政職における平均給与月額は県内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市町村（千葉市を除く）中、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職員の給与については、地域性なども加味されるため、他市町村との単純比較はできないが、引き続き適切な水準が保たれるよう努めていく。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58359</xdr:rowOff>
    </xdr:to>
    <xdr:cxnSp macro="">
      <xdr:nvCxnSpPr>
        <xdr:cNvPr id="260" name="直線コネクタ 259"/>
        <xdr:cNvCxnSpPr/>
      </xdr:nvCxnSpPr>
      <xdr:spPr>
        <a:xfrm flipV="1">
          <a:off x="16179800" y="1515654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23888</xdr:rowOff>
    </xdr:from>
    <xdr:to>
      <xdr:col>77</xdr:col>
      <xdr:colOff>44450</xdr:colOff>
      <xdr:row>89</xdr:row>
      <xdr:rowOff>58359</xdr:rowOff>
    </xdr:to>
    <xdr:cxnSp macro="">
      <xdr:nvCxnSpPr>
        <xdr:cNvPr id="263" name="直線コネクタ 262"/>
        <xdr:cNvCxnSpPr/>
      </xdr:nvCxnSpPr>
      <xdr:spPr>
        <a:xfrm>
          <a:off x="15290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89</xdr:row>
      <xdr:rowOff>23888</xdr:rowOff>
    </xdr:to>
    <xdr:cxnSp macro="">
      <xdr:nvCxnSpPr>
        <xdr:cNvPr id="266" name="直線コネクタ 265"/>
        <xdr:cNvCxnSpPr/>
      </xdr:nvCxnSpPr>
      <xdr:spPr>
        <a:xfrm>
          <a:off x="14401800" y="1500716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9" name="直線コネクタ 268"/>
        <xdr:cNvCxnSpPr/>
      </xdr:nvCxnSpPr>
      <xdr:spPr>
        <a:xfrm>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81" name="楕円 280"/>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2" name="テキスト ボックス 281"/>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3" name="楕円 282"/>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4" name="テキスト ボックス 283"/>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人当たりの職員数については、類似団体平均値よりも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人となっているが、直近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年間の数値を見てもほぼ横ばいで推移している。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事務事業の多様化などにより、職員数を今以上に削減することが難しくなっているが、人員配置の見直しや民間への業務委託の導入を検討することで事務の効率化を図り、より適切な定員管理に努める。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80290</xdr:rowOff>
    </xdr:from>
    <xdr:to>
      <xdr:col>81</xdr:col>
      <xdr:colOff>44450</xdr:colOff>
      <xdr:row>61</xdr:row>
      <xdr:rowOff>80772</xdr:rowOff>
    </xdr:to>
    <xdr:cxnSp macro="">
      <xdr:nvCxnSpPr>
        <xdr:cNvPr id="320" name="直線コネクタ 319"/>
        <xdr:cNvCxnSpPr/>
      </xdr:nvCxnSpPr>
      <xdr:spPr>
        <a:xfrm>
          <a:off x="16179800" y="10538740"/>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80290</xdr:rowOff>
    </xdr:from>
    <xdr:to>
      <xdr:col>77</xdr:col>
      <xdr:colOff>44450</xdr:colOff>
      <xdr:row>61</xdr:row>
      <xdr:rowOff>81737</xdr:rowOff>
    </xdr:to>
    <xdr:cxnSp macro="">
      <xdr:nvCxnSpPr>
        <xdr:cNvPr id="323" name="直線コネクタ 322"/>
        <xdr:cNvCxnSpPr/>
      </xdr:nvCxnSpPr>
      <xdr:spPr>
        <a:xfrm flipV="1">
          <a:off x="15290800" y="10538740"/>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67259</xdr:rowOff>
    </xdr:from>
    <xdr:to>
      <xdr:col>72</xdr:col>
      <xdr:colOff>203200</xdr:colOff>
      <xdr:row>61</xdr:row>
      <xdr:rowOff>81737</xdr:rowOff>
    </xdr:to>
    <xdr:cxnSp macro="">
      <xdr:nvCxnSpPr>
        <xdr:cNvPr id="326" name="直線コネクタ 325"/>
        <xdr:cNvCxnSpPr/>
      </xdr:nvCxnSpPr>
      <xdr:spPr>
        <a:xfrm>
          <a:off x="14401800" y="10525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67259</xdr:rowOff>
    </xdr:from>
    <xdr:to>
      <xdr:col>68</xdr:col>
      <xdr:colOff>152400</xdr:colOff>
      <xdr:row>61</xdr:row>
      <xdr:rowOff>69190</xdr:rowOff>
    </xdr:to>
    <xdr:cxnSp macro="">
      <xdr:nvCxnSpPr>
        <xdr:cNvPr id="329" name="直線コネクタ 328"/>
        <xdr:cNvCxnSpPr/>
      </xdr:nvCxnSpPr>
      <xdr:spPr>
        <a:xfrm flipV="1">
          <a:off x="13512800" y="105257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29972</xdr:rowOff>
    </xdr:from>
    <xdr:to>
      <xdr:col>81</xdr:col>
      <xdr:colOff>95250</xdr:colOff>
      <xdr:row>61</xdr:row>
      <xdr:rowOff>131572</xdr:rowOff>
    </xdr:to>
    <xdr:sp macro="" textlink="">
      <xdr:nvSpPr>
        <xdr:cNvPr id="339" name="楕円 338"/>
        <xdr:cNvSpPr/>
      </xdr:nvSpPr>
      <xdr:spPr>
        <a:xfrm>
          <a:off x="16967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46499</xdr:rowOff>
    </xdr:from>
    <xdr:ext cx="762000" cy="259045"/>
    <xdr:sp macro="" textlink="">
      <xdr:nvSpPr>
        <xdr:cNvPr id="340" name="定員管理の状況該当値テキスト"/>
        <xdr:cNvSpPr txBox="1"/>
      </xdr:nvSpPr>
      <xdr:spPr>
        <a:xfrm>
          <a:off x="17106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29490</xdr:rowOff>
    </xdr:from>
    <xdr:to>
      <xdr:col>77</xdr:col>
      <xdr:colOff>95250</xdr:colOff>
      <xdr:row>61</xdr:row>
      <xdr:rowOff>131090</xdr:rowOff>
    </xdr:to>
    <xdr:sp macro="" textlink="">
      <xdr:nvSpPr>
        <xdr:cNvPr id="341" name="楕円 340"/>
        <xdr:cNvSpPr/>
      </xdr:nvSpPr>
      <xdr:spPr>
        <a:xfrm>
          <a:off x="161290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141267</xdr:rowOff>
    </xdr:from>
    <xdr:ext cx="736600" cy="259045"/>
    <xdr:sp macro="" textlink="">
      <xdr:nvSpPr>
        <xdr:cNvPr id="342" name="テキスト ボックス 341"/>
        <xdr:cNvSpPr txBox="1"/>
      </xdr:nvSpPr>
      <xdr:spPr>
        <a:xfrm>
          <a:off x="15798800" y="102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30937</xdr:rowOff>
    </xdr:from>
    <xdr:to>
      <xdr:col>73</xdr:col>
      <xdr:colOff>44450</xdr:colOff>
      <xdr:row>61</xdr:row>
      <xdr:rowOff>132537</xdr:rowOff>
    </xdr:to>
    <xdr:sp macro="" textlink="">
      <xdr:nvSpPr>
        <xdr:cNvPr id="343" name="楕円 342"/>
        <xdr:cNvSpPr/>
      </xdr:nvSpPr>
      <xdr:spPr>
        <a:xfrm>
          <a:off x="15240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142714</xdr:rowOff>
    </xdr:from>
    <xdr:ext cx="762000" cy="259045"/>
    <xdr:sp macro="" textlink="">
      <xdr:nvSpPr>
        <xdr:cNvPr id="344" name="テキスト ボックス 343"/>
        <xdr:cNvSpPr txBox="1"/>
      </xdr:nvSpPr>
      <xdr:spPr>
        <a:xfrm>
          <a:off x="14909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16459</xdr:rowOff>
    </xdr:from>
    <xdr:to>
      <xdr:col>68</xdr:col>
      <xdr:colOff>203200</xdr:colOff>
      <xdr:row>61</xdr:row>
      <xdr:rowOff>118059</xdr:rowOff>
    </xdr:to>
    <xdr:sp macro="" textlink="">
      <xdr:nvSpPr>
        <xdr:cNvPr id="345" name="楕円 344"/>
        <xdr:cNvSpPr/>
      </xdr:nvSpPr>
      <xdr:spPr>
        <a:xfrm>
          <a:off x="14351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128236</xdr:rowOff>
    </xdr:from>
    <xdr:ext cx="762000" cy="259045"/>
    <xdr:sp macro="" textlink="">
      <xdr:nvSpPr>
        <xdr:cNvPr id="346" name="テキスト ボックス 345"/>
        <xdr:cNvSpPr txBox="1"/>
      </xdr:nvSpPr>
      <xdr:spPr>
        <a:xfrm>
          <a:off x="14020800" y="10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18390</xdr:rowOff>
    </xdr:from>
    <xdr:to>
      <xdr:col>64</xdr:col>
      <xdr:colOff>152400</xdr:colOff>
      <xdr:row>61</xdr:row>
      <xdr:rowOff>119990</xdr:rowOff>
    </xdr:to>
    <xdr:sp macro="" textlink="">
      <xdr:nvSpPr>
        <xdr:cNvPr id="347" name="楕円 346"/>
        <xdr:cNvSpPr/>
      </xdr:nvSpPr>
      <xdr:spPr>
        <a:xfrm>
          <a:off x="13462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130167</xdr:rowOff>
    </xdr:from>
    <xdr:ext cx="762000" cy="259045"/>
    <xdr:sp macro="" textlink="">
      <xdr:nvSpPr>
        <xdr:cNvPr id="348" name="テキスト ボックス 347"/>
        <xdr:cNvSpPr txBox="1"/>
      </xdr:nvSpPr>
      <xdr:spPr>
        <a:xfrm>
          <a:off x="13131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実質公債費比率は、前年度と同率の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今後は令和元年度から着手した「上総一ノ宮駅東口整備事業」の償還開始や、令和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年度着手予定の「公共下水道施設整備事業」などといった大型事業の影響により、比率の増加が見込まれるが、急激な数値上昇にならないよう計画的な地方債管理に努める。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35983</xdr:rowOff>
    </xdr:to>
    <xdr:cxnSp macro="">
      <xdr:nvCxnSpPr>
        <xdr:cNvPr id="381" name="直線コネクタ 380"/>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4" name="直線コネクタ 383"/>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76200</xdr:rowOff>
    </xdr:to>
    <xdr:cxnSp macro="">
      <xdr:nvCxnSpPr>
        <xdr:cNvPr id="387" name="直線コネクタ 386"/>
        <xdr:cNvCxnSpPr/>
      </xdr:nvCxnSpPr>
      <xdr:spPr>
        <a:xfrm flipV="1">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124460</xdr:rowOff>
    </xdr:to>
    <xdr:cxnSp macro="">
      <xdr:nvCxnSpPr>
        <xdr:cNvPr id="390" name="直線コネクタ 389"/>
        <xdr:cNvCxnSpPr/>
      </xdr:nvCxnSpPr>
      <xdr:spPr>
        <a:xfrm flipV="1">
          <a:off x="13512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2" name="楕円 401"/>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3" name="テキスト ボックス 402"/>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9" name="テキスト ボックス 408"/>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％となった。これは一宮町中央ポンプ場の老朽化に伴い、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年度から着手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される「公共下水道施設整備事業（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総事業費</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を債務負担行為として設定し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今後も他の老朽化した公共施設の大規模改修などにより、将来負担比率が大きく影響を受けると予想されるため、施設の長寿命化に努め、後世への負担の抑制を図る。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33172</xdr:rowOff>
    </xdr:from>
    <xdr:to>
      <xdr:col>81</xdr:col>
      <xdr:colOff>44450</xdr:colOff>
      <xdr:row>17</xdr:row>
      <xdr:rowOff>38354</xdr:rowOff>
    </xdr:to>
    <xdr:cxnSp macro="">
      <xdr:nvCxnSpPr>
        <xdr:cNvPr id="441" name="直線コネクタ 440"/>
        <xdr:cNvCxnSpPr/>
      </xdr:nvCxnSpPr>
      <xdr:spPr>
        <a:xfrm>
          <a:off x="16179800" y="2776372"/>
          <a:ext cx="8382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16</xdr:row>
      <xdr:rowOff>33172</xdr:rowOff>
    </xdr:to>
    <xdr:cxnSp macro="">
      <xdr:nvCxnSpPr>
        <xdr:cNvPr id="444" name="直線コネクタ 443"/>
        <xdr:cNvCxnSpPr/>
      </xdr:nvCxnSpPr>
      <xdr:spPr>
        <a:xfrm>
          <a:off x="15290800" y="2620010"/>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27026</xdr:rowOff>
    </xdr:from>
    <xdr:to>
      <xdr:col>72</xdr:col>
      <xdr:colOff>203200</xdr:colOff>
      <xdr:row>15</xdr:row>
      <xdr:rowOff>48260</xdr:rowOff>
    </xdr:to>
    <xdr:cxnSp macro="">
      <xdr:nvCxnSpPr>
        <xdr:cNvPr id="447" name="直線コネクタ 446"/>
        <xdr:cNvCxnSpPr/>
      </xdr:nvCxnSpPr>
      <xdr:spPr>
        <a:xfrm>
          <a:off x="14401800" y="2598776"/>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27026</xdr:rowOff>
    </xdr:from>
    <xdr:to>
      <xdr:col>68</xdr:col>
      <xdr:colOff>152400</xdr:colOff>
      <xdr:row>15</xdr:row>
      <xdr:rowOff>128372</xdr:rowOff>
    </xdr:to>
    <xdr:cxnSp macro="">
      <xdr:nvCxnSpPr>
        <xdr:cNvPr id="450" name="直線コネクタ 449"/>
        <xdr:cNvCxnSpPr/>
      </xdr:nvCxnSpPr>
      <xdr:spPr>
        <a:xfrm flipV="1">
          <a:off x="13512800" y="25987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60" name="楕円 459"/>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1" name="将来負担の状況該当値テキスト"/>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153822</xdr:rowOff>
    </xdr:from>
    <xdr:to>
      <xdr:col>77</xdr:col>
      <xdr:colOff>95250</xdr:colOff>
      <xdr:row>16</xdr:row>
      <xdr:rowOff>83972</xdr:rowOff>
    </xdr:to>
    <xdr:sp macro="" textlink="">
      <xdr:nvSpPr>
        <xdr:cNvPr id="462" name="楕円 461"/>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68749</xdr:rowOff>
    </xdr:from>
    <xdr:ext cx="736600" cy="259045"/>
    <xdr:sp macro="" textlink="">
      <xdr:nvSpPr>
        <xdr:cNvPr id="463" name="テキスト ボックス 462"/>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4" name="楕円 463"/>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83837</xdr:rowOff>
    </xdr:from>
    <xdr:ext cx="762000" cy="259045"/>
    <xdr:sp macro="" textlink="">
      <xdr:nvSpPr>
        <xdr:cNvPr id="465" name="テキスト ボックス 464"/>
        <xdr:cNvSpPr txBox="1"/>
      </xdr:nvSpPr>
      <xdr:spPr>
        <a:xfrm>
          <a:off x="14909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147676</xdr:rowOff>
    </xdr:from>
    <xdr:to>
      <xdr:col>68</xdr:col>
      <xdr:colOff>203200</xdr:colOff>
      <xdr:row>15</xdr:row>
      <xdr:rowOff>77826</xdr:rowOff>
    </xdr:to>
    <xdr:sp macro="" textlink="">
      <xdr:nvSpPr>
        <xdr:cNvPr id="466" name="楕円 465"/>
        <xdr:cNvSpPr/>
      </xdr:nvSpPr>
      <xdr:spPr>
        <a:xfrm>
          <a:off x="14351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62603</xdr:rowOff>
    </xdr:from>
    <xdr:ext cx="762000" cy="259045"/>
    <xdr:sp macro="" textlink="">
      <xdr:nvSpPr>
        <xdr:cNvPr id="467" name="テキスト ボックス 466"/>
        <xdr:cNvSpPr txBox="1"/>
      </xdr:nvSpPr>
      <xdr:spPr>
        <a:xfrm>
          <a:off x="14020800" y="26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77572</xdr:rowOff>
    </xdr:from>
    <xdr:to>
      <xdr:col>64</xdr:col>
      <xdr:colOff>152400</xdr:colOff>
      <xdr:row>16</xdr:row>
      <xdr:rowOff>7722</xdr:rowOff>
    </xdr:to>
    <xdr:sp macro="" textlink="">
      <xdr:nvSpPr>
        <xdr:cNvPr id="468" name="楕円 467"/>
        <xdr:cNvSpPr/>
      </xdr:nvSpPr>
      <xdr:spPr>
        <a:xfrm>
          <a:off x="13462000" y="2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163949</xdr:rowOff>
    </xdr:from>
    <xdr:ext cx="762000" cy="259045"/>
    <xdr:sp macro="" textlink="">
      <xdr:nvSpPr>
        <xdr:cNvPr id="469" name="テキスト ボックス 468"/>
        <xdr:cNvSpPr txBox="1"/>
      </xdr:nvSpPr>
      <xdr:spPr>
        <a:xfrm>
          <a:off x="13131800" y="273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経常収支比率に占める人件費の割合は、類似団体平均値より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％、千葉県平均値からは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依然として類似団体や県平均値より高い水準となっているため、人員配置の見直しや、高い費用対効果が見込まれるものについては民間への業務委託を検討することで改善に努める。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37846</xdr:rowOff>
    </xdr:to>
    <xdr:cxnSp macro="">
      <xdr:nvCxnSpPr>
        <xdr:cNvPr id="64" name="直線コネクタ 63"/>
        <xdr:cNvCxnSpPr/>
      </xdr:nvCxnSpPr>
      <xdr:spPr>
        <a:xfrm flipV="1">
          <a:off x="3987800" y="67152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39</xdr:row>
      <xdr:rowOff>37846</xdr:rowOff>
    </xdr:to>
    <xdr:cxnSp macro="">
      <xdr:nvCxnSpPr>
        <xdr:cNvPr id="67" name="直線コネクタ 66"/>
        <xdr:cNvCxnSpPr/>
      </xdr:nvCxnSpPr>
      <xdr:spPr>
        <a:xfrm>
          <a:off x="3098800" y="6646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131572</xdr:rowOff>
    </xdr:to>
    <xdr:cxnSp macro="">
      <xdr:nvCxnSpPr>
        <xdr:cNvPr id="70" name="直線コネクタ 69"/>
        <xdr:cNvCxnSpPr/>
      </xdr:nvCxnSpPr>
      <xdr:spPr>
        <a:xfrm>
          <a:off x="2209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90424</xdr:rowOff>
    </xdr:to>
    <xdr:cxnSp macro="">
      <xdr:nvCxnSpPr>
        <xdr:cNvPr id="73" name="直線コネクタ 72"/>
        <xdr:cNvCxnSpPr/>
      </xdr:nvCxnSpPr>
      <xdr:spPr>
        <a:xfrm>
          <a:off x="1320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経常収支比率に占める物件費の割合は、前年度から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類似団体平均値や千葉県平均と比較しても低い割合を示しているため、更なるコスト削減を図れるよう、既存事業の見直し等を行い数値の維持に努めていく。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83457</xdr:rowOff>
    </xdr:to>
    <xdr:cxnSp macro="">
      <xdr:nvCxnSpPr>
        <xdr:cNvPr id="127" name="直線コネクタ 126"/>
        <xdr:cNvCxnSpPr/>
      </xdr:nvCxnSpPr>
      <xdr:spPr>
        <a:xfrm flipV="1">
          <a:off x="15671800" y="2374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83457</xdr:rowOff>
    </xdr:to>
    <xdr:cxnSp macro="">
      <xdr:nvCxnSpPr>
        <xdr:cNvPr id="130" name="直線コネクタ 129"/>
        <xdr:cNvCxnSpPr/>
      </xdr:nvCxnSpPr>
      <xdr:spPr>
        <a:xfrm>
          <a:off x="14782800" y="2440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105229</xdr:rowOff>
    </xdr:to>
    <xdr:cxnSp macro="">
      <xdr:nvCxnSpPr>
        <xdr:cNvPr id="133" name="直線コネクタ 132"/>
        <xdr:cNvCxnSpPr/>
      </xdr:nvCxnSpPr>
      <xdr:spPr>
        <a:xfrm flipV="1">
          <a:off x="13893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105229</xdr:rowOff>
    </xdr:to>
    <xdr:cxnSp macro="">
      <xdr:nvCxnSpPr>
        <xdr:cNvPr id="136" name="直線コネクタ 135"/>
        <xdr:cNvCxnSpPr/>
      </xdr:nvCxnSpPr>
      <xdr:spPr>
        <a:xfrm>
          <a:off x="13004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48" name="楕円 147"/>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49" name="テキスト ボックス 148"/>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0" name="楕円 149"/>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1" name="テキスト ボックス 150"/>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2" name="楕円 151"/>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3" name="テキスト ボックス 152"/>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経常収支比率に占める扶助費の割合は、類似団体平均値より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％となり、年々増加傾向である。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これは各種助成費の増加も要因となっているため、住民のニーズに応えつつも、実績等を勘案して制度や事業を見直すことでバランスの取れた事業運営を図っていく。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6350</xdr:rowOff>
    </xdr:to>
    <xdr:cxnSp macro="">
      <xdr:nvCxnSpPr>
        <xdr:cNvPr id="187" name="直線コネクタ 186"/>
        <xdr:cNvCxnSpPr/>
      </xdr:nvCxnSpPr>
      <xdr:spPr>
        <a:xfrm>
          <a:off x="3987800" y="10096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90" name="直線コネクタ 189"/>
        <xdr:cNvCxnSpPr/>
      </xdr:nvCxnSpPr>
      <xdr:spPr>
        <a:xfrm>
          <a:off x="3098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139700</xdr:rowOff>
    </xdr:to>
    <xdr:cxnSp macro="">
      <xdr:nvCxnSpPr>
        <xdr:cNvPr id="193" name="直線コネクタ 192"/>
        <xdr:cNvCxnSpPr/>
      </xdr:nvCxnSpPr>
      <xdr:spPr>
        <a:xfrm>
          <a:off x="2209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58</xdr:row>
      <xdr:rowOff>38100</xdr:rowOff>
    </xdr:to>
    <xdr:cxnSp macro="">
      <xdr:nvCxnSpPr>
        <xdr:cNvPr id="196" name="直線コネクタ 195"/>
        <xdr:cNvCxnSpPr/>
      </xdr:nvCxnSpPr>
      <xdr:spPr>
        <a:xfrm>
          <a:off x="1320800" y="982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6" name="楕円 205"/>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7"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8" name="楕円 207"/>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9" name="テキスト ボックス 208"/>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0" name="楕円 209"/>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1" name="テキスト ボックス 210"/>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2" name="楕円 211"/>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3" name="テキスト ボックス 212"/>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4" name="楕円 213"/>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5" name="テキスト ボックス 214"/>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経常収支比率に占めるその他の割合は、類似団体平均値や県平均値を上回り、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その他の内容については、主に特別会計などへの繰出金がその多額を占めるため、特別会計の独立採算の原則を再認識し、特別会計の適正な財源確保を図り、普通会計の負担軽減に努める。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115570</xdr:rowOff>
    </xdr:to>
    <xdr:cxnSp macro="">
      <xdr:nvCxnSpPr>
        <xdr:cNvPr id="243" name="直線コネクタ 242"/>
        <xdr:cNvCxnSpPr/>
      </xdr:nvCxnSpPr>
      <xdr:spPr>
        <a:xfrm>
          <a:off x="15671800" y="10025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92710</xdr:rowOff>
    </xdr:to>
    <xdr:cxnSp macro="">
      <xdr:nvCxnSpPr>
        <xdr:cNvPr id="246" name="直線コネクタ 245"/>
        <xdr:cNvCxnSpPr/>
      </xdr:nvCxnSpPr>
      <xdr:spPr>
        <a:xfrm flipV="1">
          <a:off x="14782800" y="10025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92710</xdr:rowOff>
    </xdr:to>
    <xdr:cxnSp macro="">
      <xdr:nvCxnSpPr>
        <xdr:cNvPr id="249" name="直線コネクタ 248"/>
        <xdr:cNvCxnSpPr/>
      </xdr:nvCxnSpPr>
      <xdr:spPr>
        <a:xfrm>
          <a:off x="13893800" y="10013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52705</xdr:rowOff>
    </xdr:from>
    <xdr:to>
      <xdr:col>69</xdr:col>
      <xdr:colOff>92075</xdr:colOff>
      <xdr:row>58</xdr:row>
      <xdr:rowOff>69850</xdr:rowOff>
    </xdr:to>
    <xdr:cxnSp macro="">
      <xdr:nvCxnSpPr>
        <xdr:cNvPr id="252" name="直線コネクタ 251"/>
        <xdr:cNvCxnSpPr/>
      </xdr:nvCxnSpPr>
      <xdr:spPr>
        <a:xfrm>
          <a:off x="13004800" y="9996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62" name="楕円 261"/>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3"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4" name="楕円 263"/>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65" name="テキスト ボックス 264"/>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6" name="楕円 265"/>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153687</xdr:rowOff>
    </xdr:from>
    <xdr:ext cx="762000" cy="259045"/>
    <xdr:sp macro="" textlink="">
      <xdr:nvSpPr>
        <xdr:cNvPr id="267" name="テキスト ボックス 266"/>
        <xdr:cNvSpPr txBox="1"/>
      </xdr:nvSpPr>
      <xdr:spPr>
        <a:xfrm>
          <a:off x="14401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8" name="楕円 26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69" name="テキスト ボックス 268"/>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xdr:rowOff>
    </xdr:from>
    <xdr:to>
      <xdr:col>65</xdr:col>
      <xdr:colOff>53975</xdr:colOff>
      <xdr:row>58</xdr:row>
      <xdr:rowOff>103505</xdr:rowOff>
    </xdr:to>
    <xdr:sp macro="" textlink="">
      <xdr:nvSpPr>
        <xdr:cNvPr id="270" name="楕円 269"/>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113682</xdr:rowOff>
    </xdr:from>
    <xdr:ext cx="762000" cy="259045"/>
    <xdr:sp macro="" textlink="">
      <xdr:nvSpPr>
        <xdr:cNvPr id="271" name="テキスト ボックス 270"/>
        <xdr:cNvSpPr txBox="1"/>
      </xdr:nvSpPr>
      <xdr:spPr>
        <a:xfrm>
          <a:off x="12623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経常収支比率に占める補助費等の割合は、前年度から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％となったが類似団体平均値とほぼ同率である。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独自で補助している各種団体への補助金については、既得権益化が見受けられるため、公平性・透明性が図られるよう補助金検討委員会からの検討結果を踏まえ、不適当な補助金については見直しや廃止を行い、適切な補助金等の執行が図られるよう取り組んで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301" name="直線コネクタ 300"/>
        <xdr:cNvCxnSpPr/>
      </xdr:nvCxnSpPr>
      <xdr:spPr>
        <a:xfrm>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04" name="直線コネクタ 303"/>
        <xdr:cNvCxnSpPr/>
      </xdr:nvCxnSpPr>
      <xdr:spPr>
        <a:xfrm>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51562</xdr:rowOff>
    </xdr:to>
    <xdr:cxnSp macro="">
      <xdr:nvCxnSpPr>
        <xdr:cNvPr id="307" name="直線コネクタ 306"/>
        <xdr:cNvCxnSpPr/>
      </xdr:nvCxnSpPr>
      <xdr:spPr>
        <a:xfrm flipV="1">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51562</xdr:rowOff>
    </xdr:to>
    <xdr:cxnSp macro="">
      <xdr:nvCxnSpPr>
        <xdr:cNvPr id="310" name="直線コネクタ 309"/>
        <xdr:cNvCxnSpPr/>
      </xdr:nvCxnSpPr>
      <xdr:spPr>
        <a:xfrm>
          <a:off x="13004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0" name="楕円 319"/>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44721</xdr:rowOff>
    </xdr:from>
    <xdr:ext cx="762000" cy="259045"/>
    <xdr:sp macro="" textlink="">
      <xdr:nvSpPr>
        <xdr:cNvPr id="321" name="補助費等該当値テキスト"/>
        <xdr:cNvSpPr txBox="1"/>
      </xdr:nvSpPr>
      <xdr:spPr>
        <a:xfrm>
          <a:off x="16598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2" name="楕円 321"/>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23" name="テキスト ボックス 322"/>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4" name="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5" name="テキスト ボックス 324"/>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6" name="楕円 325"/>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7" name="テキスト ボックス 326"/>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8" name="楕円 32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9" name="テキスト ボックス 328"/>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経常収支比率に占める公債費の割合は、前年度から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％で、類似団体や千葉県平均値よりも低い数値となっている。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今後は「上総一ノ宮駅東口整備事業」の償還開始に加え、老朽化した公共施設の大規模改修など地方債発行を伴う事業が予定されているため、償還額の推移に注意を払いつつ、計画的な地方債管理に努める。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72137</xdr:rowOff>
    </xdr:to>
    <xdr:cxnSp macro="">
      <xdr:nvCxnSpPr>
        <xdr:cNvPr id="359" name="直線コネクタ 358"/>
        <xdr:cNvCxnSpPr/>
      </xdr:nvCxnSpPr>
      <xdr:spPr>
        <a:xfrm flipV="1">
          <a:off x="3987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104139</xdr:rowOff>
    </xdr:to>
    <xdr:cxnSp macro="">
      <xdr:nvCxnSpPr>
        <xdr:cNvPr id="362" name="直線コネクタ 361"/>
        <xdr:cNvCxnSpPr/>
      </xdr:nvCxnSpPr>
      <xdr:spPr>
        <a:xfrm flipV="1">
          <a:off x="3098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122428</xdr:rowOff>
    </xdr:to>
    <xdr:cxnSp macro="">
      <xdr:nvCxnSpPr>
        <xdr:cNvPr id="365" name="直線コネクタ 364"/>
        <xdr:cNvCxnSpPr/>
      </xdr:nvCxnSpPr>
      <xdr:spPr>
        <a:xfrm flipV="1">
          <a:off x="2209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68" name="直線コネクタ 367"/>
        <xdr:cNvCxnSpPr/>
      </xdr:nvCxnSpPr>
      <xdr:spPr>
        <a:xfrm>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78" name="楕円 377"/>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79"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0" name="楕円 379"/>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1" name="テキスト ボックス 38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2" name="楕円 381"/>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4" name="楕円 383"/>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5" name="テキスト ボックス 384"/>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86" name="楕円 385"/>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87" name="テキスト ボックス 386"/>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経常収支比率に占める公債費以外の割合は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％と千葉県平均値とほぼ同率となったが、類似団体平均値を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類似団体との構成内容を比較すると、義務的経費にあたる人件費・扶助費の構成割合が高い水準にあるため、当該経費の抑制を図り、財政の健全化に努める。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113285</xdr:rowOff>
    </xdr:to>
    <xdr:cxnSp macro="">
      <xdr:nvCxnSpPr>
        <xdr:cNvPr id="418" name="直線コネクタ 417"/>
        <xdr:cNvCxnSpPr/>
      </xdr:nvCxnSpPr>
      <xdr:spPr>
        <a:xfrm>
          <a:off x="15671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104139</xdr:rowOff>
    </xdr:to>
    <xdr:cxnSp macro="">
      <xdr:nvCxnSpPr>
        <xdr:cNvPr id="421" name="直線コネクタ 420"/>
        <xdr:cNvCxnSpPr/>
      </xdr:nvCxnSpPr>
      <xdr:spPr>
        <a:xfrm>
          <a:off x="14782800" y="133720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170435</xdr:rowOff>
    </xdr:to>
    <xdr:cxnSp macro="">
      <xdr:nvCxnSpPr>
        <xdr:cNvPr id="424" name="直線コネクタ 423"/>
        <xdr:cNvCxnSpPr/>
      </xdr:nvCxnSpPr>
      <xdr:spPr>
        <a:xfrm>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115570</xdr:rowOff>
    </xdr:to>
    <xdr:cxnSp macro="">
      <xdr:nvCxnSpPr>
        <xdr:cNvPr id="427" name="直線コネクタ 426"/>
        <xdr:cNvCxnSpPr/>
      </xdr:nvCxnSpPr>
      <xdr:spPr>
        <a:xfrm>
          <a:off x="13004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37" name="楕円 436"/>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38"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39" name="楕円 438"/>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0" name="テキスト ボックス 439"/>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1" name="楕円 440"/>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2" name="テキスト ボックス 441"/>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3" name="楕円 44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4" name="テキスト ボックス 44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5" name="楕円 444"/>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6" name="テキスト ボックス 445"/>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163858</xdr:rowOff>
    </xdr:from>
    <xdr:to>
      <xdr:col>29</xdr:col>
      <xdr:colOff>127000</xdr:colOff>
      <xdr:row>18</xdr:row>
      <xdr:rowOff>39781</xdr:rowOff>
    </xdr:to>
    <xdr:cxnSp macro="">
      <xdr:nvCxnSpPr>
        <xdr:cNvPr id="50" name="直線コネクタ 49"/>
        <xdr:cNvCxnSpPr/>
      </xdr:nvCxnSpPr>
      <xdr:spPr bwMode="auto">
        <a:xfrm flipV="1">
          <a:off x="5003800" y="3126133"/>
          <a:ext cx="647700" cy="4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39781</xdr:rowOff>
    </xdr:from>
    <xdr:to>
      <xdr:col>26</xdr:col>
      <xdr:colOff>50800</xdr:colOff>
      <xdr:row>18</xdr:row>
      <xdr:rowOff>60630</xdr:rowOff>
    </xdr:to>
    <xdr:cxnSp macro="">
      <xdr:nvCxnSpPr>
        <xdr:cNvPr id="53" name="直線コネクタ 52"/>
        <xdr:cNvCxnSpPr/>
      </xdr:nvCxnSpPr>
      <xdr:spPr bwMode="auto">
        <a:xfrm flipV="1">
          <a:off x="4305300" y="3173506"/>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53734</xdr:rowOff>
    </xdr:from>
    <xdr:to>
      <xdr:col>22</xdr:col>
      <xdr:colOff>114300</xdr:colOff>
      <xdr:row>18</xdr:row>
      <xdr:rowOff>60630</xdr:rowOff>
    </xdr:to>
    <xdr:cxnSp macro="">
      <xdr:nvCxnSpPr>
        <xdr:cNvPr id="56" name="直線コネクタ 55"/>
        <xdr:cNvCxnSpPr/>
      </xdr:nvCxnSpPr>
      <xdr:spPr bwMode="auto">
        <a:xfrm>
          <a:off x="3606800" y="3187459"/>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53734</xdr:rowOff>
    </xdr:from>
    <xdr:to>
      <xdr:col>18</xdr:col>
      <xdr:colOff>177800</xdr:colOff>
      <xdr:row>18</xdr:row>
      <xdr:rowOff>55799</xdr:rowOff>
    </xdr:to>
    <xdr:cxnSp macro="">
      <xdr:nvCxnSpPr>
        <xdr:cNvPr id="59" name="直線コネクタ 58"/>
        <xdr:cNvCxnSpPr/>
      </xdr:nvCxnSpPr>
      <xdr:spPr bwMode="auto">
        <a:xfrm flipV="1">
          <a:off x="2908300" y="3187459"/>
          <a:ext cx="6985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113058</xdr:rowOff>
    </xdr:from>
    <xdr:to>
      <xdr:col>29</xdr:col>
      <xdr:colOff>177800</xdr:colOff>
      <xdr:row>18</xdr:row>
      <xdr:rowOff>43208</xdr:rowOff>
    </xdr:to>
    <xdr:sp macro="" textlink="">
      <xdr:nvSpPr>
        <xdr:cNvPr id="69" name="楕円 68"/>
        <xdr:cNvSpPr/>
      </xdr:nvSpPr>
      <xdr:spPr bwMode="auto">
        <a:xfrm>
          <a:off x="5600700" y="307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85135</xdr:rowOff>
    </xdr:from>
    <xdr:ext cx="762000" cy="259045"/>
    <xdr:sp macro="" textlink="">
      <xdr:nvSpPr>
        <xdr:cNvPr id="70" name="人口1人当たり決算額の推移該当値テキスト130"/>
        <xdr:cNvSpPr txBox="1"/>
      </xdr:nvSpPr>
      <xdr:spPr>
        <a:xfrm>
          <a:off x="5740400" y="304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160431</xdr:rowOff>
    </xdr:from>
    <xdr:to>
      <xdr:col>26</xdr:col>
      <xdr:colOff>101600</xdr:colOff>
      <xdr:row>18</xdr:row>
      <xdr:rowOff>90581</xdr:rowOff>
    </xdr:to>
    <xdr:sp macro="" textlink="">
      <xdr:nvSpPr>
        <xdr:cNvPr id="71" name="楕円 70"/>
        <xdr:cNvSpPr/>
      </xdr:nvSpPr>
      <xdr:spPr bwMode="auto">
        <a:xfrm>
          <a:off x="4953000" y="31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75358</xdr:rowOff>
    </xdr:from>
    <xdr:ext cx="736600" cy="259045"/>
    <xdr:sp macro="" textlink="">
      <xdr:nvSpPr>
        <xdr:cNvPr id="72" name="テキスト ボックス 71"/>
        <xdr:cNvSpPr txBox="1"/>
      </xdr:nvSpPr>
      <xdr:spPr>
        <a:xfrm>
          <a:off x="4622800" y="320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9830</xdr:rowOff>
    </xdr:from>
    <xdr:to>
      <xdr:col>22</xdr:col>
      <xdr:colOff>165100</xdr:colOff>
      <xdr:row>18</xdr:row>
      <xdr:rowOff>111430</xdr:rowOff>
    </xdr:to>
    <xdr:sp macro="" textlink="">
      <xdr:nvSpPr>
        <xdr:cNvPr id="73" name="楕円 72"/>
        <xdr:cNvSpPr/>
      </xdr:nvSpPr>
      <xdr:spPr bwMode="auto">
        <a:xfrm>
          <a:off x="4254500" y="31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96207</xdr:rowOff>
    </xdr:from>
    <xdr:ext cx="762000" cy="259045"/>
    <xdr:sp macro="" textlink="">
      <xdr:nvSpPr>
        <xdr:cNvPr id="74" name="テキスト ボックス 73"/>
        <xdr:cNvSpPr txBox="1"/>
      </xdr:nvSpPr>
      <xdr:spPr>
        <a:xfrm>
          <a:off x="3924300" y="322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2934</xdr:rowOff>
    </xdr:from>
    <xdr:to>
      <xdr:col>19</xdr:col>
      <xdr:colOff>38100</xdr:colOff>
      <xdr:row>18</xdr:row>
      <xdr:rowOff>104534</xdr:rowOff>
    </xdr:to>
    <xdr:sp macro="" textlink="">
      <xdr:nvSpPr>
        <xdr:cNvPr id="75" name="楕円 74"/>
        <xdr:cNvSpPr/>
      </xdr:nvSpPr>
      <xdr:spPr bwMode="auto">
        <a:xfrm>
          <a:off x="35560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89311</xdr:rowOff>
    </xdr:from>
    <xdr:ext cx="762000" cy="259045"/>
    <xdr:sp macro="" textlink="">
      <xdr:nvSpPr>
        <xdr:cNvPr id="76" name="テキスト ボックス 75"/>
        <xdr:cNvSpPr txBox="1"/>
      </xdr:nvSpPr>
      <xdr:spPr>
        <a:xfrm>
          <a:off x="3225800" y="32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4999</xdr:rowOff>
    </xdr:from>
    <xdr:to>
      <xdr:col>15</xdr:col>
      <xdr:colOff>101600</xdr:colOff>
      <xdr:row>18</xdr:row>
      <xdr:rowOff>106599</xdr:rowOff>
    </xdr:to>
    <xdr:sp macro="" textlink="">
      <xdr:nvSpPr>
        <xdr:cNvPr id="77" name="楕円 76"/>
        <xdr:cNvSpPr/>
      </xdr:nvSpPr>
      <xdr:spPr bwMode="auto">
        <a:xfrm>
          <a:off x="28575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91376</xdr:rowOff>
    </xdr:from>
    <xdr:ext cx="762000" cy="259045"/>
    <xdr:sp macro="" textlink="">
      <xdr:nvSpPr>
        <xdr:cNvPr id="78" name="テキスト ボックス 77"/>
        <xdr:cNvSpPr txBox="1"/>
      </xdr:nvSpPr>
      <xdr:spPr>
        <a:xfrm>
          <a:off x="2527300" y="32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306260</xdr:rowOff>
    </xdr:from>
    <xdr:to>
      <xdr:col>29</xdr:col>
      <xdr:colOff>127000</xdr:colOff>
      <xdr:row>35</xdr:row>
      <xdr:rowOff>341084</xdr:rowOff>
    </xdr:to>
    <xdr:cxnSp macro="">
      <xdr:nvCxnSpPr>
        <xdr:cNvPr id="111" name="直線コネクタ 110"/>
        <xdr:cNvCxnSpPr/>
      </xdr:nvCxnSpPr>
      <xdr:spPr bwMode="auto">
        <a:xfrm flipV="1">
          <a:off x="5003800" y="6916610"/>
          <a:ext cx="6477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313919</xdr:rowOff>
    </xdr:from>
    <xdr:to>
      <xdr:col>26</xdr:col>
      <xdr:colOff>50800</xdr:colOff>
      <xdr:row>35</xdr:row>
      <xdr:rowOff>341084</xdr:rowOff>
    </xdr:to>
    <xdr:cxnSp macro="">
      <xdr:nvCxnSpPr>
        <xdr:cNvPr id="114" name="直線コネクタ 113"/>
        <xdr:cNvCxnSpPr/>
      </xdr:nvCxnSpPr>
      <xdr:spPr bwMode="auto">
        <a:xfrm>
          <a:off x="4305300" y="6924269"/>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307861</xdr:rowOff>
    </xdr:from>
    <xdr:to>
      <xdr:col>22</xdr:col>
      <xdr:colOff>114300</xdr:colOff>
      <xdr:row>35</xdr:row>
      <xdr:rowOff>313919</xdr:rowOff>
    </xdr:to>
    <xdr:cxnSp macro="">
      <xdr:nvCxnSpPr>
        <xdr:cNvPr id="117" name="直線コネクタ 116"/>
        <xdr:cNvCxnSpPr/>
      </xdr:nvCxnSpPr>
      <xdr:spPr bwMode="auto">
        <a:xfrm>
          <a:off x="3606800" y="6918211"/>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303213</xdr:rowOff>
    </xdr:from>
    <xdr:to>
      <xdr:col>18</xdr:col>
      <xdr:colOff>177800</xdr:colOff>
      <xdr:row>35</xdr:row>
      <xdr:rowOff>307861</xdr:rowOff>
    </xdr:to>
    <xdr:cxnSp macro="">
      <xdr:nvCxnSpPr>
        <xdr:cNvPr id="120" name="直線コネクタ 119"/>
        <xdr:cNvCxnSpPr/>
      </xdr:nvCxnSpPr>
      <xdr:spPr bwMode="auto">
        <a:xfrm>
          <a:off x="2908300" y="6913563"/>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255460</xdr:rowOff>
    </xdr:from>
    <xdr:to>
      <xdr:col>29</xdr:col>
      <xdr:colOff>177800</xdr:colOff>
      <xdr:row>36</xdr:row>
      <xdr:rowOff>14160</xdr:rowOff>
    </xdr:to>
    <xdr:sp macro="" textlink="">
      <xdr:nvSpPr>
        <xdr:cNvPr id="130" name="楕円 129"/>
        <xdr:cNvSpPr/>
      </xdr:nvSpPr>
      <xdr:spPr bwMode="auto">
        <a:xfrm>
          <a:off x="5600700" y="686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227537</xdr:rowOff>
    </xdr:from>
    <xdr:ext cx="762000" cy="259045"/>
    <xdr:sp macro="" textlink="">
      <xdr:nvSpPr>
        <xdr:cNvPr id="131" name="人口1人当たり決算額の推移該当値テキスト445"/>
        <xdr:cNvSpPr txBox="1"/>
      </xdr:nvSpPr>
      <xdr:spPr>
        <a:xfrm>
          <a:off x="5740400" y="683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290284</xdr:rowOff>
    </xdr:from>
    <xdr:to>
      <xdr:col>26</xdr:col>
      <xdr:colOff>101600</xdr:colOff>
      <xdr:row>36</xdr:row>
      <xdr:rowOff>48984</xdr:rowOff>
    </xdr:to>
    <xdr:sp macro="" textlink="">
      <xdr:nvSpPr>
        <xdr:cNvPr id="132" name="楕円 131"/>
        <xdr:cNvSpPr/>
      </xdr:nvSpPr>
      <xdr:spPr bwMode="auto">
        <a:xfrm>
          <a:off x="4953000" y="690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33761</xdr:rowOff>
    </xdr:from>
    <xdr:ext cx="736600" cy="259045"/>
    <xdr:sp macro="" textlink="">
      <xdr:nvSpPr>
        <xdr:cNvPr id="133" name="テキスト ボックス 132"/>
        <xdr:cNvSpPr txBox="1"/>
      </xdr:nvSpPr>
      <xdr:spPr>
        <a:xfrm>
          <a:off x="4622800" y="6987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263119</xdr:rowOff>
    </xdr:from>
    <xdr:to>
      <xdr:col>22</xdr:col>
      <xdr:colOff>165100</xdr:colOff>
      <xdr:row>36</xdr:row>
      <xdr:rowOff>21819</xdr:rowOff>
    </xdr:to>
    <xdr:sp macro="" textlink="">
      <xdr:nvSpPr>
        <xdr:cNvPr id="134" name="楕円 133"/>
        <xdr:cNvSpPr/>
      </xdr:nvSpPr>
      <xdr:spPr bwMode="auto">
        <a:xfrm>
          <a:off x="4254500" y="687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6596</xdr:rowOff>
    </xdr:from>
    <xdr:ext cx="762000" cy="259045"/>
    <xdr:sp macro="" textlink="">
      <xdr:nvSpPr>
        <xdr:cNvPr id="135" name="テキスト ボックス 134"/>
        <xdr:cNvSpPr txBox="1"/>
      </xdr:nvSpPr>
      <xdr:spPr>
        <a:xfrm>
          <a:off x="3924300" y="695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257061</xdr:rowOff>
    </xdr:from>
    <xdr:to>
      <xdr:col>19</xdr:col>
      <xdr:colOff>38100</xdr:colOff>
      <xdr:row>36</xdr:row>
      <xdr:rowOff>15761</xdr:rowOff>
    </xdr:to>
    <xdr:sp macro="" textlink="">
      <xdr:nvSpPr>
        <xdr:cNvPr id="136" name="楕円 135"/>
        <xdr:cNvSpPr/>
      </xdr:nvSpPr>
      <xdr:spPr bwMode="auto">
        <a:xfrm>
          <a:off x="35560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538</xdr:rowOff>
    </xdr:from>
    <xdr:ext cx="762000" cy="259045"/>
    <xdr:sp macro="" textlink="">
      <xdr:nvSpPr>
        <xdr:cNvPr id="137" name="テキスト ボックス 136"/>
        <xdr:cNvSpPr txBox="1"/>
      </xdr:nvSpPr>
      <xdr:spPr>
        <a:xfrm>
          <a:off x="3225800" y="69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252413</xdr:rowOff>
    </xdr:from>
    <xdr:to>
      <xdr:col>15</xdr:col>
      <xdr:colOff>101600</xdr:colOff>
      <xdr:row>36</xdr:row>
      <xdr:rowOff>11113</xdr:rowOff>
    </xdr:to>
    <xdr:sp macro="" textlink="">
      <xdr:nvSpPr>
        <xdr:cNvPr id="138" name="楕円 137"/>
        <xdr:cNvSpPr/>
      </xdr:nvSpPr>
      <xdr:spPr bwMode="auto">
        <a:xfrm>
          <a:off x="2857500" y="686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338790</xdr:rowOff>
    </xdr:from>
    <xdr:ext cx="762000" cy="259045"/>
    <xdr:sp macro="" textlink="">
      <xdr:nvSpPr>
        <xdr:cNvPr id="139" name="テキスト ボックス 138"/>
        <xdr:cNvSpPr txBox="1"/>
      </xdr:nvSpPr>
      <xdr:spPr>
        <a:xfrm>
          <a:off x="25273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124163</xdr:rowOff>
    </xdr:from>
    <xdr:to>
      <xdr:col>24</xdr:col>
      <xdr:colOff>63500</xdr:colOff>
      <xdr:row>37</xdr:row>
      <xdr:rowOff>134115</xdr:rowOff>
    </xdr:to>
    <xdr:cxnSp macro="">
      <xdr:nvCxnSpPr>
        <xdr:cNvPr id="61" name="直線コネクタ 60"/>
        <xdr:cNvCxnSpPr/>
      </xdr:nvCxnSpPr>
      <xdr:spPr>
        <a:xfrm flipV="1">
          <a:off x="3797300" y="6467813"/>
          <a:ext cx="8382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134115</xdr:rowOff>
    </xdr:from>
    <xdr:to>
      <xdr:col>19</xdr:col>
      <xdr:colOff>177800</xdr:colOff>
      <xdr:row>37</xdr:row>
      <xdr:rowOff>167917</xdr:rowOff>
    </xdr:to>
    <xdr:cxnSp macro="">
      <xdr:nvCxnSpPr>
        <xdr:cNvPr id="64" name="直線コネクタ 63"/>
        <xdr:cNvCxnSpPr/>
      </xdr:nvCxnSpPr>
      <xdr:spPr>
        <a:xfrm flipV="1">
          <a:off x="2908300" y="6477765"/>
          <a:ext cx="889000" cy="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165639</xdr:rowOff>
    </xdr:from>
    <xdr:to>
      <xdr:col>15</xdr:col>
      <xdr:colOff>50800</xdr:colOff>
      <xdr:row>37</xdr:row>
      <xdr:rowOff>167917</xdr:rowOff>
    </xdr:to>
    <xdr:cxnSp macro="">
      <xdr:nvCxnSpPr>
        <xdr:cNvPr id="67" name="直線コネクタ 66"/>
        <xdr:cNvCxnSpPr/>
      </xdr:nvCxnSpPr>
      <xdr:spPr>
        <a:xfrm>
          <a:off x="2019300" y="650928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164877</xdr:rowOff>
    </xdr:from>
    <xdr:to>
      <xdr:col>10</xdr:col>
      <xdr:colOff>114300</xdr:colOff>
      <xdr:row>37</xdr:row>
      <xdr:rowOff>165639</xdr:rowOff>
    </xdr:to>
    <xdr:cxnSp macro="">
      <xdr:nvCxnSpPr>
        <xdr:cNvPr id="70" name="直線コネクタ 69"/>
        <xdr:cNvCxnSpPr/>
      </xdr:nvCxnSpPr>
      <xdr:spPr>
        <a:xfrm>
          <a:off x="1130300" y="65085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73363</xdr:rowOff>
    </xdr:from>
    <xdr:to>
      <xdr:col>24</xdr:col>
      <xdr:colOff>114300</xdr:colOff>
      <xdr:row>38</xdr:row>
      <xdr:rowOff>3513</xdr:rowOff>
    </xdr:to>
    <xdr:sp macro="" textlink="">
      <xdr:nvSpPr>
        <xdr:cNvPr id="80" name="楕円 79"/>
        <xdr:cNvSpPr/>
      </xdr:nvSpPr>
      <xdr:spPr>
        <a:xfrm>
          <a:off x="4584700" y="64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51790</xdr:rowOff>
    </xdr:from>
    <xdr:ext cx="534377" cy="259045"/>
    <xdr:sp macro="" textlink="">
      <xdr:nvSpPr>
        <xdr:cNvPr id="81" name="人件費該当値テキスト"/>
        <xdr:cNvSpPr txBox="1"/>
      </xdr:nvSpPr>
      <xdr:spPr>
        <a:xfrm>
          <a:off x="4686300" y="63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83315</xdr:rowOff>
    </xdr:from>
    <xdr:to>
      <xdr:col>20</xdr:col>
      <xdr:colOff>38100</xdr:colOff>
      <xdr:row>38</xdr:row>
      <xdr:rowOff>13464</xdr:rowOff>
    </xdr:to>
    <xdr:sp macro="" textlink="">
      <xdr:nvSpPr>
        <xdr:cNvPr id="82" name="楕円 81"/>
        <xdr:cNvSpPr/>
      </xdr:nvSpPr>
      <xdr:spPr>
        <a:xfrm>
          <a:off x="3746500" y="6426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4591</xdr:rowOff>
    </xdr:from>
    <xdr:ext cx="534377" cy="259045"/>
    <xdr:sp macro="" textlink="">
      <xdr:nvSpPr>
        <xdr:cNvPr id="83" name="テキスト ボックス 82"/>
        <xdr:cNvSpPr txBox="1"/>
      </xdr:nvSpPr>
      <xdr:spPr>
        <a:xfrm>
          <a:off x="3530111" y="65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117117</xdr:rowOff>
    </xdr:from>
    <xdr:to>
      <xdr:col>15</xdr:col>
      <xdr:colOff>101600</xdr:colOff>
      <xdr:row>38</xdr:row>
      <xdr:rowOff>47267</xdr:rowOff>
    </xdr:to>
    <xdr:sp macro="" textlink="">
      <xdr:nvSpPr>
        <xdr:cNvPr id="84" name="楕円 83"/>
        <xdr:cNvSpPr/>
      </xdr:nvSpPr>
      <xdr:spPr>
        <a:xfrm>
          <a:off x="2857500" y="646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38394</xdr:rowOff>
    </xdr:from>
    <xdr:ext cx="534377" cy="259045"/>
    <xdr:sp macro="" textlink="">
      <xdr:nvSpPr>
        <xdr:cNvPr id="85" name="テキスト ボックス 84"/>
        <xdr:cNvSpPr txBox="1"/>
      </xdr:nvSpPr>
      <xdr:spPr>
        <a:xfrm>
          <a:off x="2641111" y="65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114838</xdr:rowOff>
    </xdr:from>
    <xdr:to>
      <xdr:col>10</xdr:col>
      <xdr:colOff>165100</xdr:colOff>
      <xdr:row>38</xdr:row>
      <xdr:rowOff>44988</xdr:rowOff>
    </xdr:to>
    <xdr:sp macro="" textlink="">
      <xdr:nvSpPr>
        <xdr:cNvPr id="86" name="楕円 85"/>
        <xdr:cNvSpPr/>
      </xdr:nvSpPr>
      <xdr:spPr>
        <a:xfrm>
          <a:off x="1968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36116</xdr:rowOff>
    </xdr:from>
    <xdr:ext cx="534377" cy="259045"/>
    <xdr:sp macro="" textlink="">
      <xdr:nvSpPr>
        <xdr:cNvPr id="87" name="テキスト ボックス 86"/>
        <xdr:cNvSpPr txBox="1"/>
      </xdr:nvSpPr>
      <xdr:spPr>
        <a:xfrm>
          <a:off x="1752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114076</xdr:rowOff>
    </xdr:from>
    <xdr:to>
      <xdr:col>6</xdr:col>
      <xdr:colOff>38100</xdr:colOff>
      <xdr:row>38</xdr:row>
      <xdr:rowOff>44227</xdr:rowOff>
    </xdr:to>
    <xdr:sp macro="" textlink="">
      <xdr:nvSpPr>
        <xdr:cNvPr id="88" name="楕円 87"/>
        <xdr:cNvSpPr/>
      </xdr:nvSpPr>
      <xdr:spPr>
        <a:xfrm>
          <a:off x="10795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35354</xdr:rowOff>
    </xdr:from>
    <xdr:ext cx="534377" cy="259045"/>
    <xdr:sp macro="" textlink="">
      <xdr:nvSpPr>
        <xdr:cNvPr id="89" name="テキスト ボックス 88"/>
        <xdr:cNvSpPr txBox="1"/>
      </xdr:nvSpPr>
      <xdr:spPr>
        <a:xfrm>
          <a:off x="863111" y="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78865</xdr:rowOff>
    </xdr:from>
    <xdr:to>
      <xdr:col>24</xdr:col>
      <xdr:colOff>63500</xdr:colOff>
      <xdr:row>57</xdr:row>
      <xdr:rowOff>98113</xdr:rowOff>
    </xdr:to>
    <xdr:cxnSp macro="">
      <xdr:nvCxnSpPr>
        <xdr:cNvPr id="116" name="直線コネクタ 115"/>
        <xdr:cNvCxnSpPr/>
      </xdr:nvCxnSpPr>
      <xdr:spPr>
        <a:xfrm flipV="1">
          <a:off x="3797300" y="9851515"/>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98113</xdr:rowOff>
    </xdr:from>
    <xdr:to>
      <xdr:col>19</xdr:col>
      <xdr:colOff>177800</xdr:colOff>
      <xdr:row>57</xdr:row>
      <xdr:rowOff>116872</xdr:rowOff>
    </xdr:to>
    <xdr:cxnSp macro="">
      <xdr:nvCxnSpPr>
        <xdr:cNvPr id="119" name="直線コネクタ 118"/>
        <xdr:cNvCxnSpPr/>
      </xdr:nvCxnSpPr>
      <xdr:spPr>
        <a:xfrm flipV="1">
          <a:off x="2908300" y="9870763"/>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85828</xdr:rowOff>
    </xdr:from>
    <xdr:to>
      <xdr:col>15</xdr:col>
      <xdr:colOff>50800</xdr:colOff>
      <xdr:row>57</xdr:row>
      <xdr:rowOff>116872</xdr:rowOff>
    </xdr:to>
    <xdr:cxnSp macro="">
      <xdr:nvCxnSpPr>
        <xdr:cNvPr id="122" name="直線コネクタ 121"/>
        <xdr:cNvCxnSpPr/>
      </xdr:nvCxnSpPr>
      <xdr:spPr>
        <a:xfrm>
          <a:off x="2019300" y="985847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72473</xdr:rowOff>
    </xdr:from>
    <xdr:to>
      <xdr:col>10</xdr:col>
      <xdr:colOff>114300</xdr:colOff>
      <xdr:row>57</xdr:row>
      <xdr:rowOff>85828</xdr:rowOff>
    </xdr:to>
    <xdr:cxnSp macro="">
      <xdr:nvCxnSpPr>
        <xdr:cNvPr id="125" name="直線コネクタ 124"/>
        <xdr:cNvCxnSpPr/>
      </xdr:nvCxnSpPr>
      <xdr:spPr>
        <a:xfrm>
          <a:off x="1130300" y="9845123"/>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28065</xdr:rowOff>
    </xdr:from>
    <xdr:to>
      <xdr:col>24</xdr:col>
      <xdr:colOff>114300</xdr:colOff>
      <xdr:row>57</xdr:row>
      <xdr:rowOff>129665</xdr:rowOff>
    </xdr:to>
    <xdr:sp macro="" textlink="">
      <xdr:nvSpPr>
        <xdr:cNvPr id="135" name="楕円 134"/>
        <xdr:cNvSpPr/>
      </xdr:nvSpPr>
      <xdr:spPr>
        <a:xfrm>
          <a:off x="4584700" y="9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114442</xdr:rowOff>
    </xdr:from>
    <xdr:ext cx="534377" cy="259045"/>
    <xdr:sp macro="" textlink="">
      <xdr:nvSpPr>
        <xdr:cNvPr id="136" name="物件費該当値テキスト"/>
        <xdr:cNvSpPr txBox="1"/>
      </xdr:nvSpPr>
      <xdr:spPr>
        <a:xfrm>
          <a:off x="4686300" y="97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47313</xdr:rowOff>
    </xdr:from>
    <xdr:to>
      <xdr:col>20</xdr:col>
      <xdr:colOff>38100</xdr:colOff>
      <xdr:row>57</xdr:row>
      <xdr:rowOff>148913</xdr:rowOff>
    </xdr:to>
    <xdr:sp macro="" textlink="">
      <xdr:nvSpPr>
        <xdr:cNvPr id="137" name="楕円 136"/>
        <xdr:cNvSpPr/>
      </xdr:nvSpPr>
      <xdr:spPr>
        <a:xfrm>
          <a:off x="3746500" y="98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140040</xdr:rowOff>
    </xdr:from>
    <xdr:ext cx="534377" cy="259045"/>
    <xdr:sp macro="" textlink="">
      <xdr:nvSpPr>
        <xdr:cNvPr id="138" name="テキスト ボックス 137"/>
        <xdr:cNvSpPr txBox="1"/>
      </xdr:nvSpPr>
      <xdr:spPr>
        <a:xfrm>
          <a:off x="3530111" y="99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66072</xdr:rowOff>
    </xdr:from>
    <xdr:to>
      <xdr:col>15</xdr:col>
      <xdr:colOff>101600</xdr:colOff>
      <xdr:row>57</xdr:row>
      <xdr:rowOff>167672</xdr:rowOff>
    </xdr:to>
    <xdr:sp macro="" textlink="">
      <xdr:nvSpPr>
        <xdr:cNvPr id="139" name="楕円 138"/>
        <xdr:cNvSpPr/>
      </xdr:nvSpPr>
      <xdr:spPr>
        <a:xfrm>
          <a:off x="28575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158799</xdr:rowOff>
    </xdr:from>
    <xdr:ext cx="534377" cy="259045"/>
    <xdr:sp macro="" textlink="">
      <xdr:nvSpPr>
        <xdr:cNvPr id="140" name="テキスト ボックス 139"/>
        <xdr:cNvSpPr txBox="1"/>
      </xdr:nvSpPr>
      <xdr:spPr>
        <a:xfrm>
          <a:off x="2641111" y="99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35028</xdr:rowOff>
    </xdr:from>
    <xdr:to>
      <xdr:col>10</xdr:col>
      <xdr:colOff>165100</xdr:colOff>
      <xdr:row>57</xdr:row>
      <xdr:rowOff>136628</xdr:rowOff>
    </xdr:to>
    <xdr:sp macro="" textlink="">
      <xdr:nvSpPr>
        <xdr:cNvPr id="141" name="楕円 140"/>
        <xdr:cNvSpPr/>
      </xdr:nvSpPr>
      <xdr:spPr>
        <a:xfrm>
          <a:off x="1968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127755</xdr:rowOff>
    </xdr:from>
    <xdr:ext cx="534377" cy="259045"/>
    <xdr:sp macro="" textlink="">
      <xdr:nvSpPr>
        <xdr:cNvPr id="142" name="テキスト ボックス 141"/>
        <xdr:cNvSpPr txBox="1"/>
      </xdr:nvSpPr>
      <xdr:spPr>
        <a:xfrm>
          <a:off x="1752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21673</xdr:rowOff>
    </xdr:from>
    <xdr:to>
      <xdr:col>6</xdr:col>
      <xdr:colOff>38100</xdr:colOff>
      <xdr:row>57</xdr:row>
      <xdr:rowOff>123273</xdr:rowOff>
    </xdr:to>
    <xdr:sp macro="" textlink="">
      <xdr:nvSpPr>
        <xdr:cNvPr id="143" name="楕円 142"/>
        <xdr:cNvSpPr/>
      </xdr:nvSpPr>
      <xdr:spPr>
        <a:xfrm>
          <a:off x="1079500" y="97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114400</xdr:rowOff>
    </xdr:from>
    <xdr:ext cx="534377" cy="259045"/>
    <xdr:sp macro="" textlink="">
      <xdr:nvSpPr>
        <xdr:cNvPr id="144" name="テキスト ボックス 143"/>
        <xdr:cNvSpPr txBox="1"/>
      </xdr:nvSpPr>
      <xdr:spPr>
        <a:xfrm>
          <a:off x="863111" y="98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146938</xdr:rowOff>
    </xdr:from>
    <xdr:to>
      <xdr:col>24</xdr:col>
      <xdr:colOff>63500</xdr:colOff>
      <xdr:row>78</xdr:row>
      <xdr:rowOff>170904</xdr:rowOff>
    </xdr:to>
    <xdr:cxnSp macro="">
      <xdr:nvCxnSpPr>
        <xdr:cNvPr id="173" name="直線コネクタ 172"/>
        <xdr:cNvCxnSpPr/>
      </xdr:nvCxnSpPr>
      <xdr:spPr>
        <a:xfrm flipV="1">
          <a:off x="3797300" y="13520038"/>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124613</xdr:rowOff>
    </xdr:from>
    <xdr:to>
      <xdr:col>19</xdr:col>
      <xdr:colOff>177800</xdr:colOff>
      <xdr:row>78</xdr:row>
      <xdr:rowOff>170904</xdr:rowOff>
    </xdr:to>
    <xdr:cxnSp macro="">
      <xdr:nvCxnSpPr>
        <xdr:cNvPr id="176" name="直線コネクタ 175"/>
        <xdr:cNvCxnSpPr/>
      </xdr:nvCxnSpPr>
      <xdr:spPr>
        <a:xfrm>
          <a:off x="2908300" y="13497713"/>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124613</xdr:rowOff>
    </xdr:from>
    <xdr:to>
      <xdr:col>15</xdr:col>
      <xdr:colOff>50800</xdr:colOff>
      <xdr:row>79</xdr:row>
      <xdr:rowOff>4369</xdr:rowOff>
    </xdr:to>
    <xdr:cxnSp macro="">
      <xdr:nvCxnSpPr>
        <xdr:cNvPr id="179" name="直線コネクタ 178"/>
        <xdr:cNvCxnSpPr/>
      </xdr:nvCxnSpPr>
      <xdr:spPr>
        <a:xfrm flipV="1">
          <a:off x="2019300" y="13497713"/>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4369</xdr:rowOff>
    </xdr:from>
    <xdr:to>
      <xdr:col>10</xdr:col>
      <xdr:colOff>114300</xdr:colOff>
      <xdr:row>79</xdr:row>
      <xdr:rowOff>15342</xdr:rowOff>
    </xdr:to>
    <xdr:cxnSp macro="">
      <xdr:nvCxnSpPr>
        <xdr:cNvPr id="182" name="直線コネクタ 181"/>
        <xdr:cNvCxnSpPr/>
      </xdr:nvCxnSpPr>
      <xdr:spPr>
        <a:xfrm flipV="1">
          <a:off x="1130300" y="135489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96138</xdr:rowOff>
    </xdr:from>
    <xdr:to>
      <xdr:col>24</xdr:col>
      <xdr:colOff>114300</xdr:colOff>
      <xdr:row>79</xdr:row>
      <xdr:rowOff>26288</xdr:rowOff>
    </xdr:to>
    <xdr:sp macro="" textlink="">
      <xdr:nvSpPr>
        <xdr:cNvPr id="192" name="楕円 191"/>
        <xdr:cNvSpPr/>
      </xdr:nvSpPr>
      <xdr:spPr>
        <a:xfrm>
          <a:off x="4584700" y="134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11065</xdr:rowOff>
    </xdr:from>
    <xdr:ext cx="469744" cy="259045"/>
    <xdr:sp macro="" textlink="">
      <xdr:nvSpPr>
        <xdr:cNvPr id="193" name="維持補修費該当値テキスト"/>
        <xdr:cNvSpPr txBox="1"/>
      </xdr:nvSpPr>
      <xdr:spPr>
        <a:xfrm>
          <a:off x="4686300" y="133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120104</xdr:rowOff>
    </xdr:from>
    <xdr:to>
      <xdr:col>20</xdr:col>
      <xdr:colOff>38100</xdr:colOff>
      <xdr:row>79</xdr:row>
      <xdr:rowOff>50254</xdr:rowOff>
    </xdr:to>
    <xdr:sp macro="" textlink="">
      <xdr:nvSpPr>
        <xdr:cNvPr id="194" name="楕円 193"/>
        <xdr:cNvSpPr/>
      </xdr:nvSpPr>
      <xdr:spPr>
        <a:xfrm>
          <a:off x="3746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41381</xdr:rowOff>
    </xdr:from>
    <xdr:ext cx="469744" cy="259045"/>
    <xdr:sp macro="" textlink="">
      <xdr:nvSpPr>
        <xdr:cNvPr id="195" name="テキスト ボックス 194"/>
        <xdr:cNvSpPr txBox="1"/>
      </xdr:nvSpPr>
      <xdr:spPr>
        <a:xfrm>
          <a:off x="3562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73813</xdr:rowOff>
    </xdr:from>
    <xdr:to>
      <xdr:col>15</xdr:col>
      <xdr:colOff>101600</xdr:colOff>
      <xdr:row>79</xdr:row>
      <xdr:rowOff>3963</xdr:rowOff>
    </xdr:to>
    <xdr:sp macro="" textlink="">
      <xdr:nvSpPr>
        <xdr:cNvPr id="196" name="楕円 195"/>
        <xdr:cNvSpPr/>
      </xdr:nvSpPr>
      <xdr:spPr>
        <a:xfrm>
          <a:off x="2857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166540</xdr:rowOff>
    </xdr:from>
    <xdr:ext cx="469744" cy="259045"/>
    <xdr:sp macro="" textlink="">
      <xdr:nvSpPr>
        <xdr:cNvPr id="197" name="テキスト ボックス 196"/>
        <xdr:cNvSpPr txBox="1"/>
      </xdr:nvSpPr>
      <xdr:spPr>
        <a:xfrm>
          <a:off x="2673428"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125019</xdr:rowOff>
    </xdr:from>
    <xdr:to>
      <xdr:col>10</xdr:col>
      <xdr:colOff>165100</xdr:colOff>
      <xdr:row>79</xdr:row>
      <xdr:rowOff>55169</xdr:rowOff>
    </xdr:to>
    <xdr:sp macro="" textlink="">
      <xdr:nvSpPr>
        <xdr:cNvPr id="198" name="楕円 197"/>
        <xdr:cNvSpPr/>
      </xdr:nvSpPr>
      <xdr:spPr>
        <a:xfrm>
          <a:off x="1968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46296</xdr:rowOff>
    </xdr:from>
    <xdr:ext cx="469744" cy="259045"/>
    <xdr:sp macro="" textlink="">
      <xdr:nvSpPr>
        <xdr:cNvPr id="199" name="テキスト ボックス 198"/>
        <xdr:cNvSpPr txBox="1"/>
      </xdr:nvSpPr>
      <xdr:spPr>
        <a:xfrm>
          <a:off x="1784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135992</xdr:rowOff>
    </xdr:from>
    <xdr:to>
      <xdr:col>6</xdr:col>
      <xdr:colOff>38100</xdr:colOff>
      <xdr:row>79</xdr:row>
      <xdr:rowOff>66142</xdr:rowOff>
    </xdr:to>
    <xdr:sp macro="" textlink="">
      <xdr:nvSpPr>
        <xdr:cNvPr id="200" name="楕円 199"/>
        <xdr:cNvSpPr/>
      </xdr:nvSpPr>
      <xdr:spPr>
        <a:xfrm>
          <a:off x="10795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57269</xdr:rowOff>
    </xdr:from>
    <xdr:ext cx="378565" cy="259045"/>
    <xdr:sp macro="" textlink="">
      <xdr:nvSpPr>
        <xdr:cNvPr id="201" name="テキスト ボックス 200"/>
        <xdr:cNvSpPr txBox="1"/>
      </xdr:nvSpPr>
      <xdr:spPr>
        <a:xfrm>
          <a:off x="941017" y="1360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125540</xdr:rowOff>
    </xdr:from>
    <xdr:to>
      <xdr:col>24</xdr:col>
      <xdr:colOff>63500</xdr:colOff>
      <xdr:row>96</xdr:row>
      <xdr:rowOff>158598</xdr:rowOff>
    </xdr:to>
    <xdr:cxnSp macro="">
      <xdr:nvCxnSpPr>
        <xdr:cNvPr id="231" name="直線コネクタ 230"/>
        <xdr:cNvCxnSpPr/>
      </xdr:nvCxnSpPr>
      <xdr:spPr>
        <a:xfrm flipV="1">
          <a:off x="3797300" y="16584740"/>
          <a:ext cx="8382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131953</xdr:rowOff>
    </xdr:from>
    <xdr:to>
      <xdr:col>19</xdr:col>
      <xdr:colOff>177800</xdr:colOff>
      <xdr:row>96</xdr:row>
      <xdr:rowOff>158598</xdr:rowOff>
    </xdr:to>
    <xdr:cxnSp macro="">
      <xdr:nvCxnSpPr>
        <xdr:cNvPr id="234" name="直線コネクタ 233"/>
        <xdr:cNvCxnSpPr/>
      </xdr:nvCxnSpPr>
      <xdr:spPr>
        <a:xfrm>
          <a:off x="2908300" y="16591153"/>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131953</xdr:rowOff>
    </xdr:from>
    <xdr:to>
      <xdr:col>15</xdr:col>
      <xdr:colOff>50800</xdr:colOff>
      <xdr:row>97</xdr:row>
      <xdr:rowOff>57189</xdr:rowOff>
    </xdr:to>
    <xdr:cxnSp macro="">
      <xdr:nvCxnSpPr>
        <xdr:cNvPr id="237" name="直線コネクタ 236"/>
        <xdr:cNvCxnSpPr/>
      </xdr:nvCxnSpPr>
      <xdr:spPr>
        <a:xfrm flipV="1">
          <a:off x="2019300" y="16591153"/>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57189</xdr:rowOff>
    </xdr:from>
    <xdr:to>
      <xdr:col>10</xdr:col>
      <xdr:colOff>114300</xdr:colOff>
      <xdr:row>97</xdr:row>
      <xdr:rowOff>158293</xdr:rowOff>
    </xdr:to>
    <xdr:cxnSp macro="">
      <xdr:nvCxnSpPr>
        <xdr:cNvPr id="240" name="直線コネクタ 239"/>
        <xdr:cNvCxnSpPr/>
      </xdr:nvCxnSpPr>
      <xdr:spPr>
        <a:xfrm flipV="1">
          <a:off x="1130300" y="16687839"/>
          <a:ext cx="889000" cy="1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74740</xdr:rowOff>
    </xdr:from>
    <xdr:to>
      <xdr:col>24</xdr:col>
      <xdr:colOff>114300</xdr:colOff>
      <xdr:row>97</xdr:row>
      <xdr:rowOff>4890</xdr:rowOff>
    </xdr:to>
    <xdr:sp macro="" textlink="">
      <xdr:nvSpPr>
        <xdr:cNvPr id="250" name="楕円 249"/>
        <xdr:cNvSpPr/>
      </xdr:nvSpPr>
      <xdr:spPr>
        <a:xfrm>
          <a:off x="4584700" y="165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53167</xdr:rowOff>
    </xdr:from>
    <xdr:ext cx="534377" cy="259045"/>
    <xdr:sp macro="" textlink="">
      <xdr:nvSpPr>
        <xdr:cNvPr id="251" name="扶助費該当値テキスト"/>
        <xdr:cNvSpPr txBox="1"/>
      </xdr:nvSpPr>
      <xdr:spPr>
        <a:xfrm>
          <a:off x="4686300" y="165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107798</xdr:rowOff>
    </xdr:from>
    <xdr:to>
      <xdr:col>20</xdr:col>
      <xdr:colOff>38100</xdr:colOff>
      <xdr:row>97</xdr:row>
      <xdr:rowOff>37948</xdr:rowOff>
    </xdr:to>
    <xdr:sp macro="" textlink="">
      <xdr:nvSpPr>
        <xdr:cNvPr id="252" name="楕円 251"/>
        <xdr:cNvSpPr/>
      </xdr:nvSpPr>
      <xdr:spPr>
        <a:xfrm>
          <a:off x="37465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29075</xdr:rowOff>
    </xdr:from>
    <xdr:ext cx="534377" cy="259045"/>
    <xdr:sp macro="" textlink="">
      <xdr:nvSpPr>
        <xdr:cNvPr id="253" name="テキスト ボックス 252"/>
        <xdr:cNvSpPr txBox="1"/>
      </xdr:nvSpPr>
      <xdr:spPr>
        <a:xfrm>
          <a:off x="3530111"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81153</xdr:rowOff>
    </xdr:from>
    <xdr:to>
      <xdr:col>15</xdr:col>
      <xdr:colOff>101600</xdr:colOff>
      <xdr:row>97</xdr:row>
      <xdr:rowOff>11303</xdr:rowOff>
    </xdr:to>
    <xdr:sp macro="" textlink="">
      <xdr:nvSpPr>
        <xdr:cNvPr id="254" name="楕円 253"/>
        <xdr:cNvSpPr/>
      </xdr:nvSpPr>
      <xdr:spPr>
        <a:xfrm>
          <a:off x="2857500" y="165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2430</xdr:rowOff>
    </xdr:from>
    <xdr:ext cx="534377" cy="259045"/>
    <xdr:sp macro="" textlink="">
      <xdr:nvSpPr>
        <xdr:cNvPr id="255" name="テキスト ボックス 254"/>
        <xdr:cNvSpPr txBox="1"/>
      </xdr:nvSpPr>
      <xdr:spPr>
        <a:xfrm>
          <a:off x="2641111" y="166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6389</xdr:rowOff>
    </xdr:from>
    <xdr:to>
      <xdr:col>10</xdr:col>
      <xdr:colOff>165100</xdr:colOff>
      <xdr:row>97</xdr:row>
      <xdr:rowOff>107989</xdr:rowOff>
    </xdr:to>
    <xdr:sp macro="" textlink="">
      <xdr:nvSpPr>
        <xdr:cNvPr id="256" name="楕円 255"/>
        <xdr:cNvSpPr/>
      </xdr:nvSpPr>
      <xdr:spPr>
        <a:xfrm>
          <a:off x="1968500" y="166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99116</xdr:rowOff>
    </xdr:from>
    <xdr:ext cx="534377" cy="259045"/>
    <xdr:sp macro="" textlink="">
      <xdr:nvSpPr>
        <xdr:cNvPr id="257" name="テキスト ボックス 256"/>
        <xdr:cNvSpPr txBox="1"/>
      </xdr:nvSpPr>
      <xdr:spPr>
        <a:xfrm>
          <a:off x="1752111" y="167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107493</xdr:rowOff>
    </xdr:from>
    <xdr:to>
      <xdr:col>6</xdr:col>
      <xdr:colOff>38100</xdr:colOff>
      <xdr:row>98</xdr:row>
      <xdr:rowOff>37643</xdr:rowOff>
    </xdr:to>
    <xdr:sp macro="" textlink="">
      <xdr:nvSpPr>
        <xdr:cNvPr id="258" name="楕円 257"/>
        <xdr:cNvSpPr/>
      </xdr:nvSpPr>
      <xdr:spPr>
        <a:xfrm>
          <a:off x="1079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28770</xdr:rowOff>
    </xdr:from>
    <xdr:ext cx="534377" cy="259045"/>
    <xdr:sp macro="" textlink="">
      <xdr:nvSpPr>
        <xdr:cNvPr id="259" name="テキスト ボックス 258"/>
        <xdr:cNvSpPr txBox="1"/>
      </xdr:nvSpPr>
      <xdr:spPr>
        <a:xfrm>
          <a:off x="863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49467</xdr:rowOff>
    </xdr:from>
    <xdr:to>
      <xdr:col>55</xdr:col>
      <xdr:colOff>0</xdr:colOff>
      <xdr:row>37</xdr:row>
      <xdr:rowOff>55059</xdr:rowOff>
    </xdr:to>
    <xdr:cxnSp macro="">
      <xdr:nvCxnSpPr>
        <xdr:cNvPr id="286" name="直線コネクタ 285"/>
        <xdr:cNvCxnSpPr/>
      </xdr:nvCxnSpPr>
      <xdr:spPr>
        <a:xfrm>
          <a:off x="9639300" y="6393117"/>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49467</xdr:rowOff>
    </xdr:from>
    <xdr:to>
      <xdr:col>50</xdr:col>
      <xdr:colOff>114300</xdr:colOff>
      <xdr:row>37</xdr:row>
      <xdr:rowOff>58190</xdr:rowOff>
    </xdr:to>
    <xdr:cxnSp macro="">
      <xdr:nvCxnSpPr>
        <xdr:cNvPr id="289" name="直線コネクタ 288"/>
        <xdr:cNvCxnSpPr/>
      </xdr:nvCxnSpPr>
      <xdr:spPr>
        <a:xfrm flipV="1">
          <a:off x="8750300" y="6393117"/>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58190</xdr:rowOff>
    </xdr:from>
    <xdr:to>
      <xdr:col>45</xdr:col>
      <xdr:colOff>177800</xdr:colOff>
      <xdr:row>37</xdr:row>
      <xdr:rowOff>85737</xdr:rowOff>
    </xdr:to>
    <xdr:cxnSp macro="">
      <xdr:nvCxnSpPr>
        <xdr:cNvPr id="292" name="直線コネクタ 291"/>
        <xdr:cNvCxnSpPr/>
      </xdr:nvCxnSpPr>
      <xdr:spPr>
        <a:xfrm flipV="1">
          <a:off x="7861300" y="6401840"/>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76003</xdr:rowOff>
    </xdr:from>
    <xdr:to>
      <xdr:col>41</xdr:col>
      <xdr:colOff>50800</xdr:colOff>
      <xdr:row>37</xdr:row>
      <xdr:rowOff>85737</xdr:rowOff>
    </xdr:to>
    <xdr:cxnSp macro="">
      <xdr:nvCxnSpPr>
        <xdr:cNvPr id="295" name="直線コネクタ 294"/>
        <xdr:cNvCxnSpPr/>
      </xdr:nvCxnSpPr>
      <xdr:spPr>
        <a:xfrm>
          <a:off x="6972300" y="641965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4259</xdr:rowOff>
    </xdr:from>
    <xdr:to>
      <xdr:col>55</xdr:col>
      <xdr:colOff>50800</xdr:colOff>
      <xdr:row>37</xdr:row>
      <xdr:rowOff>105859</xdr:rowOff>
    </xdr:to>
    <xdr:sp macro="" textlink="">
      <xdr:nvSpPr>
        <xdr:cNvPr id="305" name="楕円 304"/>
        <xdr:cNvSpPr/>
      </xdr:nvSpPr>
      <xdr:spPr>
        <a:xfrm>
          <a:off x="10426700" y="6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90636</xdr:rowOff>
    </xdr:from>
    <xdr:ext cx="534377" cy="259045"/>
    <xdr:sp macro="" textlink="">
      <xdr:nvSpPr>
        <xdr:cNvPr id="306" name="補助費等該当値テキスト"/>
        <xdr:cNvSpPr txBox="1"/>
      </xdr:nvSpPr>
      <xdr:spPr>
        <a:xfrm>
          <a:off x="10528300" y="62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170117</xdr:rowOff>
    </xdr:from>
    <xdr:to>
      <xdr:col>50</xdr:col>
      <xdr:colOff>165100</xdr:colOff>
      <xdr:row>37</xdr:row>
      <xdr:rowOff>100267</xdr:rowOff>
    </xdr:to>
    <xdr:sp macro="" textlink="">
      <xdr:nvSpPr>
        <xdr:cNvPr id="307" name="楕円 306"/>
        <xdr:cNvSpPr/>
      </xdr:nvSpPr>
      <xdr:spPr>
        <a:xfrm>
          <a:off x="9588500" y="63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91394</xdr:rowOff>
    </xdr:from>
    <xdr:ext cx="534377" cy="259045"/>
    <xdr:sp macro="" textlink="">
      <xdr:nvSpPr>
        <xdr:cNvPr id="308" name="テキスト ボックス 307"/>
        <xdr:cNvSpPr txBox="1"/>
      </xdr:nvSpPr>
      <xdr:spPr>
        <a:xfrm>
          <a:off x="9372111" y="64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7390</xdr:rowOff>
    </xdr:from>
    <xdr:to>
      <xdr:col>46</xdr:col>
      <xdr:colOff>38100</xdr:colOff>
      <xdr:row>37</xdr:row>
      <xdr:rowOff>108990</xdr:rowOff>
    </xdr:to>
    <xdr:sp macro="" textlink="">
      <xdr:nvSpPr>
        <xdr:cNvPr id="309" name="楕円 308"/>
        <xdr:cNvSpPr/>
      </xdr:nvSpPr>
      <xdr:spPr>
        <a:xfrm>
          <a:off x="8699500" y="63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100117</xdr:rowOff>
    </xdr:from>
    <xdr:ext cx="534377" cy="259045"/>
    <xdr:sp macro="" textlink="">
      <xdr:nvSpPr>
        <xdr:cNvPr id="310" name="テキスト ボックス 309"/>
        <xdr:cNvSpPr txBox="1"/>
      </xdr:nvSpPr>
      <xdr:spPr>
        <a:xfrm>
          <a:off x="8483111" y="64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34937</xdr:rowOff>
    </xdr:from>
    <xdr:to>
      <xdr:col>41</xdr:col>
      <xdr:colOff>101600</xdr:colOff>
      <xdr:row>37</xdr:row>
      <xdr:rowOff>136537</xdr:rowOff>
    </xdr:to>
    <xdr:sp macro="" textlink="">
      <xdr:nvSpPr>
        <xdr:cNvPr id="311" name="楕円 310"/>
        <xdr:cNvSpPr/>
      </xdr:nvSpPr>
      <xdr:spPr>
        <a:xfrm>
          <a:off x="7810500" y="63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127664</xdr:rowOff>
    </xdr:from>
    <xdr:ext cx="534377" cy="259045"/>
    <xdr:sp macro="" textlink="">
      <xdr:nvSpPr>
        <xdr:cNvPr id="312" name="テキスト ボックス 311"/>
        <xdr:cNvSpPr txBox="1"/>
      </xdr:nvSpPr>
      <xdr:spPr>
        <a:xfrm>
          <a:off x="7594111" y="64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25203</xdr:rowOff>
    </xdr:from>
    <xdr:to>
      <xdr:col>36</xdr:col>
      <xdr:colOff>165100</xdr:colOff>
      <xdr:row>37</xdr:row>
      <xdr:rowOff>126803</xdr:rowOff>
    </xdr:to>
    <xdr:sp macro="" textlink="">
      <xdr:nvSpPr>
        <xdr:cNvPr id="313" name="楕円 312"/>
        <xdr:cNvSpPr/>
      </xdr:nvSpPr>
      <xdr:spPr>
        <a:xfrm>
          <a:off x="6921500" y="63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117930</xdr:rowOff>
    </xdr:from>
    <xdr:ext cx="534377" cy="259045"/>
    <xdr:sp macro="" textlink="">
      <xdr:nvSpPr>
        <xdr:cNvPr id="314" name="テキスト ボックス 313"/>
        <xdr:cNvSpPr txBox="1"/>
      </xdr:nvSpPr>
      <xdr:spPr>
        <a:xfrm>
          <a:off x="6705111" y="64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109924</xdr:rowOff>
    </xdr:from>
    <xdr:to>
      <xdr:col>55</xdr:col>
      <xdr:colOff>0</xdr:colOff>
      <xdr:row>58</xdr:row>
      <xdr:rowOff>159983</xdr:rowOff>
    </xdr:to>
    <xdr:cxnSp macro="">
      <xdr:nvCxnSpPr>
        <xdr:cNvPr id="345" name="直線コネクタ 344"/>
        <xdr:cNvCxnSpPr/>
      </xdr:nvCxnSpPr>
      <xdr:spPr>
        <a:xfrm flipV="1">
          <a:off x="9639300" y="10054024"/>
          <a:ext cx="838200" cy="5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154461</xdr:rowOff>
    </xdr:from>
    <xdr:to>
      <xdr:col>50</xdr:col>
      <xdr:colOff>114300</xdr:colOff>
      <xdr:row>58</xdr:row>
      <xdr:rowOff>159983</xdr:rowOff>
    </xdr:to>
    <xdr:cxnSp macro="">
      <xdr:nvCxnSpPr>
        <xdr:cNvPr id="348" name="直線コネクタ 347"/>
        <xdr:cNvCxnSpPr/>
      </xdr:nvCxnSpPr>
      <xdr:spPr>
        <a:xfrm>
          <a:off x="8750300" y="10098561"/>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150186</xdr:rowOff>
    </xdr:from>
    <xdr:to>
      <xdr:col>45</xdr:col>
      <xdr:colOff>177800</xdr:colOff>
      <xdr:row>58</xdr:row>
      <xdr:rowOff>154461</xdr:rowOff>
    </xdr:to>
    <xdr:cxnSp macro="">
      <xdr:nvCxnSpPr>
        <xdr:cNvPr id="351" name="直線コネクタ 350"/>
        <xdr:cNvCxnSpPr/>
      </xdr:nvCxnSpPr>
      <xdr:spPr>
        <a:xfrm>
          <a:off x="7861300" y="1009428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93585</xdr:rowOff>
    </xdr:from>
    <xdr:to>
      <xdr:col>41</xdr:col>
      <xdr:colOff>50800</xdr:colOff>
      <xdr:row>58</xdr:row>
      <xdr:rowOff>150186</xdr:rowOff>
    </xdr:to>
    <xdr:cxnSp macro="">
      <xdr:nvCxnSpPr>
        <xdr:cNvPr id="354" name="直線コネクタ 353"/>
        <xdr:cNvCxnSpPr/>
      </xdr:nvCxnSpPr>
      <xdr:spPr>
        <a:xfrm>
          <a:off x="6972300" y="10037685"/>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59124</xdr:rowOff>
    </xdr:from>
    <xdr:to>
      <xdr:col>55</xdr:col>
      <xdr:colOff>50800</xdr:colOff>
      <xdr:row>58</xdr:row>
      <xdr:rowOff>160724</xdr:rowOff>
    </xdr:to>
    <xdr:sp macro="" textlink="">
      <xdr:nvSpPr>
        <xdr:cNvPr id="364" name="楕円 363"/>
        <xdr:cNvSpPr/>
      </xdr:nvSpPr>
      <xdr:spPr>
        <a:xfrm>
          <a:off x="10426700" y="100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145501</xdr:rowOff>
    </xdr:from>
    <xdr:ext cx="534377" cy="259045"/>
    <xdr:sp macro="" textlink="">
      <xdr:nvSpPr>
        <xdr:cNvPr id="365" name="普通建設事業費該当値テキスト"/>
        <xdr:cNvSpPr txBox="1"/>
      </xdr:nvSpPr>
      <xdr:spPr>
        <a:xfrm>
          <a:off x="10528300" y="9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109183</xdr:rowOff>
    </xdr:from>
    <xdr:to>
      <xdr:col>50</xdr:col>
      <xdr:colOff>165100</xdr:colOff>
      <xdr:row>59</xdr:row>
      <xdr:rowOff>39333</xdr:rowOff>
    </xdr:to>
    <xdr:sp macro="" textlink="">
      <xdr:nvSpPr>
        <xdr:cNvPr id="366" name="楕円 365"/>
        <xdr:cNvSpPr/>
      </xdr:nvSpPr>
      <xdr:spPr>
        <a:xfrm>
          <a:off x="9588500" y="100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30460</xdr:rowOff>
    </xdr:from>
    <xdr:ext cx="534377" cy="259045"/>
    <xdr:sp macro="" textlink="">
      <xdr:nvSpPr>
        <xdr:cNvPr id="367" name="テキスト ボックス 366"/>
        <xdr:cNvSpPr txBox="1"/>
      </xdr:nvSpPr>
      <xdr:spPr>
        <a:xfrm>
          <a:off x="9372111" y="101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103661</xdr:rowOff>
    </xdr:from>
    <xdr:to>
      <xdr:col>46</xdr:col>
      <xdr:colOff>38100</xdr:colOff>
      <xdr:row>59</xdr:row>
      <xdr:rowOff>33811</xdr:rowOff>
    </xdr:to>
    <xdr:sp macro="" textlink="">
      <xdr:nvSpPr>
        <xdr:cNvPr id="368" name="楕円 367"/>
        <xdr:cNvSpPr/>
      </xdr:nvSpPr>
      <xdr:spPr>
        <a:xfrm>
          <a:off x="8699500" y="100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24938</xdr:rowOff>
    </xdr:from>
    <xdr:ext cx="534377" cy="259045"/>
    <xdr:sp macro="" textlink="">
      <xdr:nvSpPr>
        <xdr:cNvPr id="369" name="テキスト ボックス 368"/>
        <xdr:cNvSpPr txBox="1"/>
      </xdr:nvSpPr>
      <xdr:spPr>
        <a:xfrm>
          <a:off x="8483111" y="101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99386</xdr:rowOff>
    </xdr:from>
    <xdr:to>
      <xdr:col>41</xdr:col>
      <xdr:colOff>101600</xdr:colOff>
      <xdr:row>59</xdr:row>
      <xdr:rowOff>29536</xdr:rowOff>
    </xdr:to>
    <xdr:sp macro="" textlink="">
      <xdr:nvSpPr>
        <xdr:cNvPr id="370" name="楕円 369"/>
        <xdr:cNvSpPr/>
      </xdr:nvSpPr>
      <xdr:spPr>
        <a:xfrm>
          <a:off x="7810500" y="100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20663</xdr:rowOff>
    </xdr:from>
    <xdr:ext cx="534377" cy="259045"/>
    <xdr:sp macro="" textlink="">
      <xdr:nvSpPr>
        <xdr:cNvPr id="371" name="テキスト ボックス 370"/>
        <xdr:cNvSpPr txBox="1"/>
      </xdr:nvSpPr>
      <xdr:spPr>
        <a:xfrm>
          <a:off x="7594111" y="101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42785</xdr:rowOff>
    </xdr:from>
    <xdr:to>
      <xdr:col>36</xdr:col>
      <xdr:colOff>165100</xdr:colOff>
      <xdr:row>58</xdr:row>
      <xdr:rowOff>144385</xdr:rowOff>
    </xdr:to>
    <xdr:sp macro="" textlink="">
      <xdr:nvSpPr>
        <xdr:cNvPr id="372" name="楕円 371"/>
        <xdr:cNvSpPr/>
      </xdr:nvSpPr>
      <xdr:spPr>
        <a:xfrm>
          <a:off x="6921500" y="99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135512</xdr:rowOff>
    </xdr:from>
    <xdr:ext cx="534377" cy="259045"/>
    <xdr:sp macro="" textlink="">
      <xdr:nvSpPr>
        <xdr:cNvPr id="373" name="テキスト ボックス 372"/>
        <xdr:cNvSpPr txBox="1"/>
      </xdr:nvSpPr>
      <xdr:spPr>
        <a:xfrm>
          <a:off x="6705111" y="1007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155584</xdr:rowOff>
    </xdr:from>
    <xdr:to>
      <xdr:col>55</xdr:col>
      <xdr:colOff>0</xdr:colOff>
      <xdr:row>79</xdr:row>
      <xdr:rowOff>70483</xdr:rowOff>
    </xdr:to>
    <xdr:cxnSp macro="">
      <xdr:nvCxnSpPr>
        <xdr:cNvPr id="404" name="直線コネクタ 403"/>
        <xdr:cNvCxnSpPr/>
      </xdr:nvCxnSpPr>
      <xdr:spPr>
        <a:xfrm flipV="1">
          <a:off x="9639300" y="13528684"/>
          <a:ext cx="838200" cy="8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55223</xdr:rowOff>
    </xdr:from>
    <xdr:to>
      <xdr:col>50</xdr:col>
      <xdr:colOff>114300</xdr:colOff>
      <xdr:row>79</xdr:row>
      <xdr:rowOff>70483</xdr:rowOff>
    </xdr:to>
    <xdr:cxnSp macro="">
      <xdr:nvCxnSpPr>
        <xdr:cNvPr id="407" name="直線コネクタ 406"/>
        <xdr:cNvCxnSpPr/>
      </xdr:nvCxnSpPr>
      <xdr:spPr>
        <a:xfrm>
          <a:off x="8750300" y="13599773"/>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55223</xdr:rowOff>
    </xdr:from>
    <xdr:to>
      <xdr:col>45</xdr:col>
      <xdr:colOff>177800</xdr:colOff>
      <xdr:row>79</xdr:row>
      <xdr:rowOff>72775</xdr:rowOff>
    </xdr:to>
    <xdr:cxnSp macro="">
      <xdr:nvCxnSpPr>
        <xdr:cNvPr id="410" name="直線コネクタ 409"/>
        <xdr:cNvCxnSpPr/>
      </xdr:nvCxnSpPr>
      <xdr:spPr>
        <a:xfrm flipV="1">
          <a:off x="7861300" y="13599773"/>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66025</xdr:rowOff>
    </xdr:from>
    <xdr:to>
      <xdr:col>41</xdr:col>
      <xdr:colOff>50800</xdr:colOff>
      <xdr:row>79</xdr:row>
      <xdr:rowOff>72775</xdr:rowOff>
    </xdr:to>
    <xdr:cxnSp macro="">
      <xdr:nvCxnSpPr>
        <xdr:cNvPr id="413" name="直線コネクタ 412"/>
        <xdr:cNvCxnSpPr/>
      </xdr:nvCxnSpPr>
      <xdr:spPr>
        <a:xfrm>
          <a:off x="6972300" y="13610575"/>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104784</xdr:rowOff>
    </xdr:from>
    <xdr:to>
      <xdr:col>55</xdr:col>
      <xdr:colOff>50800</xdr:colOff>
      <xdr:row>79</xdr:row>
      <xdr:rowOff>34934</xdr:rowOff>
    </xdr:to>
    <xdr:sp macro="" textlink="">
      <xdr:nvSpPr>
        <xdr:cNvPr id="423" name="楕円 422"/>
        <xdr:cNvSpPr/>
      </xdr:nvSpPr>
      <xdr:spPr>
        <a:xfrm>
          <a:off x="10426700" y="134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74975</xdr:rowOff>
    </xdr:from>
    <xdr:ext cx="534377" cy="259045"/>
    <xdr:sp macro="" textlink="">
      <xdr:nvSpPr>
        <xdr:cNvPr id="424" name="普通建設事業費 （ うち新規整備　）該当値テキスト"/>
        <xdr:cNvSpPr txBox="1"/>
      </xdr:nvSpPr>
      <xdr:spPr>
        <a:xfrm>
          <a:off x="10528300" y="134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19683</xdr:rowOff>
    </xdr:from>
    <xdr:to>
      <xdr:col>50</xdr:col>
      <xdr:colOff>165100</xdr:colOff>
      <xdr:row>79</xdr:row>
      <xdr:rowOff>121283</xdr:rowOff>
    </xdr:to>
    <xdr:sp macro="" textlink="">
      <xdr:nvSpPr>
        <xdr:cNvPr id="425" name="楕円 424"/>
        <xdr:cNvSpPr/>
      </xdr:nvSpPr>
      <xdr:spPr>
        <a:xfrm>
          <a:off x="9588500" y="13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112410</xdr:rowOff>
    </xdr:from>
    <xdr:ext cx="469744" cy="259045"/>
    <xdr:sp macro="" textlink="">
      <xdr:nvSpPr>
        <xdr:cNvPr id="426" name="テキスト ボックス 425"/>
        <xdr:cNvSpPr txBox="1"/>
      </xdr:nvSpPr>
      <xdr:spPr>
        <a:xfrm>
          <a:off x="9404428" y="13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4423</xdr:rowOff>
    </xdr:from>
    <xdr:to>
      <xdr:col>46</xdr:col>
      <xdr:colOff>38100</xdr:colOff>
      <xdr:row>79</xdr:row>
      <xdr:rowOff>106023</xdr:rowOff>
    </xdr:to>
    <xdr:sp macro="" textlink="">
      <xdr:nvSpPr>
        <xdr:cNvPr id="427" name="楕円 426"/>
        <xdr:cNvSpPr/>
      </xdr:nvSpPr>
      <xdr:spPr>
        <a:xfrm>
          <a:off x="8699500" y="135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97150</xdr:rowOff>
    </xdr:from>
    <xdr:ext cx="534377" cy="259045"/>
    <xdr:sp macro="" textlink="">
      <xdr:nvSpPr>
        <xdr:cNvPr id="428" name="テキスト ボックス 427"/>
        <xdr:cNvSpPr txBox="1"/>
      </xdr:nvSpPr>
      <xdr:spPr>
        <a:xfrm>
          <a:off x="8483111" y="136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21975</xdr:rowOff>
    </xdr:from>
    <xdr:to>
      <xdr:col>41</xdr:col>
      <xdr:colOff>101600</xdr:colOff>
      <xdr:row>79</xdr:row>
      <xdr:rowOff>123575</xdr:rowOff>
    </xdr:to>
    <xdr:sp macro="" textlink="">
      <xdr:nvSpPr>
        <xdr:cNvPr id="429" name="楕円 428"/>
        <xdr:cNvSpPr/>
      </xdr:nvSpPr>
      <xdr:spPr>
        <a:xfrm>
          <a:off x="7810500" y="13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114702</xdr:rowOff>
    </xdr:from>
    <xdr:ext cx="469744" cy="259045"/>
    <xdr:sp macro="" textlink="">
      <xdr:nvSpPr>
        <xdr:cNvPr id="430" name="テキスト ボックス 429"/>
        <xdr:cNvSpPr txBox="1"/>
      </xdr:nvSpPr>
      <xdr:spPr>
        <a:xfrm>
          <a:off x="7626428" y="1365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15225</xdr:rowOff>
    </xdr:from>
    <xdr:to>
      <xdr:col>36</xdr:col>
      <xdr:colOff>165100</xdr:colOff>
      <xdr:row>79</xdr:row>
      <xdr:rowOff>116825</xdr:rowOff>
    </xdr:to>
    <xdr:sp macro="" textlink="">
      <xdr:nvSpPr>
        <xdr:cNvPr id="431" name="楕円 430"/>
        <xdr:cNvSpPr/>
      </xdr:nvSpPr>
      <xdr:spPr>
        <a:xfrm>
          <a:off x="6921500" y="13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107952</xdr:rowOff>
    </xdr:from>
    <xdr:ext cx="534377" cy="259045"/>
    <xdr:sp macro="" textlink="">
      <xdr:nvSpPr>
        <xdr:cNvPr id="432" name="テキスト ボックス 431"/>
        <xdr:cNvSpPr txBox="1"/>
      </xdr:nvSpPr>
      <xdr:spPr>
        <a:xfrm>
          <a:off x="6705111" y="13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38883</xdr:rowOff>
    </xdr:from>
    <xdr:to>
      <xdr:col>55</xdr:col>
      <xdr:colOff>0</xdr:colOff>
      <xdr:row>98</xdr:row>
      <xdr:rowOff>82522</xdr:rowOff>
    </xdr:to>
    <xdr:cxnSp macro="">
      <xdr:nvCxnSpPr>
        <xdr:cNvPr id="459" name="直線コネクタ 458"/>
        <xdr:cNvCxnSpPr/>
      </xdr:nvCxnSpPr>
      <xdr:spPr>
        <a:xfrm>
          <a:off x="9639300" y="16840983"/>
          <a:ext cx="8382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38883</xdr:rowOff>
    </xdr:from>
    <xdr:to>
      <xdr:col>50</xdr:col>
      <xdr:colOff>114300</xdr:colOff>
      <xdr:row>98</xdr:row>
      <xdr:rowOff>75340</xdr:rowOff>
    </xdr:to>
    <xdr:cxnSp macro="">
      <xdr:nvCxnSpPr>
        <xdr:cNvPr id="462" name="直線コネクタ 461"/>
        <xdr:cNvCxnSpPr/>
      </xdr:nvCxnSpPr>
      <xdr:spPr>
        <a:xfrm flipV="1">
          <a:off x="8750300" y="16840983"/>
          <a:ext cx="889000" cy="3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75340</xdr:rowOff>
    </xdr:from>
    <xdr:to>
      <xdr:col>45</xdr:col>
      <xdr:colOff>177800</xdr:colOff>
      <xdr:row>98</xdr:row>
      <xdr:rowOff>101871</xdr:rowOff>
    </xdr:to>
    <xdr:cxnSp macro="">
      <xdr:nvCxnSpPr>
        <xdr:cNvPr id="465" name="直線コネクタ 464"/>
        <xdr:cNvCxnSpPr/>
      </xdr:nvCxnSpPr>
      <xdr:spPr>
        <a:xfrm flipV="1">
          <a:off x="7861300" y="16877440"/>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101871</xdr:rowOff>
    </xdr:from>
    <xdr:to>
      <xdr:col>41</xdr:col>
      <xdr:colOff>50800</xdr:colOff>
      <xdr:row>98</xdr:row>
      <xdr:rowOff>105437</xdr:rowOff>
    </xdr:to>
    <xdr:cxnSp macro="">
      <xdr:nvCxnSpPr>
        <xdr:cNvPr id="468" name="直線コネクタ 467"/>
        <xdr:cNvCxnSpPr/>
      </xdr:nvCxnSpPr>
      <xdr:spPr>
        <a:xfrm flipV="1">
          <a:off x="6972300" y="1690397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31722</xdr:rowOff>
    </xdr:from>
    <xdr:to>
      <xdr:col>55</xdr:col>
      <xdr:colOff>50800</xdr:colOff>
      <xdr:row>98</xdr:row>
      <xdr:rowOff>133322</xdr:rowOff>
    </xdr:to>
    <xdr:sp macro="" textlink="">
      <xdr:nvSpPr>
        <xdr:cNvPr id="478" name="楕円 477"/>
        <xdr:cNvSpPr/>
      </xdr:nvSpPr>
      <xdr:spPr>
        <a:xfrm>
          <a:off x="10426700" y="168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118099</xdr:rowOff>
    </xdr:from>
    <xdr:ext cx="534377" cy="259045"/>
    <xdr:sp macro="" textlink="">
      <xdr:nvSpPr>
        <xdr:cNvPr id="479" name="普通建設事業費 （ うち更新整備　）該当値テキスト"/>
        <xdr:cNvSpPr txBox="1"/>
      </xdr:nvSpPr>
      <xdr:spPr>
        <a:xfrm>
          <a:off x="10528300" y="167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159533</xdr:rowOff>
    </xdr:from>
    <xdr:to>
      <xdr:col>50</xdr:col>
      <xdr:colOff>165100</xdr:colOff>
      <xdr:row>98</xdr:row>
      <xdr:rowOff>89683</xdr:rowOff>
    </xdr:to>
    <xdr:sp macro="" textlink="">
      <xdr:nvSpPr>
        <xdr:cNvPr id="480" name="楕円 479"/>
        <xdr:cNvSpPr/>
      </xdr:nvSpPr>
      <xdr:spPr>
        <a:xfrm>
          <a:off x="9588500" y="167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80810</xdr:rowOff>
    </xdr:from>
    <xdr:ext cx="534377" cy="259045"/>
    <xdr:sp macro="" textlink="">
      <xdr:nvSpPr>
        <xdr:cNvPr id="481" name="テキスト ボックス 480"/>
        <xdr:cNvSpPr txBox="1"/>
      </xdr:nvSpPr>
      <xdr:spPr>
        <a:xfrm>
          <a:off x="9372111" y="168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24540</xdr:rowOff>
    </xdr:from>
    <xdr:to>
      <xdr:col>46</xdr:col>
      <xdr:colOff>38100</xdr:colOff>
      <xdr:row>98</xdr:row>
      <xdr:rowOff>126140</xdr:rowOff>
    </xdr:to>
    <xdr:sp macro="" textlink="">
      <xdr:nvSpPr>
        <xdr:cNvPr id="482" name="楕円 481"/>
        <xdr:cNvSpPr/>
      </xdr:nvSpPr>
      <xdr:spPr>
        <a:xfrm>
          <a:off x="8699500" y="168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117267</xdr:rowOff>
    </xdr:from>
    <xdr:ext cx="534377" cy="259045"/>
    <xdr:sp macro="" textlink="">
      <xdr:nvSpPr>
        <xdr:cNvPr id="483" name="テキスト ボックス 482"/>
        <xdr:cNvSpPr txBox="1"/>
      </xdr:nvSpPr>
      <xdr:spPr>
        <a:xfrm>
          <a:off x="8483111" y="169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51071</xdr:rowOff>
    </xdr:from>
    <xdr:to>
      <xdr:col>41</xdr:col>
      <xdr:colOff>101600</xdr:colOff>
      <xdr:row>98</xdr:row>
      <xdr:rowOff>152671</xdr:rowOff>
    </xdr:to>
    <xdr:sp macro="" textlink="">
      <xdr:nvSpPr>
        <xdr:cNvPr id="484" name="楕円 483"/>
        <xdr:cNvSpPr/>
      </xdr:nvSpPr>
      <xdr:spPr>
        <a:xfrm>
          <a:off x="7810500" y="16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143798</xdr:rowOff>
    </xdr:from>
    <xdr:ext cx="469744" cy="259045"/>
    <xdr:sp macro="" textlink="">
      <xdr:nvSpPr>
        <xdr:cNvPr id="485" name="テキスト ボックス 484"/>
        <xdr:cNvSpPr txBox="1"/>
      </xdr:nvSpPr>
      <xdr:spPr>
        <a:xfrm>
          <a:off x="7626428" y="1694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54637</xdr:rowOff>
    </xdr:from>
    <xdr:to>
      <xdr:col>36</xdr:col>
      <xdr:colOff>165100</xdr:colOff>
      <xdr:row>98</xdr:row>
      <xdr:rowOff>156237</xdr:rowOff>
    </xdr:to>
    <xdr:sp macro="" textlink="">
      <xdr:nvSpPr>
        <xdr:cNvPr id="486" name="楕円 485"/>
        <xdr:cNvSpPr/>
      </xdr:nvSpPr>
      <xdr:spPr>
        <a:xfrm>
          <a:off x="6921500" y="168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147364</xdr:rowOff>
    </xdr:from>
    <xdr:ext cx="469744" cy="259045"/>
    <xdr:sp macro="" textlink="">
      <xdr:nvSpPr>
        <xdr:cNvPr id="487" name="テキスト ボックス 486"/>
        <xdr:cNvSpPr txBox="1"/>
      </xdr:nvSpPr>
      <xdr:spPr>
        <a:xfrm>
          <a:off x="6737428" y="169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43714</xdr:rowOff>
    </xdr:from>
    <xdr:to>
      <xdr:col>85</xdr:col>
      <xdr:colOff>127000</xdr:colOff>
      <xdr:row>39</xdr:row>
      <xdr:rowOff>44450</xdr:rowOff>
    </xdr:to>
    <xdr:cxnSp macro="">
      <xdr:nvCxnSpPr>
        <xdr:cNvPr id="516" name="直線コネクタ 515"/>
        <xdr:cNvCxnSpPr/>
      </xdr:nvCxnSpPr>
      <xdr:spPr>
        <a:xfrm flipV="1">
          <a:off x="15481300" y="6730264"/>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37541</xdr:rowOff>
    </xdr:from>
    <xdr:to>
      <xdr:col>81</xdr:col>
      <xdr:colOff>50800</xdr:colOff>
      <xdr:row>39</xdr:row>
      <xdr:rowOff>44450</xdr:rowOff>
    </xdr:to>
    <xdr:cxnSp macro="">
      <xdr:nvCxnSpPr>
        <xdr:cNvPr id="519" name="直線コネクタ 518"/>
        <xdr:cNvCxnSpPr/>
      </xdr:nvCxnSpPr>
      <xdr:spPr>
        <a:xfrm>
          <a:off x="14592300" y="6724091"/>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37541</xdr:rowOff>
    </xdr:from>
    <xdr:to>
      <xdr:col>76</xdr:col>
      <xdr:colOff>114300</xdr:colOff>
      <xdr:row>39</xdr:row>
      <xdr:rowOff>39370</xdr:rowOff>
    </xdr:to>
    <xdr:cxnSp macro="">
      <xdr:nvCxnSpPr>
        <xdr:cNvPr id="522" name="直線コネクタ 521"/>
        <xdr:cNvCxnSpPr/>
      </xdr:nvCxnSpPr>
      <xdr:spPr>
        <a:xfrm flipV="1">
          <a:off x="13703300" y="67240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39370</xdr:rowOff>
    </xdr:from>
    <xdr:to>
      <xdr:col>71</xdr:col>
      <xdr:colOff>177800</xdr:colOff>
      <xdr:row>39</xdr:row>
      <xdr:rowOff>44450</xdr:rowOff>
    </xdr:to>
    <xdr:cxnSp macro="">
      <xdr:nvCxnSpPr>
        <xdr:cNvPr id="525" name="直線コネクタ 524"/>
        <xdr:cNvCxnSpPr/>
      </xdr:nvCxnSpPr>
      <xdr:spPr>
        <a:xfrm flipV="1">
          <a:off x="12814300" y="6725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164364</xdr:rowOff>
    </xdr:from>
    <xdr:to>
      <xdr:col>85</xdr:col>
      <xdr:colOff>177800</xdr:colOff>
      <xdr:row>39</xdr:row>
      <xdr:rowOff>94514</xdr:rowOff>
    </xdr:to>
    <xdr:sp macro="" textlink="">
      <xdr:nvSpPr>
        <xdr:cNvPr id="535" name="楕円 534"/>
        <xdr:cNvSpPr/>
      </xdr:nvSpPr>
      <xdr:spPr>
        <a:xfrm>
          <a:off x="162687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79291</xdr:rowOff>
    </xdr:from>
    <xdr:ext cx="313932" cy="259045"/>
    <xdr:sp macro="" textlink="">
      <xdr:nvSpPr>
        <xdr:cNvPr id="536" name="災害復旧事業費該当値テキスト"/>
        <xdr:cNvSpPr txBox="1"/>
      </xdr:nvSpPr>
      <xdr:spPr>
        <a:xfrm>
          <a:off x="16370300" y="65943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158191</xdr:rowOff>
    </xdr:from>
    <xdr:to>
      <xdr:col>76</xdr:col>
      <xdr:colOff>165100</xdr:colOff>
      <xdr:row>39</xdr:row>
      <xdr:rowOff>88341</xdr:rowOff>
    </xdr:to>
    <xdr:sp macro="" textlink="">
      <xdr:nvSpPr>
        <xdr:cNvPr id="539" name="楕円 538"/>
        <xdr:cNvSpPr/>
      </xdr:nvSpPr>
      <xdr:spPr>
        <a:xfrm>
          <a:off x="14541500" y="66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79468</xdr:rowOff>
    </xdr:from>
    <xdr:ext cx="378565" cy="259045"/>
    <xdr:sp macro="" textlink="">
      <xdr:nvSpPr>
        <xdr:cNvPr id="540" name="テキスト ボックス 539"/>
        <xdr:cNvSpPr txBox="1"/>
      </xdr:nvSpPr>
      <xdr:spPr>
        <a:xfrm>
          <a:off x="14403017" y="6766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160020</xdr:rowOff>
    </xdr:from>
    <xdr:to>
      <xdr:col>72</xdr:col>
      <xdr:colOff>38100</xdr:colOff>
      <xdr:row>39</xdr:row>
      <xdr:rowOff>90170</xdr:rowOff>
    </xdr:to>
    <xdr:sp macro="" textlink="">
      <xdr:nvSpPr>
        <xdr:cNvPr id="541" name="楕円 540"/>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81297</xdr:rowOff>
    </xdr:from>
    <xdr:ext cx="378565" cy="259045"/>
    <xdr:sp macro="" textlink="">
      <xdr:nvSpPr>
        <xdr:cNvPr id="542" name="テキスト ボックス 541"/>
        <xdr:cNvSpPr txBox="1"/>
      </xdr:nvSpPr>
      <xdr:spPr>
        <a:xfrm>
          <a:off x="13514017" y="676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6114</xdr:rowOff>
    </xdr:from>
    <xdr:to>
      <xdr:col>85</xdr:col>
      <xdr:colOff>127000</xdr:colOff>
      <xdr:row>78</xdr:row>
      <xdr:rowOff>6776</xdr:rowOff>
    </xdr:to>
    <xdr:cxnSp macro="">
      <xdr:nvCxnSpPr>
        <xdr:cNvPr id="622" name="直線コネクタ 621"/>
        <xdr:cNvCxnSpPr/>
      </xdr:nvCxnSpPr>
      <xdr:spPr>
        <a:xfrm>
          <a:off x="15481300" y="13379214"/>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164054</xdr:rowOff>
    </xdr:from>
    <xdr:to>
      <xdr:col>81</xdr:col>
      <xdr:colOff>50800</xdr:colOff>
      <xdr:row>78</xdr:row>
      <xdr:rowOff>6114</xdr:rowOff>
    </xdr:to>
    <xdr:cxnSp macro="">
      <xdr:nvCxnSpPr>
        <xdr:cNvPr id="625" name="直線コネクタ 624"/>
        <xdr:cNvCxnSpPr/>
      </xdr:nvCxnSpPr>
      <xdr:spPr>
        <a:xfrm>
          <a:off x="14592300" y="13365704"/>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159665</xdr:rowOff>
    </xdr:from>
    <xdr:to>
      <xdr:col>76</xdr:col>
      <xdr:colOff>114300</xdr:colOff>
      <xdr:row>77</xdr:row>
      <xdr:rowOff>164054</xdr:rowOff>
    </xdr:to>
    <xdr:cxnSp macro="">
      <xdr:nvCxnSpPr>
        <xdr:cNvPr id="628" name="直線コネクタ 627"/>
        <xdr:cNvCxnSpPr/>
      </xdr:nvCxnSpPr>
      <xdr:spPr>
        <a:xfrm>
          <a:off x="13703300" y="13361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159665</xdr:rowOff>
    </xdr:from>
    <xdr:to>
      <xdr:col>71</xdr:col>
      <xdr:colOff>177800</xdr:colOff>
      <xdr:row>77</xdr:row>
      <xdr:rowOff>169480</xdr:rowOff>
    </xdr:to>
    <xdr:cxnSp macro="">
      <xdr:nvCxnSpPr>
        <xdr:cNvPr id="631" name="直線コネクタ 630"/>
        <xdr:cNvCxnSpPr/>
      </xdr:nvCxnSpPr>
      <xdr:spPr>
        <a:xfrm flipV="1">
          <a:off x="12814300" y="13361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127426</xdr:rowOff>
    </xdr:from>
    <xdr:to>
      <xdr:col>85</xdr:col>
      <xdr:colOff>177800</xdr:colOff>
      <xdr:row>78</xdr:row>
      <xdr:rowOff>57576</xdr:rowOff>
    </xdr:to>
    <xdr:sp macro="" textlink="">
      <xdr:nvSpPr>
        <xdr:cNvPr id="641" name="楕円 640"/>
        <xdr:cNvSpPr/>
      </xdr:nvSpPr>
      <xdr:spPr>
        <a:xfrm>
          <a:off x="16268700" y="13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105853</xdr:rowOff>
    </xdr:from>
    <xdr:ext cx="534377" cy="259045"/>
    <xdr:sp macro="" textlink="">
      <xdr:nvSpPr>
        <xdr:cNvPr id="642" name="公債費該当値テキスト"/>
        <xdr:cNvSpPr txBox="1"/>
      </xdr:nvSpPr>
      <xdr:spPr>
        <a:xfrm>
          <a:off x="16370300" y="13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126764</xdr:rowOff>
    </xdr:from>
    <xdr:to>
      <xdr:col>81</xdr:col>
      <xdr:colOff>101600</xdr:colOff>
      <xdr:row>78</xdr:row>
      <xdr:rowOff>56914</xdr:rowOff>
    </xdr:to>
    <xdr:sp macro="" textlink="">
      <xdr:nvSpPr>
        <xdr:cNvPr id="643" name="楕円 642"/>
        <xdr:cNvSpPr/>
      </xdr:nvSpPr>
      <xdr:spPr>
        <a:xfrm>
          <a:off x="154305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48041</xdr:rowOff>
    </xdr:from>
    <xdr:ext cx="534377" cy="259045"/>
    <xdr:sp macro="" textlink="">
      <xdr:nvSpPr>
        <xdr:cNvPr id="644" name="テキスト ボックス 643"/>
        <xdr:cNvSpPr txBox="1"/>
      </xdr:nvSpPr>
      <xdr:spPr>
        <a:xfrm>
          <a:off x="15214111" y="134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113254</xdr:rowOff>
    </xdr:from>
    <xdr:to>
      <xdr:col>76</xdr:col>
      <xdr:colOff>165100</xdr:colOff>
      <xdr:row>78</xdr:row>
      <xdr:rowOff>43404</xdr:rowOff>
    </xdr:to>
    <xdr:sp macro="" textlink="">
      <xdr:nvSpPr>
        <xdr:cNvPr id="645" name="楕円 644"/>
        <xdr:cNvSpPr/>
      </xdr:nvSpPr>
      <xdr:spPr>
        <a:xfrm>
          <a:off x="14541500" y="133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34531</xdr:rowOff>
    </xdr:from>
    <xdr:ext cx="534377" cy="259045"/>
    <xdr:sp macro="" textlink="">
      <xdr:nvSpPr>
        <xdr:cNvPr id="646" name="テキスト ボックス 645"/>
        <xdr:cNvSpPr txBox="1"/>
      </xdr:nvSpPr>
      <xdr:spPr>
        <a:xfrm>
          <a:off x="14325111" y="134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108865</xdr:rowOff>
    </xdr:from>
    <xdr:to>
      <xdr:col>72</xdr:col>
      <xdr:colOff>38100</xdr:colOff>
      <xdr:row>78</xdr:row>
      <xdr:rowOff>39015</xdr:rowOff>
    </xdr:to>
    <xdr:sp macro="" textlink="">
      <xdr:nvSpPr>
        <xdr:cNvPr id="647" name="楕円 646"/>
        <xdr:cNvSpPr/>
      </xdr:nvSpPr>
      <xdr:spPr>
        <a:xfrm>
          <a:off x="13652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30142</xdr:rowOff>
    </xdr:from>
    <xdr:ext cx="534377" cy="259045"/>
    <xdr:sp macro="" textlink="">
      <xdr:nvSpPr>
        <xdr:cNvPr id="648" name="テキスト ボックス 647"/>
        <xdr:cNvSpPr txBox="1"/>
      </xdr:nvSpPr>
      <xdr:spPr>
        <a:xfrm>
          <a:off x="13436111" y="134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118680</xdr:rowOff>
    </xdr:from>
    <xdr:to>
      <xdr:col>67</xdr:col>
      <xdr:colOff>101600</xdr:colOff>
      <xdr:row>78</xdr:row>
      <xdr:rowOff>48830</xdr:rowOff>
    </xdr:to>
    <xdr:sp macro="" textlink="">
      <xdr:nvSpPr>
        <xdr:cNvPr id="649" name="楕円 648"/>
        <xdr:cNvSpPr/>
      </xdr:nvSpPr>
      <xdr:spPr>
        <a:xfrm>
          <a:off x="12763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39957</xdr:rowOff>
    </xdr:from>
    <xdr:ext cx="534377" cy="259045"/>
    <xdr:sp macro="" textlink="">
      <xdr:nvSpPr>
        <xdr:cNvPr id="650" name="テキスト ボックス 649"/>
        <xdr:cNvSpPr txBox="1"/>
      </xdr:nvSpPr>
      <xdr:spPr>
        <a:xfrm>
          <a:off x="12547111" y="13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88551</xdr:rowOff>
    </xdr:from>
    <xdr:to>
      <xdr:col>85</xdr:col>
      <xdr:colOff>127000</xdr:colOff>
      <xdr:row>97</xdr:row>
      <xdr:rowOff>102400</xdr:rowOff>
    </xdr:to>
    <xdr:cxnSp macro="">
      <xdr:nvCxnSpPr>
        <xdr:cNvPr id="679" name="直線コネクタ 678"/>
        <xdr:cNvCxnSpPr/>
      </xdr:nvCxnSpPr>
      <xdr:spPr>
        <a:xfrm flipV="1">
          <a:off x="15481300" y="16719201"/>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102400</xdr:rowOff>
    </xdr:from>
    <xdr:to>
      <xdr:col>81</xdr:col>
      <xdr:colOff>50800</xdr:colOff>
      <xdr:row>97</xdr:row>
      <xdr:rowOff>115849</xdr:rowOff>
    </xdr:to>
    <xdr:cxnSp macro="">
      <xdr:nvCxnSpPr>
        <xdr:cNvPr id="682" name="直線コネクタ 681"/>
        <xdr:cNvCxnSpPr/>
      </xdr:nvCxnSpPr>
      <xdr:spPr>
        <a:xfrm flipV="1">
          <a:off x="14592300" y="1673305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115849</xdr:rowOff>
    </xdr:from>
    <xdr:to>
      <xdr:col>76</xdr:col>
      <xdr:colOff>114300</xdr:colOff>
      <xdr:row>97</xdr:row>
      <xdr:rowOff>130670</xdr:rowOff>
    </xdr:to>
    <xdr:cxnSp macro="">
      <xdr:nvCxnSpPr>
        <xdr:cNvPr id="685" name="直線コネクタ 684"/>
        <xdr:cNvCxnSpPr/>
      </xdr:nvCxnSpPr>
      <xdr:spPr>
        <a:xfrm flipV="1">
          <a:off x="13703300" y="1674649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114212</xdr:rowOff>
    </xdr:from>
    <xdr:to>
      <xdr:col>71</xdr:col>
      <xdr:colOff>177800</xdr:colOff>
      <xdr:row>97</xdr:row>
      <xdr:rowOff>130670</xdr:rowOff>
    </xdr:to>
    <xdr:cxnSp macro="">
      <xdr:nvCxnSpPr>
        <xdr:cNvPr id="688" name="直線コネクタ 687"/>
        <xdr:cNvCxnSpPr/>
      </xdr:nvCxnSpPr>
      <xdr:spPr>
        <a:xfrm>
          <a:off x="12814300" y="16573412"/>
          <a:ext cx="889000" cy="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37751</xdr:rowOff>
    </xdr:from>
    <xdr:to>
      <xdr:col>85</xdr:col>
      <xdr:colOff>177800</xdr:colOff>
      <xdr:row>97</xdr:row>
      <xdr:rowOff>139351</xdr:rowOff>
    </xdr:to>
    <xdr:sp macro="" textlink="">
      <xdr:nvSpPr>
        <xdr:cNvPr id="698" name="楕円 697"/>
        <xdr:cNvSpPr/>
      </xdr:nvSpPr>
      <xdr:spPr>
        <a:xfrm>
          <a:off x="16268700" y="166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16178</xdr:rowOff>
    </xdr:from>
    <xdr:ext cx="534377" cy="259045"/>
    <xdr:sp macro="" textlink="">
      <xdr:nvSpPr>
        <xdr:cNvPr id="699" name="積立金該当値テキスト"/>
        <xdr:cNvSpPr txBox="1"/>
      </xdr:nvSpPr>
      <xdr:spPr>
        <a:xfrm>
          <a:off x="16370300" y="166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51600</xdr:rowOff>
    </xdr:from>
    <xdr:to>
      <xdr:col>81</xdr:col>
      <xdr:colOff>101600</xdr:colOff>
      <xdr:row>97</xdr:row>
      <xdr:rowOff>153200</xdr:rowOff>
    </xdr:to>
    <xdr:sp macro="" textlink="">
      <xdr:nvSpPr>
        <xdr:cNvPr id="700" name="楕円 699"/>
        <xdr:cNvSpPr/>
      </xdr:nvSpPr>
      <xdr:spPr>
        <a:xfrm>
          <a:off x="15430500" y="166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144327</xdr:rowOff>
    </xdr:from>
    <xdr:ext cx="534377" cy="259045"/>
    <xdr:sp macro="" textlink="">
      <xdr:nvSpPr>
        <xdr:cNvPr id="701" name="テキスト ボックス 700"/>
        <xdr:cNvSpPr txBox="1"/>
      </xdr:nvSpPr>
      <xdr:spPr>
        <a:xfrm>
          <a:off x="15214111" y="1677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65049</xdr:rowOff>
    </xdr:from>
    <xdr:to>
      <xdr:col>76</xdr:col>
      <xdr:colOff>165100</xdr:colOff>
      <xdr:row>97</xdr:row>
      <xdr:rowOff>166649</xdr:rowOff>
    </xdr:to>
    <xdr:sp macro="" textlink="">
      <xdr:nvSpPr>
        <xdr:cNvPr id="702" name="楕円 701"/>
        <xdr:cNvSpPr/>
      </xdr:nvSpPr>
      <xdr:spPr>
        <a:xfrm>
          <a:off x="14541500" y="166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157776</xdr:rowOff>
    </xdr:from>
    <xdr:ext cx="534377" cy="259045"/>
    <xdr:sp macro="" textlink="">
      <xdr:nvSpPr>
        <xdr:cNvPr id="703" name="テキスト ボックス 702"/>
        <xdr:cNvSpPr txBox="1"/>
      </xdr:nvSpPr>
      <xdr:spPr>
        <a:xfrm>
          <a:off x="14325111" y="167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79870</xdr:rowOff>
    </xdr:from>
    <xdr:to>
      <xdr:col>72</xdr:col>
      <xdr:colOff>38100</xdr:colOff>
      <xdr:row>98</xdr:row>
      <xdr:rowOff>10020</xdr:rowOff>
    </xdr:to>
    <xdr:sp macro="" textlink="">
      <xdr:nvSpPr>
        <xdr:cNvPr id="704" name="楕円 703"/>
        <xdr:cNvSpPr/>
      </xdr:nvSpPr>
      <xdr:spPr>
        <a:xfrm>
          <a:off x="13652500" y="167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xdr:rowOff>
    </xdr:from>
    <xdr:ext cx="534377" cy="259045"/>
    <xdr:sp macro="" textlink="">
      <xdr:nvSpPr>
        <xdr:cNvPr id="705" name="テキスト ボックス 704"/>
        <xdr:cNvSpPr txBox="1"/>
      </xdr:nvSpPr>
      <xdr:spPr>
        <a:xfrm>
          <a:off x="13436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63412</xdr:rowOff>
    </xdr:from>
    <xdr:to>
      <xdr:col>67</xdr:col>
      <xdr:colOff>101600</xdr:colOff>
      <xdr:row>96</xdr:row>
      <xdr:rowOff>165012</xdr:rowOff>
    </xdr:to>
    <xdr:sp macro="" textlink="">
      <xdr:nvSpPr>
        <xdr:cNvPr id="706" name="楕円 705"/>
        <xdr:cNvSpPr/>
      </xdr:nvSpPr>
      <xdr:spPr>
        <a:xfrm>
          <a:off x="12763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156139</xdr:rowOff>
    </xdr:from>
    <xdr:ext cx="534377" cy="259045"/>
    <xdr:sp macro="" textlink="">
      <xdr:nvSpPr>
        <xdr:cNvPr id="707" name="テキスト ボックス 706"/>
        <xdr:cNvSpPr txBox="1"/>
      </xdr:nvSpPr>
      <xdr:spPr>
        <a:xfrm>
          <a:off x="12547111" y="166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39801</xdr:rowOff>
    </xdr:from>
    <xdr:to>
      <xdr:col>111</xdr:col>
      <xdr:colOff>177800</xdr:colOff>
      <xdr:row>39</xdr:row>
      <xdr:rowOff>44450</xdr:rowOff>
    </xdr:to>
    <xdr:cxnSp macro="">
      <xdr:nvCxnSpPr>
        <xdr:cNvPr id="739" name="直線コネクタ 738"/>
        <xdr:cNvCxnSpPr/>
      </xdr:nvCxnSpPr>
      <xdr:spPr>
        <a:xfrm>
          <a:off x="20434300" y="672635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29210</xdr:rowOff>
    </xdr:from>
    <xdr:to>
      <xdr:col>107</xdr:col>
      <xdr:colOff>50800</xdr:colOff>
      <xdr:row>39</xdr:row>
      <xdr:rowOff>39801</xdr:rowOff>
    </xdr:to>
    <xdr:cxnSp macro="">
      <xdr:nvCxnSpPr>
        <xdr:cNvPr id="742" name="直線コネクタ 741"/>
        <xdr:cNvCxnSpPr/>
      </xdr:nvCxnSpPr>
      <xdr:spPr>
        <a:xfrm>
          <a:off x="19545300" y="6715760"/>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29210</xdr:rowOff>
    </xdr:from>
    <xdr:to>
      <xdr:col>102</xdr:col>
      <xdr:colOff>114300</xdr:colOff>
      <xdr:row>39</xdr:row>
      <xdr:rowOff>36716</xdr:rowOff>
    </xdr:to>
    <xdr:cxnSp macro="">
      <xdr:nvCxnSpPr>
        <xdr:cNvPr id="745" name="直線コネクタ 744"/>
        <xdr:cNvCxnSpPr/>
      </xdr:nvCxnSpPr>
      <xdr:spPr>
        <a:xfrm flipV="1">
          <a:off x="18656300" y="671576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160451</xdr:rowOff>
    </xdr:from>
    <xdr:to>
      <xdr:col>107</xdr:col>
      <xdr:colOff>101600</xdr:colOff>
      <xdr:row>39</xdr:row>
      <xdr:rowOff>90601</xdr:rowOff>
    </xdr:to>
    <xdr:sp macro="" textlink="">
      <xdr:nvSpPr>
        <xdr:cNvPr id="759" name="楕円 758"/>
        <xdr:cNvSpPr/>
      </xdr:nvSpPr>
      <xdr:spPr>
        <a:xfrm>
          <a:off x="20383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81728</xdr:rowOff>
    </xdr:from>
    <xdr:ext cx="378565" cy="259045"/>
    <xdr:sp macro="" textlink="">
      <xdr:nvSpPr>
        <xdr:cNvPr id="760" name="テキスト ボックス 759"/>
        <xdr:cNvSpPr txBox="1"/>
      </xdr:nvSpPr>
      <xdr:spPr>
        <a:xfrm>
          <a:off x="20245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149860</xdr:rowOff>
    </xdr:from>
    <xdr:to>
      <xdr:col>102</xdr:col>
      <xdr:colOff>165100</xdr:colOff>
      <xdr:row>39</xdr:row>
      <xdr:rowOff>80010</xdr:rowOff>
    </xdr:to>
    <xdr:sp macro="" textlink="">
      <xdr:nvSpPr>
        <xdr:cNvPr id="761" name="楕円 760"/>
        <xdr:cNvSpPr/>
      </xdr:nvSpPr>
      <xdr:spPr>
        <a:xfrm>
          <a:off x="19494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71137</xdr:rowOff>
    </xdr:from>
    <xdr:ext cx="378565" cy="259045"/>
    <xdr:sp macro="" textlink="">
      <xdr:nvSpPr>
        <xdr:cNvPr id="762" name="テキスト ボックス 761"/>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157366</xdr:rowOff>
    </xdr:from>
    <xdr:to>
      <xdr:col>98</xdr:col>
      <xdr:colOff>38100</xdr:colOff>
      <xdr:row>39</xdr:row>
      <xdr:rowOff>87516</xdr:rowOff>
    </xdr:to>
    <xdr:sp macro="" textlink="">
      <xdr:nvSpPr>
        <xdr:cNvPr id="763" name="楕円 762"/>
        <xdr:cNvSpPr/>
      </xdr:nvSpPr>
      <xdr:spPr>
        <a:xfrm>
          <a:off x="18605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78643</xdr:rowOff>
    </xdr:from>
    <xdr:ext cx="378565" cy="259045"/>
    <xdr:sp macro="" textlink="">
      <xdr:nvSpPr>
        <xdr:cNvPr id="764" name="テキスト ボックス 763"/>
        <xdr:cNvSpPr txBox="1"/>
      </xdr:nvSpPr>
      <xdr:spPr>
        <a:xfrm>
          <a:off x="18467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154037</xdr:rowOff>
    </xdr:from>
    <xdr:to>
      <xdr:col>116</xdr:col>
      <xdr:colOff>63500</xdr:colOff>
      <xdr:row>77</xdr:row>
      <xdr:rowOff>5600</xdr:rowOff>
    </xdr:to>
    <xdr:cxnSp macro="">
      <xdr:nvCxnSpPr>
        <xdr:cNvPr id="852" name="直線コネクタ 851"/>
        <xdr:cNvCxnSpPr/>
      </xdr:nvCxnSpPr>
      <xdr:spPr>
        <a:xfrm flipV="1">
          <a:off x="21323300" y="13184237"/>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162309</xdr:rowOff>
    </xdr:from>
    <xdr:to>
      <xdr:col>111</xdr:col>
      <xdr:colOff>177800</xdr:colOff>
      <xdr:row>77</xdr:row>
      <xdr:rowOff>5600</xdr:rowOff>
    </xdr:to>
    <xdr:cxnSp macro="">
      <xdr:nvCxnSpPr>
        <xdr:cNvPr id="855" name="直線コネクタ 854"/>
        <xdr:cNvCxnSpPr/>
      </xdr:nvCxnSpPr>
      <xdr:spPr>
        <a:xfrm>
          <a:off x="20434300" y="13192509"/>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162309</xdr:rowOff>
    </xdr:from>
    <xdr:to>
      <xdr:col>107</xdr:col>
      <xdr:colOff>50800</xdr:colOff>
      <xdr:row>77</xdr:row>
      <xdr:rowOff>5730</xdr:rowOff>
    </xdr:to>
    <xdr:cxnSp macro="">
      <xdr:nvCxnSpPr>
        <xdr:cNvPr id="858" name="直線コネクタ 857"/>
        <xdr:cNvCxnSpPr/>
      </xdr:nvCxnSpPr>
      <xdr:spPr>
        <a:xfrm flipV="1">
          <a:off x="19545300" y="13192509"/>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5730</xdr:rowOff>
    </xdr:from>
    <xdr:to>
      <xdr:col>102</xdr:col>
      <xdr:colOff>114300</xdr:colOff>
      <xdr:row>77</xdr:row>
      <xdr:rowOff>9550</xdr:rowOff>
    </xdr:to>
    <xdr:cxnSp macro="">
      <xdr:nvCxnSpPr>
        <xdr:cNvPr id="861" name="直線コネクタ 860"/>
        <xdr:cNvCxnSpPr/>
      </xdr:nvCxnSpPr>
      <xdr:spPr>
        <a:xfrm flipV="1">
          <a:off x="18656300" y="13207380"/>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103237</xdr:rowOff>
    </xdr:from>
    <xdr:to>
      <xdr:col>116</xdr:col>
      <xdr:colOff>114300</xdr:colOff>
      <xdr:row>77</xdr:row>
      <xdr:rowOff>33387</xdr:rowOff>
    </xdr:to>
    <xdr:sp macro="" textlink="">
      <xdr:nvSpPr>
        <xdr:cNvPr id="871" name="楕円 870"/>
        <xdr:cNvSpPr/>
      </xdr:nvSpPr>
      <xdr:spPr>
        <a:xfrm>
          <a:off x="221107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81664</xdr:rowOff>
    </xdr:from>
    <xdr:ext cx="534377" cy="259045"/>
    <xdr:sp macro="" textlink="">
      <xdr:nvSpPr>
        <xdr:cNvPr id="872" name="繰出金該当値テキスト"/>
        <xdr:cNvSpPr txBox="1"/>
      </xdr:nvSpPr>
      <xdr:spPr>
        <a:xfrm>
          <a:off x="22212300" y="131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126250</xdr:rowOff>
    </xdr:from>
    <xdr:to>
      <xdr:col>112</xdr:col>
      <xdr:colOff>38100</xdr:colOff>
      <xdr:row>77</xdr:row>
      <xdr:rowOff>56400</xdr:rowOff>
    </xdr:to>
    <xdr:sp macro="" textlink="">
      <xdr:nvSpPr>
        <xdr:cNvPr id="873" name="楕円 872"/>
        <xdr:cNvSpPr/>
      </xdr:nvSpPr>
      <xdr:spPr>
        <a:xfrm>
          <a:off x="21272500" y="13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47527</xdr:rowOff>
    </xdr:from>
    <xdr:ext cx="534377" cy="259045"/>
    <xdr:sp macro="" textlink="">
      <xdr:nvSpPr>
        <xdr:cNvPr id="874" name="テキスト ボックス 873"/>
        <xdr:cNvSpPr txBox="1"/>
      </xdr:nvSpPr>
      <xdr:spPr>
        <a:xfrm>
          <a:off x="21056111" y="13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111509</xdr:rowOff>
    </xdr:from>
    <xdr:to>
      <xdr:col>107</xdr:col>
      <xdr:colOff>101600</xdr:colOff>
      <xdr:row>77</xdr:row>
      <xdr:rowOff>41659</xdr:rowOff>
    </xdr:to>
    <xdr:sp macro="" textlink="">
      <xdr:nvSpPr>
        <xdr:cNvPr id="875" name="楕円 874"/>
        <xdr:cNvSpPr/>
      </xdr:nvSpPr>
      <xdr:spPr>
        <a:xfrm>
          <a:off x="20383500" y="131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32786</xdr:rowOff>
    </xdr:from>
    <xdr:ext cx="534377" cy="259045"/>
    <xdr:sp macro="" textlink="">
      <xdr:nvSpPr>
        <xdr:cNvPr id="876" name="テキスト ボックス 875"/>
        <xdr:cNvSpPr txBox="1"/>
      </xdr:nvSpPr>
      <xdr:spPr>
        <a:xfrm>
          <a:off x="20167111" y="13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126380</xdr:rowOff>
    </xdr:from>
    <xdr:to>
      <xdr:col>102</xdr:col>
      <xdr:colOff>165100</xdr:colOff>
      <xdr:row>77</xdr:row>
      <xdr:rowOff>56530</xdr:rowOff>
    </xdr:to>
    <xdr:sp macro="" textlink="">
      <xdr:nvSpPr>
        <xdr:cNvPr id="877" name="楕円 876"/>
        <xdr:cNvSpPr/>
      </xdr:nvSpPr>
      <xdr:spPr>
        <a:xfrm>
          <a:off x="19494500" y="13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47657</xdr:rowOff>
    </xdr:from>
    <xdr:ext cx="534377" cy="259045"/>
    <xdr:sp macro="" textlink="">
      <xdr:nvSpPr>
        <xdr:cNvPr id="878" name="テキスト ボックス 877"/>
        <xdr:cNvSpPr txBox="1"/>
      </xdr:nvSpPr>
      <xdr:spPr>
        <a:xfrm>
          <a:off x="19278111" y="132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130200</xdr:rowOff>
    </xdr:from>
    <xdr:to>
      <xdr:col>98</xdr:col>
      <xdr:colOff>38100</xdr:colOff>
      <xdr:row>77</xdr:row>
      <xdr:rowOff>60350</xdr:rowOff>
    </xdr:to>
    <xdr:sp macro="" textlink="">
      <xdr:nvSpPr>
        <xdr:cNvPr id="879" name="楕円 878"/>
        <xdr:cNvSpPr/>
      </xdr:nvSpPr>
      <xdr:spPr>
        <a:xfrm>
          <a:off x="18605500" y="131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51477</xdr:rowOff>
    </xdr:from>
    <xdr:ext cx="534377" cy="259045"/>
    <xdr:sp macro="" textlink="">
      <xdr:nvSpPr>
        <xdr:cNvPr id="880" name="テキスト ボックス 879"/>
        <xdr:cNvSpPr txBox="1"/>
      </xdr:nvSpPr>
      <xdr:spPr>
        <a:xfrm>
          <a:off x="18389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歳出決算額（住民一人当たりのコスト）については、全体的に類似団体平均値を下回る決算額となっているが、人件費については他の経費と比べて類似団体平均値により近い数値を示しており、更に年々増加傾向にあるため、今後平均値を上回る可能性がある。対して物件費は類似団体平均値より比較的低い数値であるため、業務の民間委託などを積極的に検討していき、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も少子高齢化社会が進むにつれて増加していくと考えられるため、数値の推移には十分注意を払うとともに、住民ニーズに応えつつも制度・事業の見直しを図りバランスのとれた事業運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普通建設事業費については、類似団体平均値よりも低い水準ではあるが、今後は老朽化が目立つ公共施設の大規模改修事業など増加要因として考えられる事業が控えており、急激なコスト増加を避けるためにも町全体として取り組む事業を計画的に進めていくことが求め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12,480
12,244
22.99
5,183,730
4,889,306
248,206
2,978,214
3,364,577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126174</xdr:rowOff>
    </xdr:from>
    <xdr:to>
      <xdr:col>24</xdr:col>
      <xdr:colOff>63500</xdr:colOff>
      <xdr:row>35</xdr:row>
      <xdr:rowOff>145224</xdr:rowOff>
    </xdr:to>
    <xdr:cxnSp macro="">
      <xdr:nvCxnSpPr>
        <xdr:cNvPr id="61" name="直線コネクタ 60"/>
        <xdr:cNvCxnSpPr/>
      </xdr:nvCxnSpPr>
      <xdr:spPr>
        <a:xfrm>
          <a:off x="3797300" y="5955474"/>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126174</xdr:rowOff>
    </xdr:from>
    <xdr:to>
      <xdr:col>19</xdr:col>
      <xdr:colOff>177800</xdr:colOff>
      <xdr:row>35</xdr:row>
      <xdr:rowOff>17590</xdr:rowOff>
    </xdr:to>
    <xdr:cxnSp macro="">
      <xdr:nvCxnSpPr>
        <xdr:cNvPr id="64" name="直線コネクタ 63"/>
        <xdr:cNvCxnSpPr/>
      </xdr:nvCxnSpPr>
      <xdr:spPr>
        <a:xfrm flipV="1">
          <a:off x="2908300" y="595547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10922</xdr:rowOff>
    </xdr:from>
    <xdr:to>
      <xdr:col>15</xdr:col>
      <xdr:colOff>50800</xdr:colOff>
      <xdr:row>35</xdr:row>
      <xdr:rowOff>17590</xdr:rowOff>
    </xdr:to>
    <xdr:cxnSp macro="">
      <xdr:nvCxnSpPr>
        <xdr:cNvPr id="67" name="直線コネクタ 66"/>
        <xdr:cNvCxnSpPr/>
      </xdr:nvCxnSpPr>
      <xdr:spPr>
        <a:xfrm>
          <a:off x="2019300" y="60116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69786</xdr:rowOff>
    </xdr:from>
    <xdr:to>
      <xdr:col>10</xdr:col>
      <xdr:colOff>114300</xdr:colOff>
      <xdr:row>35</xdr:row>
      <xdr:rowOff>10922</xdr:rowOff>
    </xdr:to>
    <xdr:cxnSp macro="">
      <xdr:nvCxnSpPr>
        <xdr:cNvPr id="70" name="直線コネクタ 69"/>
        <xdr:cNvCxnSpPr/>
      </xdr:nvCxnSpPr>
      <xdr:spPr>
        <a:xfrm>
          <a:off x="1130300" y="5899086"/>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94424</xdr:rowOff>
    </xdr:from>
    <xdr:to>
      <xdr:col>24</xdr:col>
      <xdr:colOff>114300</xdr:colOff>
      <xdr:row>36</xdr:row>
      <xdr:rowOff>24574</xdr:rowOff>
    </xdr:to>
    <xdr:sp macro="" textlink="">
      <xdr:nvSpPr>
        <xdr:cNvPr id="80" name="楕円 79"/>
        <xdr:cNvSpPr/>
      </xdr:nvSpPr>
      <xdr:spPr>
        <a:xfrm>
          <a:off x="45847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72851</xdr:rowOff>
    </xdr:from>
    <xdr:ext cx="469744" cy="259045"/>
    <xdr:sp macro="" textlink="">
      <xdr:nvSpPr>
        <xdr:cNvPr id="81" name="議会費該当値テキスト"/>
        <xdr:cNvSpPr txBox="1"/>
      </xdr:nvSpPr>
      <xdr:spPr>
        <a:xfrm>
          <a:off x="4686300" y="60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75374</xdr:rowOff>
    </xdr:from>
    <xdr:to>
      <xdr:col>20</xdr:col>
      <xdr:colOff>38100</xdr:colOff>
      <xdr:row>35</xdr:row>
      <xdr:rowOff>5524</xdr:rowOff>
    </xdr:to>
    <xdr:sp macro="" textlink="">
      <xdr:nvSpPr>
        <xdr:cNvPr id="82" name="楕円 81"/>
        <xdr:cNvSpPr/>
      </xdr:nvSpPr>
      <xdr:spPr>
        <a:xfrm>
          <a:off x="37465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22051</xdr:rowOff>
    </xdr:from>
    <xdr:ext cx="469744" cy="259045"/>
    <xdr:sp macro="" textlink="">
      <xdr:nvSpPr>
        <xdr:cNvPr id="83" name="テキスト ボックス 82"/>
        <xdr:cNvSpPr txBox="1"/>
      </xdr:nvSpPr>
      <xdr:spPr>
        <a:xfrm>
          <a:off x="3562428" y="56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138240</xdr:rowOff>
    </xdr:from>
    <xdr:to>
      <xdr:col>15</xdr:col>
      <xdr:colOff>101600</xdr:colOff>
      <xdr:row>35</xdr:row>
      <xdr:rowOff>68390</xdr:rowOff>
    </xdr:to>
    <xdr:sp macro="" textlink="">
      <xdr:nvSpPr>
        <xdr:cNvPr id="84" name="楕円 83"/>
        <xdr:cNvSpPr/>
      </xdr:nvSpPr>
      <xdr:spPr>
        <a:xfrm>
          <a:off x="2857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84917</xdr:rowOff>
    </xdr:from>
    <xdr:ext cx="469744" cy="259045"/>
    <xdr:sp macro="" textlink="">
      <xdr:nvSpPr>
        <xdr:cNvPr id="85" name="テキスト ボックス 84"/>
        <xdr:cNvSpPr txBox="1"/>
      </xdr:nvSpPr>
      <xdr:spPr>
        <a:xfrm>
          <a:off x="2673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131572</xdr:rowOff>
    </xdr:from>
    <xdr:to>
      <xdr:col>10</xdr:col>
      <xdr:colOff>165100</xdr:colOff>
      <xdr:row>35</xdr:row>
      <xdr:rowOff>61722</xdr:rowOff>
    </xdr:to>
    <xdr:sp macro="" textlink="">
      <xdr:nvSpPr>
        <xdr:cNvPr id="86" name="楕円 85"/>
        <xdr:cNvSpPr/>
      </xdr:nvSpPr>
      <xdr:spPr>
        <a:xfrm>
          <a:off x="1968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78249</xdr:rowOff>
    </xdr:from>
    <xdr:ext cx="469744" cy="259045"/>
    <xdr:sp macro="" textlink="">
      <xdr:nvSpPr>
        <xdr:cNvPr id="87" name="テキスト ボックス 86"/>
        <xdr:cNvSpPr txBox="1"/>
      </xdr:nvSpPr>
      <xdr:spPr>
        <a:xfrm>
          <a:off x="1784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18986</xdr:rowOff>
    </xdr:from>
    <xdr:to>
      <xdr:col>6</xdr:col>
      <xdr:colOff>38100</xdr:colOff>
      <xdr:row>34</xdr:row>
      <xdr:rowOff>120586</xdr:rowOff>
    </xdr:to>
    <xdr:sp macro="" textlink="">
      <xdr:nvSpPr>
        <xdr:cNvPr id="88" name="楕円 87"/>
        <xdr:cNvSpPr/>
      </xdr:nvSpPr>
      <xdr:spPr>
        <a:xfrm>
          <a:off x="10795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137113</xdr:rowOff>
    </xdr:from>
    <xdr:ext cx="469744" cy="259045"/>
    <xdr:sp macro="" textlink="">
      <xdr:nvSpPr>
        <xdr:cNvPr id="89" name="テキスト ボックス 88"/>
        <xdr:cNvSpPr txBox="1"/>
      </xdr:nvSpPr>
      <xdr:spPr>
        <a:xfrm>
          <a:off x="895428"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115893</xdr:rowOff>
    </xdr:from>
    <xdr:to>
      <xdr:col>24</xdr:col>
      <xdr:colOff>63500</xdr:colOff>
      <xdr:row>58</xdr:row>
      <xdr:rowOff>13415</xdr:rowOff>
    </xdr:to>
    <xdr:cxnSp macro="">
      <xdr:nvCxnSpPr>
        <xdr:cNvPr id="120" name="直線コネクタ 119"/>
        <xdr:cNvCxnSpPr/>
      </xdr:nvCxnSpPr>
      <xdr:spPr>
        <a:xfrm flipV="1">
          <a:off x="3797300" y="9888543"/>
          <a:ext cx="8382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13415</xdr:rowOff>
    </xdr:from>
    <xdr:to>
      <xdr:col>19</xdr:col>
      <xdr:colOff>177800</xdr:colOff>
      <xdr:row>58</xdr:row>
      <xdr:rowOff>32676</xdr:rowOff>
    </xdr:to>
    <xdr:cxnSp macro="">
      <xdr:nvCxnSpPr>
        <xdr:cNvPr id="123" name="直線コネクタ 122"/>
        <xdr:cNvCxnSpPr/>
      </xdr:nvCxnSpPr>
      <xdr:spPr>
        <a:xfrm flipV="1">
          <a:off x="2908300" y="9957515"/>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32676</xdr:rowOff>
    </xdr:from>
    <xdr:to>
      <xdr:col>15</xdr:col>
      <xdr:colOff>50800</xdr:colOff>
      <xdr:row>58</xdr:row>
      <xdr:rowOff>40246</xdr:rowOff>
    </xdr:to>
    <xdr:cxnSp macro="">
      <xdr:nvCxnSpPr>
        <xdr:cNvPr id="126" name="直線コネクタ 125"/>
        <xdr:cNvCxnSpPr/>
      </xdr:nvCxnSpPr>
      <xdr:spPr>
        <a:xfrm flipV="1">
          <a:off x="2019300" y="9976776"/>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25589</xdr:rowOff>
    </xdr:from>
    <xdr:to>
      <xdr:col>10</xdr:col>
      <xdr:colOff>114300</xdr:colOff>
      <xdr:row>58</xdr:row>
      <xdr:rowOff>40246</xdr:rowOff>
    </xdr:to>
    <xdr:cxnSp macro="">
      <xdr:nvCxnSpPr>
        <xdr:cNvPr id="129" name="直線コネクタ 128"/>
        <xdr:cNvCxnSpPr/>
      </xdr:nvCxnSpPr>
      <xdr:spPr>
        <a:xfrm>
          <a:off x="1130300" y="9969689"/>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65093</xdr:rowOff>
    </xdr:from>
    <xdr:to>
      <xdr:col>24</xdr:col>
      <xdr:colOff>114300</xdr:colOff>
      <xdr:row>57</xdr:row>
      <xdr:rowOff>166693</xdr:rowOff>
    </xdr:to>
    <xdr:sp macro="" textlink="">
      <xdr:nvSpPr>
        <xdr:cNvPr id="139" name="楕円 138"/>
        <xdr:cNvSpPr/>
      </xdr:nvSpPr>
      <xdr:spPr>
        <a:xfrm>
          <a:off x="4584700" y="9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43520</xdr:rowOff>
    </xdr:from>
    <xdr:ext cx="534377" cy="259045"/>
    <xdr:sp macro="" textlink="">
      <xdr:nvSpPr>
        <xdr:cNvPr id="140" name="総務費該当値テキスト"/>
        <xdr:cNvSpPr txBox="1"/>
      </xdr:nvSpPr>
      <xdr:spPr>
        <a:xfrm>
          <a:off x="4686300" y="98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134065</xdr:rowOff>
    </xdr:from>
    <xdr:to>
      <xdr:col>20</xdr:col>
      <xdr:colOff>38100</xdr:colOff>
      <xdr:row>58</xdr:row>
      <xdr:rowOff>64215</xdr:rowOff>
    </xdr:to>
    <xdr:sp macro="" textlink="">
      <xdr:nvSpPr>
        <xdr:cNvPr id="141" name="楕円 140"/>
        <xdr:cNvSpPr/>
      </xdr:nvSpPr>
      <xdr:spPr>
        <a:xfrm>
          <a:off x="37465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55342</xdr:rowOff>
    </xdr:from>
    <xdr:ext cx="534377" cy="259045"/>
    <xdr:sp macro="" textlink="">
      <xdr:nvSpPr>
        <xdr:cNvPr id="142" name="テキスト ボックス 141"/>
        <xdr:cNvSpPr txBox="1"/>
      </xdr:nvSpPr>
      <xdr:spPr>
        <a:xfrm>
          <a:off x="3530111" y="99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153326</xdr:rowOff>
    </xdr:from>
    <xdr:to>
      <xdr:col>15</xdr:col>
      <xdr:colOff>101600</xdr:colOff>
      <xdr:row>58</xdr:row>
      <xdr:rowOff>83476</xdr:rowOff>
    </xdr:to>
    <xdr:sp macro="" textlink="">
      <xdr:nvSpPr>
        <xdr:cNvPr id="143" name="楕円 142"/>
        <xdr:cNvSpPr/>
      </xdr:nvSpPr>
      <xdr:spPr>
        <a:xfrm>
          <a:off x="2857500" y="9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74603</xdr:rowOff>
    </xdr:from>
    <xdr:ext cx="534377" cy="259045"/>
    <xdr:sp macro="" textlink="">
      <xdr:nvSpPr>
        <xdr:cNvPr id="144" name="テキスト ボックス 143"/>
        <xdr:cNvSpPr txBox="1"/>
      </xdr:nvSpPr>
      <xdr:spPr>
        <a:xfrm>
          <a:off x="2641111" y="100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160896</xdr:rowOff>
    </xdr:from>
    <xdr:to>
      <xdr:col>10</xdr:col>
      <xdr:colOff>165100</xdr:colOff>
      <xdr:row>58</xdr:row>
      <xdr:rowOff>91046</xdr:rowOff>
    </xdr:to>
    <xdr:sp macro="" textlink="">
      <xdr:nvSpPr>
        <xdr:cNvPr id="145" name="楕円 144"/>
        <xdr:cNvSpPr/>
      </xdr:nvSpPr>
      <xdr:spPr>
        <a:xfrm>
          <a:off x="1968500" y="99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82173</xdr:rowOff>
    </xdr:from>
    <xdr:ext cx="534377" cy="259045"/>
    <xdr:sp macro="" textlink="">
      <xdr:nvSpPr>
        <xdr:cNvPr id="146" name="テキスト ボックス 145"/>
        <xdr:cNvSpPr txBox="1"/>
      </xdr:nvSpPr>
      <xdr:spPr>
        <a:xfrm>
          <a:off x="1752111" y="100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146239</xdr:rowOff>
    </xdr:from>
    <xdr:to>
      <xdr:col>6</xdr:col>
      <xdr:colOff>38100</xdr:colOff>
      <xdr:row>58</xdr:row>
      <xdr:rowOff>76389</xdr:rowOff>
    </xdr:to>
    <xdr:sp macro="" textlink="">
      <xdr:nvSpPr>
        <xdr:cNvPr id="147" name="楕円 146"/>
        <xdr:cNvSpPr/>
      </xdr:nvSpPr>
      <xdr:spPr>
        <a:xfrm>
          <a:off x="1079500" y="99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67516</xdr:rowOff>
    </xdr:from>
    <xdr:ext cx="534377" cy="259045"/>
    <xdr:sp macro="" textlink="">
      <xdr:nvSpPr>
        <xdr:cNvPr id="148" name="テキスト ボックス 147"/>
        <xdr:cNvSpPr txBox="1"/>
      </xdr:nvSpPr>
      <xdr:spPr>
        <a:xfrm>
          <a:off x="863111" y="100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163063</xdr:rowOff>
    </xdr:from>
    <xdr:to>
      <xdr:col>24</xdr:col>
      <xdr:colOff>63500</xdr:colOff>
      <xdr:row>78</xdr:row>
      <xdr:rowOff>75890</xdr:rowOff>
    </xdr:to>
    <xdr:cxnSp macro="">
      <xdr:nvCxnSpPr>
        <xdr:cNvPr id="178" name="直線コネクタ 177"/>
        <xdr:cNvCxnSpPr/>
      </xdr:nvCxnSpPr>
      <xdr:spPr>
        <a:xfrm flipV="1">
          <a:off x="3797300" y="13364713"/>
          <a:ext cx="8382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55826</xdr:rowOff>
    </xdr:from>
    <xdr:to>
      <xdr:col>19</xdr:col>
      <xdr:colOff>177800</xdr:colOff>
      <xdr:row>78</xdr:row>
      <xdr:rowOff>75890</xdr:rowOff>
    </xdr:to>
    <xdr:cxnSp macro="">
      <xdr:nvCxnSpPr>
        <xdr:cNvPr id="181" name="直線コネクタ 180"/>
        <xdr:cNvCxnSpPr/>
      </xdr:nvCxnSpPr>
      <xdr:spPr>
        <a:xfrm>
          <a:off x="2908300" y="13428926"/>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118783</xdr:rowOff>
    </xdr:from>
    <xdr:to>
      <xdr:col>15</xdr:col>
      <xdr:colOff>50800</xdr:colOff>
      <xdr:row>78</xdr:row>
      <xdr:rowOff>55826</xdr:rowOff>
    </xdr:to>
    <xdr:cxnSp macro="">
      <xdr:nvCxnSpPr>
        <xdr:cNvPr id="184" name="直線コネクタ 183"/>
        <xdr:cNvCxnSpPr/>
      </xdr:nvCxnSpPr>
      <xdr:spPr>
        <a:xfrm>
          <a:off x="2019300" y="13320433"/>
          <a:ext cx="8890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118783</xdr:rowOff>
    </xdr:from>
    <xdr:to>
      <xdr:col>10</xdr:col>
      <xdr:colOff>114300</xdr:colOff>
      <xdr:row>78</xdr:row>
      <xdr:rowOff>10313</xdr:rowOff>
    </xdr:to>
    <xdr:cxnSp macro="">
      <xdr:nvCxnSpPr>
        <xdr:cNvPr id="187" name="直線コネクタ 186"/>
        <xdr:cNvCxnSpPr/>
      </xdr:nvCxnSpPr>
      <xdr:spPr>
        <a:xfrm flipV="1">
          <a:off x="1130300" y="13320433"/>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112263</xdr:rowOff>
    </xdr:from>
    <xdr:to>
      <xdr:col>24</xdr:col>
      <xdr:colOff>114300</xdr:colOff>
      <xdr:row>78</xdr:row>
      <xdr:rowOff>42413</xdr:rowOff>
    </xdr:to>
    <xdr:sp macro="" textlink="">
      <xdr:nvSpPr>
        <xdr:cNvPr id="197" name="楕円 196"/>
        <xdr:cNvSpPr/>
      </xdr:nvSpPr>
      <xdr:spPr>
        <a:xfrm>
          <a:off x="45847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90690</xdr:rowOff>
    </xdr:from>
    <xdr:ext cx="599010" cy="259045"/>
    <xdr:sp macro="" textlink="">
      <xdr:nvSpPr>
        <xdr:cNvPr id="198" name="民生費該当値テキスト"/>
        <xdr:cNvSpPr txBox="1"/>
      </xdr:nvSpPr>
      <xdr:spPr>
        <a:xfrm>
          <a:off x="4686300" y="1329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25090</xdr:rowOff>
    </xdr:from>
    <xdr:to>
      <xdr:col>20</xdr:col>
      <xdr:colOff>38100</xdr:colOff>
      <xdr:row>78</xdr:row>
      <xdr:rowOff>126690</xdr:rowOff>
    </xdr:to>
    <xdr:sp macro="" textlink="">
      <xdr:nvSpPr>
        <xdr:cNvPr id="199" name="楕円 198"/>
        <xdr:cNvSpPr/>
      </xdr:nvSpPr>
      <xdr:spPr>
        <a:xfrm>
          <a:off x="3746500" y="133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117817</xdr:rowOff>
    </xdr:from>
    <xdr:ext cx="599010" cy="259045"/>
    <xdr:sp macro="" textlink="">
      <xdr:nvSpPr>
        <xdr:cNvPr id="200" name="テキスト ボックス 199"/>
        <xdr:cNvSpPr txBox="1"/>
      </xdr:nvSpPr>
      <xdr:spPr>
        <a:xfrm>
          <a:off x="3497795" y="13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5026</xdr:rowOff>
    </xdr:from>
    <xdr:to>
      <xdr:col>15</xdr:col>
      <xdr:colOff>101600</xdr:colOff>
      <xdr:row>78</xdr:row>
      <xdr:rowOff>106626</xdr:rowOff>
    </xdr:to>
    <xdr:sp macro="" textlink="">
      <xdr:nvSpPr>
        <xdr:cNvPr id="201" name="楕円 200"/>
        <xdr:cNvSpPr/>
      </xdr:nvSpPr>
      <xdr:spPr>
        <a:xfrm>
          <a:off x="2857500" y="133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97753</xdr:rowOff>
    </xdr:from>
    <xdr:ext cx="599010" cy="259045"/>
    <xdr:sp macro="" textlink="">
      <xdr:nvSpPr>
        <xdr:cNvPr id="202" name="テキスト ボックス 201"/>
        <xdr:cNvSpPr txBox="1"/>
      </xdr:nvSpPr>
      <xdr:spPr>
        <a:xfrm>
          <a:off x="2608795" y="1347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67983</xdr:rowOff>
    </xdr:from>
    <xdr:to>
      <xdr:col>10</xdr:col>
      <xdr:colOff>165100</xdr:colOff>
      <xdr:row>77</xdr:row>
      <xdr:rowOff>169583</xdr:rowOff>
    </xdr:to>
    <xdr:sp macro="" textlink="">
      <xdr:nvSpPr>
        <xdr:cNvPr id="203" name="楕円 202"/>
        <xdr:cNvSpPr/>
      </xdr:nvSpPr>
      <xdr:spPr>
        <a:xfrm>
          <a:off x="1968500" y="132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160710</xdr:rowOff>
    </xdr:from>
    <xdr:ext cx="599010" cy="259045"/>
    <xdr:sp macro="" textlink="">
      <xdr:nvSpPr>
        <xdr:cNvPr id="204" name="テキスト ボックス 203"/>
        <xdr:cNvSpPr txBox="1"/>
      </xdr:nvSpPr>
      <xdr:spPr>
        <a:xfrm>
          <a:off x="1719795" y="1336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130963</xdr:rowOff>
    </xdr:from>
    <xdr:to>
      <xdr:col>6</xdr:col>
      <xdr:colOff>38100</xdr:colOff>
      <xdr:row>78</xdr:row>
      <xdr:rowOff>61113</xdr:rowOff>
    </xdr:to>
    <xdr:sp macro="" textlink="">
      <xdr:nvSpPr>
        <xdr:cNvPr id="205" name="楕円 204"/>
        <xdr:cNvSpPr/>
      </xdr:nvSpPr>
      <xdr:spPr>
        <a:xfrm>
          <a:off x="1079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52240</xdr:rowOff>
    </xdr:from>
    <xdr:ext cx="599010" cy="259045"/>
    <xdr:sp macro="" textlink="">
      <xdr:nvSpPr>
        <xdr:cNvPr id="206" name="テキスト ボックス 205"/>
        <xdr:cNvSpPr txBox="1"/>
      </xdr:nvSpPr>
      <xdr:spPr>
        <a:xfrm>
          <a:off x="830795" y="1342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110995</xdr:rowOff>
    </xdr:from>
    <xdr:to>
      <xdr:col>24</xdr:col>
      <xdr:colOff>63500</xdr:colOff>
      <xdr:row>97</xdr:row>
      <xdr:rowOff>116013</xdr:rowOff>
    </xdr:to>
    <xdr:cxnSp macro="">
      <xdr:nvCxnSpPr>
        <xdr:cNvPr id="237" name="直線コネクタ 236"/>
        <xdr:cNvCxnSpPr/>
      </xdr:nvCxnSpPr>
      <xdr:spPr>
        <a:xfrm flipV="1">
          <a:off x="3797300" y="16741645"/>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94928</xdr:rowOff>
    </xdr:from>
    <xdr:to>
      <xdr:col>19</xdr:col>
      <xdr:colOff>177800</xdr:colOff>
      <xdr:row>97</xdr:row>
      <xdr:rowOff>116013</xdr:rowOff>
    </xdr:to>
    <xdr:cxnSp macro="">
      <xdr:nvCxnSpPr>
        <xdr:cNvPr id="240" name="直線コネクタ 239"/>
        <xdr:cNvCxnSpPr/>
      </xdr:nvCxnSpPr>
      <xdr:spPr>
        <a:xfrm>
          <a:off x="2908300" y="16725578"/>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94928</xdr:rowOff>
    </xdr:from>
    <xdr:to>
      <xdr:col>15</xdr:col>
      <xdr:colOff>50800</xdr:colOff>
      <xdr:row>97</xdr:row>
      <xdr:rowOff>136587</xdr:rowOff>
    </xdr:to>
    <xdr:cxnSp macro="">
      <xdr:nvCxnSpPr>
        <xdr:cNvPr id="243" name="直線コネクタ 242"/>
        <xdr:cNvCxnSpPr/>
      </xdr:nvCxnSpPr>
      <xdr:spPr>
        <a:xfrm flipV="1">
          <a:off x="2019300" y="16725578"/>
          <a:ext cx="8890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136587</xdr:rowOff>
    </xdr:from>
    <xdr:to>
      <xdr:col>10</xdr:col>
      <xdr:colOff>114300</xdr:colOff>
      <xdr:row>97</xdr:row>
      <xdr:rowOff>151326</xdr:rowOff>
    </xdr:to>
    <xdr:cxnSp macro="">
      <xdr:nvCxnSpPr>
        <xdr:cNvPr id="246" name="直線コネクタ 245"/>
        <xdr:cNvCxnSpPr/>
      </xdr:nvCxnSpPr>
      <xdr:spPr>
        <a:xfrm flipV="1">
          <a:off x="1130300" y="16767237"/>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60195</xdr:rowOff>
    </xdr:from>
    <xdr:to>
      <xdr:col>24</xdr:col>
      <xdr:colOff>114300</xdr:colOff>
      <xdr:row>97</xdr:row>
      <xdr:rowOff>161795</xdr:rowOff>
    </xdr:to>
    <xdr:sp macro="" textlink="">
      <xdr:nvSpPr>
        <xdr:cNvPr id="256" name="楕円 255"/>
        <xdr:cNvSpPr/>
      </xdr:nvSpPr>
      <xdr:spPr>
        <a:xfrm>
          <a:off x="45847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146572</xdr:rowOff>
    </xdr:from>
    <xdr:ext cx="534377" cy="259045"/>
    <xdr:sp macro="" textlink="">
      <xdr:nvSpPr>
        <xdr:cNvPr id="257" name="衛生費該当値テキスト"/>
        <xdr:cNvSpPr txBox="1"/>
      </xdr:nvSpPr>
      <xdr:spPr>
        <a:xfrm>
          <a:off x="4686300" y="1660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65213</xdr:rowOff>
    </xdr:from>
    <xdr:to>
      <xdr:col>20</xdr:col>
      <xdr:colOff>38100</xdr:colOff>
      <xdr:row>97</xdr:row>
      <xdr:rowOff>166813</xdr:rowOff>
    </xdr:to>
    <xdr:sp macro="" textlink="">
      <xdr:nvSpPr>
        <xdr:cNvPr id="258" name="楕円 257"/>
        <xdr:cNvSpPr/>
      </xdr:nvSpPr>
      <xdr:spPr>
        <a:xfrm>
          <a:off x="3746500" y="166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157940</xdr:rowOff>
    </xdr:from>
    <xdr:ext cx="534377" cy="259045"/>
    <xdr:sp macro="" textlink="">
      <xdr:nvSpPr>
        <xdr:cNvPr id="259" name="テキスト ボックス 258"/>
        <xdr:cNvSpPr txBox="1"/>
      </xdr:nvSpPr>
      <xdr:spPr>
        <a:xfrm>
          <a:off x="3530111" y="167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44128</xdr:rowOff>
    </xdr:from>
    <xdr:to>
      <xdr:col>15</xdr:col>
      <xdr:colOff>101600</xdr:colOff>
      <xdr:row>97</xdr:row>
      <xdr:rowOff>145728</xdr:rowOff>
    </xdr:to>
    <xdr:sp macro="" textlink="">
      <xdr:nvSpPr>
        <xdr:cNvPr id="260" name="楕円 259"/>
        <xdr:cNvSpPr/>
      </xdr:nvSpPr>
      <xdr:spPr>
        <a:xfrm>
          <a:off x="2857500" y="166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136855</xdr:rowOff>
    </xdr:from>
    <xdr:ext cx="534377" cy="259045"/>
    <xdr:sp macro="" textlink="">
      <xdr:nvSpPr>
        <xdr:cNvPr id="261" name="テキスト ボックス 260"/>
        <xdr:cNvSpPr txBox="1"/>
      </xdr:nvSpPr>
      <xdr:spPr>
        <a:xfrm>
          <a:off x="2641111" y="167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85787</xdr:rowOff>
    </xdr:from>
    <xdr:to>
      <xdr:col>10</xdr:col>
      <xdr:colOff>165100</xdr:colOff>
      <xdr:row>98</xdr:row>
      <xdr:rowOff>15937</xdr:rowOff>
    </xdr:to>
    <xdr:sp macro="" textlink="">
      <xdr:nvSpPr>
        <xdr:cNvPr id="262" name="楕円 261"/>
        <xdr:cNvSpPr/>
      </xdr:nvSpPr>
      <xdr:spPr>
        <a:xfrm>
          <a:off x="1968500" y="167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7064</xdr:rowOff>
    </xdr:from>
    <xdr:ext cx="534377" cy="259045"/>
    <xdr:sp macro="" textlink="">
      <xdr:nvSpPr>
        <xdr:cNvPr id="263" name="テキスト ボックス 262"/>
        <xdr:cNvSpPr txBox="1"/>
      </xdr:nvSpPr>
      <xdr:spPr>
        <a:xfrm>
          <a:off x="1752111" y="168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100526</xdr:rowOff>
    </xdr:from>
    <xdr:to>
      <xdr:col>6</xdr:col>
      <xdr:colOff>38100</xdr:colOff>
      <xdr:row>98</xdr:row>
      <xdr:rowOff>30676</xdr:rowOff>
    </xdr:to>
    <xdr:sp macro="" textlink="">
      <xdr:nvSpPr>
        <xdr:cNvPr id="264" name="楕円 263"/>
        <xdr:cNvSpPr/>
      </xdr:nvSpPr>
      <xdr:spPr>
        <a:xfrm>
          <a:off x="1079500" y="167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21803</xdr:rowOff>
    </xdr:from>
    <xdr:ext cx="534377" cy="259045"/>
    <xdr:sp macro="" textlink="">
      <xdr:nvSpPr>
        <xdr:cNvPr id="265" name="テキスト ボックス 264"/>
        <xdr:cNvSpPr txBox="1"/>
      </xdr:nvSpPr>
      <xdr:spPr>
        <a:xfrm>
          <a:off x="863111" y="168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92545</xdr:rowOff>
    </xdr:from>
    <xdr:to>
      <xdr:col>55</xdr:col>
      <xdr:colOff>0</xdr:colOff>
      <xdr:row>58</xdr:row>
      <xdr:rowOff>28511</xdr:rowOff>
    </xdr:to>
    <xdr:cxnSp macro="">
      <xdr:nvCxnSpPr>
        <xdr:cNvPr id="351" name="直線コネクタ 350"/>
        <xdr:cNvCxnSpPr/>
      </xdr:nvCxnSpPr>
      <xdr:spPr>
        <a:xfrm>
          <a:off x="9639300" y="9865195"/>
          <a:ext cx="838200" cy="1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92545</xdr:rowOff>
    </xdr:from>
    <xdr:to>
      <xdr:col>50</xdr:col>
      <xdr:colOff>114300</xdr:colOff>
      <xdr:row>57</xdr:row>
      <xdr:rowOff>169278</xdr:rowOff>
    </xdr:to>
    <xdr:cxnSp macro="">
      <xdr:nvCxnSpPr>
        <xdr:cNvPr id="354" name="直線コネクタ 353"/>
        <xdr:cNvCxnSpPr/>
      </xdr:nvCxnSpPr>
      <xdr:spPr>
        <a:xfrm flipV="1">
          <a:off x="8750300" y="986519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169278</xdr:rowOff>
    </xdr:from>
    <xdr:to>
      <xdr:col>45</xdr:col>
      <xdr:colOff>177800</xdr:colOff>
      <xdr:row>58</xdr:row>
      <xdr:rowOff>16167</xdr:rowOff>
    </xdr:to>
    <xdr:cxnSp macro="">
      <xdr:nvCxnSpPr>
        <xdr:cNvPr id="357" name="直線コネクタ 356"/>
        <xdr:cNvCxnSpPr/>
      </xdr:nvCxnSpPr>
      <xdr:spPr>
        <a:xfrm flipV="1">
          <a:off x="7861300" y="994192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31344</xdr:rowOff>
    </xdr:from>
    <xdr:to>
      <xdr:col>41</xdr:col>
      <xdr:colOff>50800</xdr:colOff>
      <xdr:row>58</xdr:row>
      <xdr:rowOff>16167</xdr:rowOff>
    </xdr:to>
    <xdr:cxnSp macro="">
      <xdr:nvCxnSpPr>
        <xdr:cNvPr id="360" name="直線コネクタ 359"/>
        <xdr:cNvCxnSpPr/>
      </xdr:nvCxnSpPr>
      <xdr:spPr>
        <a:xfrm>
          <a:off x="6972300" y="9632544"/>
          <a:ext cx="889000" cy="3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149161</xdr:rowOff>
    </xdr:from>
    <xdr:to>
      <xdr:col>55</xdr:col>
      <xdr:colOff>50800</xdr:colOff>
      <xdr:row>58</xdr:row>
      <xdr:rowOff>79311</xdr:rowOff>
    </xdr:to>
    <xdr:sp macro="" textlink="">
      <xdr:nvSpPr>
        <xdr:cNvPr id="370" name="楕円 369"/>
        <xdr:cNvSpPr/>
      </xdr:nvSpPr>
      <xdr:spPr>
        <a:xfrm>
          <a:off x="10426700" y="9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127588</xdr:rowOff>
    </xdr:from>
    <xdr:ext cx="534377" cy="259045"/>
    <xdr:sp macro="" textlink="">
      <xdr:nvSpPr>
        <xdr:cNvPr id="371" name="農林水産業費該当値テキスト"/>
        <xdr:cNvSpPr txBox="1"/>
      </xdr:nvSpPr>
      <xdr:spPr>
        <a:xfrm>
          <a:off x="10528300" y="9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41745</xdr:rowOff>
    </xdr:from>
    <xdr:to>
      <xdr:col>50</xdr:col>
      <xdr:colOff>165100</xdr:colOff>
      <xdr:row>57</xdr:row>
      <xdr:rowOff>143345</xdr:rowOff>
    </xdr:to>
    <xdr:sp macro="" textlink="">
      <xdr:nvSpPr>
        <xdr:cNvPr id="372" name="楕円 371"/>
        <xdr:cNvSpPr/>
      </xdr:nvSpPr>
      <xdr:spPr>
        <a:xfrm>
          <a:off x="95885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134472</xdr:rowOff>
    </xdr:from>
    <xdr:ext cx="534377" cy="259045"/>
    <xdr:sp macro="" textlink="">
      <xdr:nvSpPr>
        <xdr:cNvPr id="373" name="テキスト ボックス 372"/>
        <xdr:cNvSpPr txBox="1"/>
      </xdr:nvSpPr>
      <xdr:spPr>
        <a:xfrm>
          <a:off x="9372111" y="9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118478</xdr:rowOff>
    </xdr:from>
    <xdr:to>
      <xdr:col>46</xdr:col>
      <xdr:colOff>38100</xdr:colOff>
      <xdr:row>58</xdr:row>
      <xdr:rowOff>48628</xdr:rowOff>
    </xdr:to>
    <xdr:sp macro="" textlink="">
      <xdr:nvSpPr>
        <xdr:cNvPr id="374" name="楕円 373"/>
        <xdr:cNvSpPr/>
      </xdr:nvSpPr>
      <xdr:spPr>
        <a:xfrm>
          <a:off x="8699500" y="98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39755</xdr:rowOff>
    </xdr:from>
    <xdr:ext cx="534377" cy="259045"/>
    <xdr:sp macro="" textlink="">
      <xdr:nvSpPr>
        <xdr:cNvPr id="375" name="テキスト ボックス 374"/>
        <xdr:cNvSpPr txBox="1"/>
      </xdr:nvSpPr>
      <xdr:spPr>
        <a:xfrm>
          <a:off x="8483111" y="99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136817</xdr:rowOff>
    </xdr:from>
    <xdr:to>
      <xdr:col>41</xdr:col>
      <xdr:colOff>101600</xdr:colOff>
      <xdr:row>58</xdr:row>
      <xdr:rowOff>66967</xdr:rowOff>
    </xdr:to>
    <xdr:sp macro="" textlink="">
      <xdr:nvSpPr>
        <xdr:cNvPr id="376" name="楕円 375"/>
        <xdr:cNvSpPr/>
      </xdr:nvSpPr>
      <xdr:spPr>
        <a:xfrm>
          <a:off x="7810500" y="99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58094</xdr:rowOff>
    </xdr:from>
    <xdr:ext cx="534377" cy="259045"/>
    <xdr:sp macro="" textlink="">
      <xdr:nvSpPr>
        <xdr:cNvPr id="377" name="テキスト ボックス 376"/>
        <xdr:cNvSpPr txBox="1"/>
      </xdr:nvSpPr>
      <xdr:spPr>
        <a:xfrm>
          <a:off x="7594111" y="100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151994</xdr:rowOff>
    </xdr:from>
    <xdr:to>
      <xdr:col>36</xdr:col>
      <xdr:colOff>165100</xdr:colOff>
      <xdr:row>56</xdr:row>
      <xdr:rowOff>82144</xdr:rowOff>
    </xdr:to>
    <xdr:sp macro="" textlink="">
      <xdr:nvSpPr>
        <xdr:cNvPr id="378" name="楕円 377"/>
        <xdr:cNvSpPr/>
      </xdr:nvSpPr>
      <xdr:spPr>
        <a:xfrm>
          <a:off x="69215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98671</xdr:rowOff>
    </xdr:from>
    <xdr:ext cx="534377" cy="259045"/>
    <xdr:sp macro="" textlink="">
      <xdr:nvSpPr>
        <xdr:cNvPr id="379" name="テキスト ボックス 378"/>
        <xdr:cNvSpPr txBox="1"/>
      </xdr:nvSpPr>
      <xdr:spPr>
        <a:xfrm>
          <a:off x="6705111" y="93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108610</xdr:rowOff>
    </xdr:from>
    <xdr:to>
      <xdr:col>55</xdr:col>
      <xdr:colOff>0</xdr:colOff>
      <xdr:row>78</xdr:row>
      <xdr:rowOff>115125</xdr:rowOff>
    </xdr:to>
    <xdr:cxnSp macro="">
      <xdr:nvCxnSpPr>
        <xdr:cNvPr id="408" name="直線コネクタ 407"/>
        <xdr:cNvCxnSpPr/>
      </xdr:nvCxnSpPr>
      <xdr:spPr>
        <a:xfrm flipV="1">
          <a:off x="9639300" y="13481710"/>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7874</xdr:rowOff>
    </xdr:from>
    <xdr:to>
      <xdr:col>50</xdr:col>
      <xdr:colOff>114300</xdr:colOff>
      <xdr:row>78</xdr:row>
      <xdr:rowOff>115125</xdr:rowOff>
    </xdr:to>
    <xdr:cxnSp macro="">
      <xdr:nvCxnSpPr>
        <xdr:cNvPr id="411" name="直線コネクタ 410"/>
        <xdr:cNvCxnSpPr/>
      </xdr:nvCxnSpPr>
      <xdr:spPr>
        <a:xfrm>
          <a:off x="8750300" y="13380974"/>
          <a:ext cx="8890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7874</xdr:rowOff>
    </xdr:from>
    <xdr:to>
      <xdr:col>45</xdr:col>
      <xdr:colOff>177800</xdr:colOff>
      <xdr:row>78</xdr:row>
      <xdr:rowOff>116320</xdr:rowOff>
    </xdr:to>
    <xdr:cxnSp macro="">
      <xdr:nvCxnSpPr>
        <xdr:cNvPr id="414" name="直線コネクタ 413"/>
        <xdr:cNvCxnSpPr/>
      </xdr:nvCxnSpPr>
      <xdr:spPr>
        <a:xfrm flipV="1">
          <a:off x="7861300" y="13380974"/>
          <a:ext cx="889000" cy="10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116320</xdr:rowOff>
    </xdr:from>
    <xdr:to>
      <xdr:col>41</xdr:col>
      <xdr:colOff>50800</xdr:colOff>
      <xdr:row>78</xdr:row>
      <xdr:rowOff>119011</xdr:rowOff>
    </xdr:to>
    <xdr:cxnSp macro="">
      <xdr:nvCxnSpPr>
        <xdr:cNvPr id="417" name="直線コネクタ 416"/>
        <xdr:cNvCxnSpPr/>
      </xdr:nvCxnSpPr>
      <xdr:spPr>
        <a:xfrm flipV="1">
          <a:off x="6972300" y="13489420"/>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57810</xdr:rowOff>
    </xdr:from>
    <xdr:to>
      <xdr:col>55</xdr:col>
      <xdr:colOff>50800</xdr:colOff>
      <xdr:row>78</xdr:row>
      <xdr:rowOff>159410</xdr:rowOff>
    </xdr:to>
    <xdr:sp macro="" textlink="">
      <xdr:nvSpPr>
        <xdr:cNvPr id="427" name="楕円 426"/>
        <xdr:cNvSpPr/>
      </xdr:nvSpPr>
      <xdr:spPr>
        <a:xfrm>
          <a:off x="104267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144187</xdr:rowOff>
    </xdr:from>
    <xdr:ext cx="469744" cy="259045"/>
    <xdr:sp macro="" textlink="">
      <xdr:nvSpPr>
        <xdr:cNvPr id="428" name="商工費該当値テキスト"/>
        <xdr:cNvSpPr txBox="1"/>
      </xdr:nvSpPr>
      <xdr:spPr>
        <a:xfrm>
          <a:off x="10528300" y="1334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64325</xdr:rowOff>
    </xdr:from>
    <xdr:to>
      <xdr:col>50</xdr:col>
      <xdr:colOff>165100</xdr:colOff>
      <xdr:row>78</xdr:row>
      <xdr:rowOff>165925</xdr:rowOff>
    </xdr:to>
    <xdr:sp macro="" textlink="">
      <xdr:nvSpPr>
        <xdr:cNvPr id="429" name="楕円 428"/>
        <xdr:cNvSpPr/>
      </xdr:nvSpPr>
      <xdr:spPr>
        <a:xfrm>
          <a:off x="9588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157052</xdr:rowOff>
    </xdr:from>
    <xdr:ext cx="469744" cy="259045"/>
    <xdr:sp macro="" textlink="">
      <xdr:nvSpPr>
        <xdr:cNvPr id="430" name="テキスト ボックス 429"/>
        <xdr:cNvSpPr txBox="1"/>
      </xdr:nvSpPr>
      <xdr:spPr>
        <a:xfrm>
          <a:off x="9404428"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128524</xdr:rowOff>
    </xdr:from>
    <xdr:to>
      <xdr:col>46</xdr:col>
      <xdr:colOff>38100</xdr:colOff>
      <xdr:row>78</xdr:row>
      <xdr:rowOff>58674</xdr:rowOff>
    </xdr:to>
    <xdr:sp macro="" textlink="">
      <xdr:nvSpPr>
        <xdr:cNvPr id="431" name="楕円 430"/>
        <xdr:cNvSpPr/>
      </xdr:nvSpPr>
      <xdr:spPr>
        <a:xfrm>
          <a:off x="8699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75201</xdr:rowOff>
    </xdr:from>
    <xdr:ext cx="534377" cy="259045"/>
    <xdr:sp macro="" textlink="">
      <xdr:nvSpPr>
        <xdr:cNvPr id="432" name="テキスト ボックス 431"/>
        <xdr:cNvSpPr txBox="1"/>
      </xdr:nvSpPr>
      <xdr:spPr>
        <a:xfrm>
          <a:off x="8483111" y="131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65520</xdr:rowOff>
    </xdr:from>
    <xdr:to>
      <xdr:col>41</xdr:col>
      <xdr:colOff>101600</xdr:colOff>
      <xdr:row>78</xdr:row>
      <xdr:rowOff>167120</xdr:rowOff>
    </xdr:to>
    <xdr:sp macro="" textlink="">
      <xdr:nvSpPr>
        <xdr:cNvPr id="433" name="楕円 432"/>
        <xdr:cNvSpPr/>
      </xdr:nvSpPr>
      <xdr:spPr>
        <a:xfrm>
          <a:off x="7810500" y="13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158247</xdr:rowOff>
    </xdr:from>
    <xdr:ext cx="469744" cy="259045"/>
    <xdr:sp macro="" textlink="">
      <xdr:nvSpPr>
        <xdr:cNvPr id="434" name="テキスト ボックス 433"/>
        <xdr:cNvSpPr txBox="1"/>
      </xdr:nvSpPr>
      <xdr:spPr>
        <a:xfrm>
          <a:off x="7626428" y="135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68211</xdr:rowOff>
    </xdr:from>
    <xdr:to>
      <xdr:col>36</xdr:col>
      <xdr:colOff>165100</xdr:colOff>
      <xdr:row>78</xdr:row>
      <xdr:rowOff>169811</xdr:rowOff>
    </xdr:to>
    <xdr:sp macro="" textlink="">
      <xdr:nvSpPr>
        <xdr:cNvPr id="435" name="楕円 434"/>
        <xdr:cNvSpPr/>
      </xdr:nvSpPr>
      <xdr:spPr>
        <a:xfrm>
          <a:off x="6921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160938</xdr:rowOff>
    </xdr:from>
    <xdr:ext cx="469744" cy="259045"/>
    <xdr:sp macro="" textlink="">
      <xdr:nvSpPr>
        <xdr:cNvPr id="436" name="テキスト ボックス 435"/>
        <xdr:cNvSpPr txBox="1"/>
      </xdr:nvSpPr>
      <xdr:spPr>
        <a:xfrm>
          <a:off x="6737428" y="1353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50299</xdr:rowOff>
    </xdr:from>
    <xdr:to>
      <xdr:col>55</xdr:col>
      <xdr:colOff>0</xdr:colOff>
      <xdr:row>98</xdr:row>
      <xdr:rowOff>50527</xdr:rowOff>
    </xdr:to>
    <xdr:cxnSp macro="">
      <xdr:nvCxnSpPr>
        <xdr:cNvPr id="463" name="直線コネクタ 462"/>
        <xdr:cNvCxnSpPr/>
      </xdr:nvCxnSpPr>
      <xdr:spPr>
        <a:xfrm flipV="1">
          <a:off x="9639300" y="1685239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45585</xdr:rowOff>
    </xdr:from>
    <xdr:to>
      <xdr:col>50</xdr:col>
      <xdr:colOff>114300</xdr:colOff>
      <xdr:row>98</xdr:row>
      <xdr:rowOff>50527</xdr:rowOff>
    </xdr:to>
    <xdr:cxnSp macro="">
      <xdr:nvCxnSpPr>
        <xdr:cNvPr id="466" name="直線コネクタ 465"/>
        <xdr:cNvCxnSpPr/>
      </xdr:nvCxnSpPr>
      <xdr:spPr>
        <a:xfrm>
          <a:off x="8750300" y="16847685"/>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45585</xdr:rowOff>
    </xdr:from>
    <xdr:to>
      <xdr:col>45</xdr:col>
      <xdr:colOff>177800</xdr:colOff>
      <xdr:row>98</xdr:row>
      <xdr:rowOff>53098</xdr:rowOff>
    </xdr:to>
    <xdr:cxnSp macro="">
      <xdr:nvCxnSpPr>
        <xdr:cNvPr id="469" name="直線コネクタ 468"/>
        <xdr:cNvCxnSpPr/>
      </xdr:nvCxnSpPr>
      <xdr:spPr>
        <a:xfrm flipV="1">
          <a:off x="7861300" y="16847685"/>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53098</xdr:rowOff>
    </xdr:from>
    <xdr:to>
      <xdr:col>41</xdr:col>
      <xdr:colOff>50800</xdr:colOff>
      <xdr:row>98</xdr:row>
      <xdr:rowOff>63526</xdr:rowOff>
    </xdr:to>
    <xdr:cxnSp macro="">
      <xdr:nvCxnSpPr>
        <xdr:cNvPr id="472" name="直線コネクタ 471"/>
        <xdr:cNvCxnSpPr/>
      </xdr:nvCxnSpPr>
      <xdr:spPr>
        <a:xfrm flipV="1">
          <a:off x="6972300" y="16855198"/>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170949</xdr:rowOff>
    </xdr:from>
    <xdr:to>
      <xdr:col>55</xdr:col>
      <xdr:colOff>50800</xdr:colOff>
      <xdr:row>98</xdr:row>
      <xdr:rowOff>101099</xdr:rowOff>
    </xdr:to>
    <xdr:sp macro="" textlink="">
      <xdr:nvSpPr>
        <xdr:cNvPr id="482" name="楕円 481"/>
        <xdr:cNvSpPr/>
      </xdr:nvSpPr>
      <xdr:spPr>
        <a:xfrm>
          <a:off x="10426700" y="168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85876</xdr:rowOff>
    </xdr:from>
    <xdr:ext cx="534377" cy="259045"/>
    <xdr:sp macro="" textlink="">
      <xdr:nvSpPr>
        <xdr:cNvPr id="483" name="土木費該当値テキスト"/>
        <xdr:cNvSpPr txBox="1"/>
      </xdr:nvSpPr>
      <xdr:spPr>
        <a:xfrm>
          <a:off x="10528300" y="167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171177</xdr:rowOff>
    </xdr:from>
    <xdr:to>
      <xdr:col>50</xdr:col>
      <xdr:colOff>165100</xdr:colOff>
      <xdr:row>98</xdr:row>
      <xdr:rowOff>101327</xdr:rowOff>
    </xdr:to>
    <xdr:sp macro="" textlink="">
      <xdr:nvSpPr>
        <xdr:cNvPr id="484" name="楕円 483"/>
        <xdr:cNvSpPr/>
      </xdr:nvSpPr>
      <xdr:spPr>
        <a:xfrm>
          <a:off x="9588500" y="168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92454</xdr:rowOff>
    </xdr:from>
    <xdr:ext cx="534377" cy="259045"/>
    <xdr:sp macro="" textlink="">
      <xdr:nvSpPr>
        <xdr:cNvPr id="485" name="テキスト ボックス 484"/>
        <xdr:cNvSpPr txBox="1"/>
      </xdr:nvSpPr>
      <xdr:spPr>
        <a:xfrm>
          <a:off x="9372111" y="168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166235</xdr:rowOff>
    </xdr:from>
    <xdr:to>
      <xdr:col>46</xdr:col>
      <xdr:colOff>38100</xdr:colOff>
      <xdr:row>98</xdr:row>
      <xdr:rowOff>96385</xdr:rowOff>
    </xdr:to>
    <xdr:sp macro="" textlink="">
      <xdr:nvSpPr>
        <xdr:cNvPr id="486" name="楕円 485"/>
        <xdr:cNvSpPr/>
      </xdr:nvSpPr>
      <xdr:spPr>
        <a:xfrm>
          <a:off x="8699500" y="16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87512</xdr:rowOff>
    </xdr:from>
    <xdr:ext cx="534377" cy="259045"/>
    <xdr:sp macro="" textlink="">
      <xdr:nvSpPr>
        <xdr:cNvPr id="487" name="テキスト ボックス 486"/>
        <xdr:cNvSpPr txBox="1"/>
      </xdr:nvSpPr>
      <xdr:spPr>
        <a:xfrm>
          <a:off x="8483111" y="16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2298</xdr:rowOff>
    </xdr:from>
    <xdr:to>
      <xdr:col>41</xdr:col>
      <xdr:colOff>101600</xdr:colOff>
      <xdr:row>98</xdr:row>
      <xdr:rowOff>103898</xdr:rowOff>
    </xdr:to>
    <xdr:sp macro="" textlink="">
      <xdr:nvSpPr>
        <xdr:cNvPr id="488" name="楕円 487"/>
        <xdr:cNvSpPr/>
      </xdr:nvSpPr>
      <xdr:spPr>
        <a:xfrm>
          <a:off x="7810500" y="168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95025</xdr:rowOff>
    </xdr:from>
    <xdr:ext cx="534377" cy="259045"/>
    <xdr:sp macro="" textlink="">
      <xdr:nvSpPr>
        <xdr:cNvPr id="489" name="テキスト ボックス 488"/>
        <xdr:cNvSpPr txBox="1"/>
      </xdr:nvSpPr>
      <xdr:spPr>
        <a:xfrm>
          <a:off x="7594111" y="1689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12726</xdr:rowOff>
    </xdr:from>
    <xdr:to>
      <xdr:col>36</xdr:col>
      <xdr:colOff>165100</xdr:colOff>
      <xdr:row>98</xdr:row>
      <xdr:rowOff>114326</xdr:rowOff>
    </xdr:to>
    <xdr:sp macro="" textlink="">
      <xdr:nvSpPr>
        <xdr:cNvPr id="490" name="楕円 489"/>
        <xdr:cNvSpPr/>
      </xdr:nvSpPr>
      <xdr:spPr>
        <a:xfrm>
          <a:off x="6921500" y="168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105453</xdr:rowOff>
    </xdr:from>
    <xdr:ext cx="534377" cy="259045"/>
    <xdr:sp macro="" textlink="">
      <xdr:nvSpPr>
        <xdr:cNvPr id="491" name="テキスト ボックス 490"/>
        <xdr:cNvSpPr txBox="1"/>
      </xdr:nvSpPr>
      <xdr:spPr>
        <a:xfrm>
          <a:off x="6705111" y="169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24681</xdr:rowOff>
    </xdr:from>
    <xdr:to>
      <xdr:col>85</xdr:col>
      <xdr:colOff>127000</xdr:colOff>
      <xdr:row>38</xdr:row>
      <xdr:rowOff>30222</xdr:rowOff>
    </xdr:to>
    <xdr:cxnSp macro="">
      <xdr:nvCxnSpPr>
        <xdr:cNvPr id="522" name="直線コネクタ 521"/>
        <xdr:cNvCxnSpPr/>
      </xdr:nvCxnSpPr>
      <xdr:spPr>
        <a:xfrm flipV="1">
          <a:off x="15481300" y="6539781"/>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30222</xdr:rowOff>
    </xdr:from>
    <xdr:to>
      <xdr:col>81</xdr:col>
      <xdr:colOff>50800</xdr:colOff>
      <xdr:row>38</xdr:row>
      <xdr:rowOff>41304</xdr:rowOff>
    </xdr:to>
    <xdr:cxnSp macro="">
      <xdr:nvCxnSpPr>
        <xdr:cNvPr id="525" name="直線コネクタ 524"/>
        <xdr:cNvCxnSpPr/>
      </xdr:nvCxnSpPr>
      <xdr:spPr>
        <a:xfrm flipV="1">
          <a:off x="14592300" y="6545322"/>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41304</xdr:rowOff>
    </xdr:from>
    <xdr:to>
      <xdr:col>76</xdr:col>
      <xdr:colOff>114300</xdr:colOff>
      <xdr:row>38</xdr:row>
      <xdr:rowOff>89495</xdr:rowOff>
    </xdr:to>
    <xdr:cxnSp macro="">
      <xdr:nvCxnSpPr>
        <xdr:cNvPr id="528" name="直線コネクタ 527"/>
        <xdr:cNvCxnSpPr/>
      </xdr:nvCxnSpPr>
      <xdr:spPr>
        <a:xfrm flipV="1">
          <a:off x="13703300" y="6556404"/>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89495</xdr:rowOff>
    </xdr:from>
    <xdr:to>
      <xdr:col>71</xdr:col>
      <xdr:colOff>177800</xdr:colOff>
      <xdr:row>38</xdr:row>
      <xdr:rowOff>94231</xdr:rowOff>
    </xdr:to>
    <xdr:cxnSp macro="">
      <xdr:nvCxnSpPr>
        <xdr:cNvPr id="531" name="直線コネクタ 530"/>
        <xdr:cNvCxnSpPr/>
      </xdr:nvCxnSpPr>
      <xdr:spPr>
        <a:xfrm flipV="1">
          <a:off x="12814300" y="6604595"/>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145331</xdr:rowOff>
    </xdr:from>
    <xdr:to>
      <xdr:col>85</xdr:col>
      <xdr:colOff>177800</xdr:colOff>
      <xdr:row>38</xdr:row>
      <xdr:rowOff>75481</xdr:rowOff>
    </xdr:to>
    <xdr:sp macro="" textlink="">
      <xdr:nvSpPr>
        <xdr:cNvPr id="541" name="楕円 540"/>
        <xdr:cNvSpPr/>
      </xdr:nvSpPr>
      <xdr:spPr>
        <a:xfrm>
          <a:off x="16268700" y="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65944</xdr:rowOff>
    </xdr:from>
    <xdr:ext cx="534377" cy="259045"/>
    <xdr:sp macro="" textlink="">
      <xdr:nvSpPr>
        <xdr:cNvPr id="542" name="消防費該当値テキスト"/>
        <xdr:cNvSpPr txBox="1"/>
      </xdr:nvSpPr>
      <xdr:spPr>
        <a:xfrm>
          <a:off x="16370300"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150872</xdr:rowOff>
    </xdr:from>
    <xdr:to>
      <xdr:col>81</xdr:col>
      <xdr:colOff>101600</xdr:colOff>
      <xdr:row>38</xdr:row>
      <xdr:rowOff>81022</xdr:rowOff>
    </xdr:to>
    <xdr:sp macro="" textlink="">
      <xdr:nvSpPr>
        <xdr:cNvPr id="543" name="楕円 542"/>
        <xdr:cNvSpPr/>
      </xdr:nvSpPr>
      <xdr:spPr>
        <a:xfrm>
          <a:off x="15430500" y="64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72149</xdr:rowOff>
    </xdr:from>
    <xdr:ext cx="534377" cy="259045"/>
    <xdr:sp macro="" textlink="">
      <xdr:nvSpPr>
        <xdr:cNvPr id="544" name="テキスト ボックス 543"/>
        <xdr:cNvSpPr txBox="1"/>
      </xdr:nvSpPr>
      <xdr:spPr>
        <a:xfrm>
          <a:off x="15214111" y="65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161954</xdr:rowOff>
    </xdr:from>
    <xdr:to>
      <xdr:col>76</xdr:col>
      <xdr:colOff>165100</xdr:colOff>
      <xdr:row>38</xdr:row>
      <xdr:rowOff>92104</xdr:rowOff>
    </xdr:to>
    <xdr:sp macro="" textlink="">
      <xdr:nvSpPr>
        <xdr:cNvPr id="545" name="楕円 544"/>
        <xdr:cNvSpPr/>
      </xdr:nvSpPr>
      <xdr:spPr>
        <a:xfrm>
          <a:off x="14541500" y="65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83231</xdr:rowOff>
    </xdr:from>
    <xdr:ext cx="534377" cy="259045"/>
    <xdr:sp macro="" textlink="">
      <xdr:nvSpPr>
        <xdr:cNvPr id="546" name="テキスト ボックス 545"/>
        <xdr:cNvSpPr txBox="1"/>
      </xdr:nvSpPr>
      <xdr:spPr>
        <a:xfrm>
          <a:off x="14325111" y="65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38695</xdr:rowOff>
    </xdr:from>
    <xdr:to>
      <xdr:col>72</xdr:col>
      <xdr:colOff>38100</xdr:colOff>
      <xdr:row>38</xdr:row>
      <xdr:rowOff>140295</xdr:rowOff>
    </xdr:to>
    <xdr:sp macro="" textlink="">
      <xdr:nvSpPr>
        <xdr:cNvPr id="547" name="楕円 546"/>
        <xdr:cNvSpPr/>
      </xdr:nvSpPr>
      <xdr:spPr>
        <a:xfrm>
          <a:off x="13652500" y="65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131422</xdr:rowOff>
    </xdr:from>
    <xdr:ext cx="534377" cy="259045"/>
    <xdr:sp macro="" textlink="">
      <xdr:nvSpPr>
        <xdr:cNvPr id="548" name="テキスト ボックス 547"/>
        <xdr:cNvSpPr txBox="1"/>
      </xdr:nvSpPr>
      <xdr:spPr>
        <a:xfrm>
          <a:off x="13436111" y="664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43431</xdr:rowOff>
    </xdr:from>
    <xdr:to>
      <xdr:col>67</xdr:col>
      <xdr:colOff>101600</xdr:colOff>
      <xdr:row>38</xdr:row>
      <xdr:rowOff>145031</xdr:rowOff>
    </xdr:to>
    <xdr:sp macro="" textlink="">
      <xdr:nvSpPr>
        <xdr:cNvPr id="549" name="楕円 548"/>
        <xdr:cNvSpPr/>
      </xdr:nvSpPr>
      <xdr:spPr>
        <a:xfrm>
          <a:off x="12763500" y="65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136158</xdr:rowOff>
    </xdr:from>
    <xdr:ext cx="534377" cy="259045"/>
    <xdr:sp macro="" textlink="">
      <xdr:nvSpPr>
        <xdr:cNvPr id="550" name="テキスト ボックス 549"/>
        <xdr:cNvSpPr txBox="1"/>
      </xdr:nvSpPr>
      <xdr:spPr>
        <a:xfrm>
          <a:off x="12547111" y="66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92974</xdr:rowOff>
    </xdr:from>
    <xdr:to>
      <xdr:col>85</xdr:col>
      <xdr:colOff>127000</xdr:colOff>
      <xdr:row>58</xdr:row>
      <xdr:rowOff>98461</xdr:rowOff>
    </xdr:to>
    <xdr:cxnSp macro="">
      <xdr:nvCxnSpPr>
        <xdr:cNvPr id="579" name="直線コネクタ 578"/>
        <xdr:cNvCxnSpPr/>
      </xdr:nvCxnSpPr>
      <xdr:spPr>
        <a:xfrm flipV="1">
          <a:off x="15481300" y="1003707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98461</xdr:rowOff>
    </xdr:from>
    <xdr:to>
      <xdr:col>81</xdr:col>
      <xdr:colOff>50800</xdr:colOff>
      <xdr:row>58</xdr:row>
      <xdr:rowOff>119335</xdr:rowOff>
    </xdr:to>
    <xdr:cxnSp macro="">
      <xdr:nvCxnSpPr>
        <xdr:cNvPr id="582" name="直線コネクタ 581"/>
        <xdr:cNvCxnSpPr/>
      </xdr:nvCxnSpPr>
      <xdr:spPr>
        <a:xfrm flipV="1">
          <a:off x="14592300" y="10042561"/>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119335</xdr:rowOff>
    </xdr:from>
    <xdr:to>
      <xdr:col>76</xdr:col>
      <xdr:colOff>114300</xdr:colOff>
      <xdr:row>58</xdr:row>
      <xdr:rowOff>121336</xdr:rowOff>
    </xdr:to>
    <xdr:cxnSp macro="">
      <xdr:nvCxnSpPr>
        <xdr:cNvPr id="585" name="直線コネクタ 584"/>
        <xdr:cNvCxnSpPr/>
      </xdr:nvCxnSpPr>
      <xdr:spPr>
        <a:xfrm flipV="1">
          <a:off x="13703300" y="1006343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101489</xdr:rowOff>
    </xdr:from>
    <xdr:to>
      <xdr:col>71</xdr:col>
      <xdr:colOff>177800</xdr:colOff>
      <xdr:row>58</xdr:row>
      <xdr:rowOff>121336</xdr:rowOff>
    </xdr:to>
    <xdr:cxnSp macro="">
      <xdr:nvCxnSpPr>
        <xdr:cNvPr id="588" name="直線コネクタ 587"/>
        <xdr:cNvCxnSpPr/>
      </xdr:nvCxnSpPr>
      <xdr:spPr>
        <a:xfrm>
          <a:off x="12814300" y="10045589"/>
          <a:ext cx="8890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42174</xdr:rowOff>
    </xdr:from>
    <xdr:to>
      <xdr:col>85</xdr:col>
      <xdr:colOff>177800</xdr:colOff>
      <xdr:row>58</xdr:row>
      <xdr:rowOff>143774</xdr:rowOff>
    </xdr:to>
    <xdr:sp macro="" textlink="">
      <xdr:nvSpPr>
        <xdr:cNvPr id="598" name="楕円 597"/>
        <xdr:cNvSpPr/>
      </xdr:nvSpPr>
      <xdr:spPr>
        <a:xfrm>
          <a:off x="162687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128551</xdr:rowOff>
    </xdr:from>
    <xdr:ext cx="534377" cy="259045"/>
    <xdr:sp macro="" textlink="">
      <xdr:nvSpPr>
        <xdr:cNvPr id="599" name="教育費該当値テキスト"/>
        <xdr:cNvSpPr txBox="1"/>
      </xdr:nvSpPr>
      <xdr:spPr>
        <a:xfrm>
          <a:off x="16370300" y="99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47661</xdr:rowOff>
    </xdr:from>
    <xdr:to>
      <xdr:col>81</xdr:col>
      <xdr:colOff>101600</xdr:colOff>
      <xdr:row>58</xdr:row>
      <xdr:rowOff>149261</xdr:rowOff>
    </xdr:to>
    <xdr:sp macro="" textlink="">
      <xdr:nvSpPr>
        <xdr:cNvPr id="600" name="楕円 599"/>
        <xdr:cNvSpPr/>
      </xdr:nvSpPr>
      <xdr:spPr>
        <a:xfrm>
          <a:off x="15430500" y="9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140388</xdr:rowOff>
    </xdr:from>
    <xdr:ext cx="534377" cy="259045"/>
    <xdr:sp macro="" textlink="">
      <xdr:nvSpPr>
        <xdr:cNvPr id="601" name="テキスト ボックス 600"/>
        <xdr:cNvSpPr txBox="1"/>
      </xdr:nvSpPr>
      <xdr:spPr>
        <a:xfrm>
          <a:off x="15214111" y="100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68535</xdr:rowOff>
    </xdr:from>
    <xdr:to>
      <xdr:col>76</xdr:col>
      <xdr:colOff>165100</xdr:colOff>
      <xdr:row>58</xdr:row>
      <xdr:rowOff>170135</xdr:rowOff>
    </xdr:to>
    <xdr:sp macro="" textlink="">
      <xdr:nvSpPr>
        <xdr:cNvPr id="602" name="楕円 601"/>
        <xdr:cNvSpPr/>
      </xdr:nvSpPr>
      <xdr:spPr>
        <a:xfrm>
          <a:off x="14541500" y="100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161262</xdr:rowOff>
    </xdr:from>
    <xdr:ext cx="534377" cy="259045"/>
    <xdr:sp macro="" textlink="">
      <xdr:nvSpPr>
        <xdr:cNvPr id="603" name="テキスト ボックス 602"/>
        <xdr:cNvSpPr txBox="1"/>
      </xdr:nvSpPr>
      <xdr:spPr>
        <a:xfrm>
          <a:off x="14325111" y="10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70536</xdr:rowOff>
    </xdr:from>
    <xdr:to>
      <xdr:col>72</xdr:col>
      <xdr:colOff>38100</xdr:colOff>
      <xdr:row>59</xdr:row>
      <xdr:rowOff>686</xdr:rowOff>
    </xdr:to>
    <xdr:sp macro="" textlink="">
      <xdr:nvSpPr>
        <xdr:cNvPr id="604" name="楕円 603"/>
        <xdr:cNvSpPr/>
      </xdr:nvSpPr>
      <xdr:spPr>
        <a:xfrm>
          <a:off x="136525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163263</xdr:rowOff>
    </xdr:from>
    <xdr:ext cx="534377" cy="259045"/>
    <xdr:sp macro="" textlink="">
      <xdr:nvSpPr>
        <xdr:cNvPr id="605" name="テキスト ボックス 604"/>
        <xdr:cNvSpPr txBox="1"/>
      </xdr:nvSpPr>
      <xdr:spPr>
        <a:xfrm>
          <a:off x="13436111" y="101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50689</xdr:rowOff>
    </xdr:from>
    <xdr:to>
      <xdr:col>67</xdr:col>
      <xdr:colOff>101600</xdr:colOff>
      <xdr:row>58</xdr:row>
      <xdr:rowOff>152289</xdr:rowOff>
    </xdr:to>
    <xdr:sp macro="" textlink="">
      <xdr:nvSpPr>
        <xdr:cNvPr id="606" name="楕円 605"/>
        <xdr:cNvSpPr/>
      </xdr:nvSpPr>
      <xdr:spPr>
        <a:xfrm>
          <a:off x="12763500" y="99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143416</xdr:rowOff>
    </xdr:from>
    <xdr:ext cx="534377" cy="259045"/>
    <xdr:sp macro="" textlink="">
      <xdr:nvSpPr>
        <xdr:cNvPr id="607" name="テキスト ボックス 606"/>
        <xdr:cNvSpPr txBox="1"/>
      </xdr:nvSpPr>
      <xdr:spPr>
        <a:xfrm>
          <a:off x="12547111" y="100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43714</xdr:rowOff>
    </xdr:from>
    <xdr:to>
      <xdr:col>85</xdr:col>
      <xdr:colOff>127000</xdr:colOff>
      <xdr:row>79</xdr:row>
      <xdr:rowOff>44450</xdr:rowOff>
    </xdr:to>
    <xdr:cxnSp macro="">
      <xdr:nvCxnSpPr>
        <xdr:cNvPr id="636" name="直線コネクタ 635"/>
        <xdr:cNvCxnSpPr/>
      </xdr:nvCxnSpPr>
      <xdr:spPr>
        <a:xfrm flipV="1">
          <a:off x="15481300" y="13588264"/>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37542</xdr:rowOff>
    </xdr:from>
    <xdr:to>
      <xdr:col>81</xdr:col>
      <xdr:colOff>50800</xdr:colOff>
      <xdr:row>79</xdr:row>
      <xdr:rowOff>44450</xdr:rowOff>
    </xdr:to>
    <xdr:cxnSp macro="">
      <xdr:nvCxnSpPr>
        <xdr:cNvPr id="639" name="直線コネクタ 638"/>
        <xdr:cNvCxnSpPr/>
      </xdr:nvCxnSpPr>
      <xdr:spPr>
        <a:xfrm>
          <a:off x="14592300" y="1358209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37542</xdr:rowOff>
    </xdr:from>
    <xdr:to>
      <xdr:col>76</xdr:col>
      <xdr:colOff>114300</xdr:colOff>
      <xdr:row>79</xdr:row>
      <xdr:rowOff>39370</xdr:rowOff>
    </xdr:to>
    <xdr:cxnSp macro="">
      <xdr:nvCxnSpPr>
        <xdr:cNvPr id="642" name="直線コネクタ 641"/>
        <xdr:cNvCxnSpPr/>
      </xdr:nvCxnSpPr>
      <xdr:spPr>
        <a:xfrm flipV="1">
          <a:off x="13703300" y="1358209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39370</xdr:rowOff>
    </xdr:from>
    <xdr:to>
      <xdr:col>71</xdr:col>
      <xdr:colOff>177800</xdr:colOff>
      <xdr:row>79</xdr:row>
      <xdr:rowOff>44450</xdr:rowOff>
    </xdr:to>
    <xdr:cxnSp macro="">
      <xdr:nvCxnSpPr>
        <xdr:cNvPr id="645" name="直線コネクタ 644"/>
        <xdr:cNvCxnSpPr/>
      </xdr:nvCxnSpPr>
      <xdr:spPr>
        <a:xfrm flipV="1">
          <a:off x="12814300" y="13583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164364</xdr:rowOff>
    </xdr:from>
    <xdr:to>
      <xdr:col>85</xdr:col>
      <xdr:colOff>177800</xdr:colOff>
      <xdr:row>79</xdr:row>
      <xdr:rowOff>94514</xdr:rowOff>
    </xdr:to>
    <xdr:sp macro="" textlink="">
      <xdr:nvSpPr>
        <xdr:cNvPr id="655" name="楕円 654"/>
        <xdr:cNvSpPr/>
      </xdr:nvSpPr>
      <xdr:spPr>
        <a:xfrm>
          <a:off x="162687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79291</xdr:rowOff>
    </xdr:from>
    <xdr:ext cx="313932" cy="259045"/>
    <xdr:sp macro="" textlink="">
      <xdr:nvSpPr>
        <xdr:cNvPr id="656" name="災害復旧費該当値テキスト"/>
        <xdr:cNvSpPr txBox="1"/>
      </xdr:nvSpPr>
      <xdr:spPr>
        <a:xfrm>
          <a:off x="16370300" y="134523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158192</xdr:rowOff>
    </xdr:from>
    <xdr:to>
      <xdr:col>76</xdr:col>
      <xdr:colOff>165100</xdr:colOff>
      <xdr:row>79</xdr:row>
      <xdr:rowOff>88342</xdr:rowOff>
    </xdr:to>
    <xdr:sp macro="" textlink="">
      <xdr:nvSpPr>
        <xdr:cNvPr id="659" name="楕円 658"/>
        <xdr:cNvSpPr/>
      </xdr:nvSpPr>
      <xdr:spPr>
        <a:xfrm>
          <a:off x="14541500" y="135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79469</xdr:rowOff>
    </xdr:from>
    <xdr:ext cx="378565" cy="259045"/>
    <xdr:sp macro="" textlink="">
      <xdr:nvSpPr>
        <xdr:cNvPr id="660" name="テキスト ボックス 659"/>
        <xdr:cNvSpPr txBox="1"/>
      </xdr:nvSpPr>
      <xdr:spPr>
        <a:xfrm>
          <a:off x="14403017" y="136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160020</xdr:rowOff>
    </xdr:from>
    <xdr:to>
      <xdr:col>72</xdr:col>
      <xdr:colOff>38100</xdr:colOff>
      <xdr:row>79</xdr:row>
      <xdr:rowOff>90170</xdr:rowOff>
    </xdr:to>
    <xdr:sp macro="" textlink="">
      <xdr:nvSpPr>
        <xdr:cNvPr id="661" name="楕円 660"/>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81297</xdr:rowOff>
    </xdr:from>
    <xdr:ext cx="378565" cy="259045"/>
    <xdr:sp macro="" textlink="">
      <xdr:nvSpPr>
        <xdr:cNvPr id="662" name="テキスト ボックス 661"/>
        <xdr:cNvSpPr txBox="1"/>
      </xdr:nvSpPr>
      <xdr:spPr>
        <a:xfrm>
          <a:off x="13514017" y="1362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6114</xdr:rowOff>
    </xdr:from>
    <xdr:to>
      <xdr:col>85</xdr:col>
      <xdr:colOff>127000</xdr:colOff>
      <xdr:row>98</xdr:row>
      <xdr:rowOff>6776</xdr:rowOff>
    </xdr:to>
    <xdr:cxnSp macro="">
      <xdr:nvCxnSpPr>
        <xdr:cNvPr id="693" name="直線コネクタ 692"/>
        <xdr:cNvCxnSpPr/>
      </xdr:nvCxnSpPr>
      <xdr:spPr>
        <a:xfrm>
          <a:off x="15481300" y="16808214"/>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164054</xdr:rowOff>
    </xdr:from>
    <xdr:to>
      <xdr:col>81</xdr:col>
      <xdr:colOff>50800</xdr:colOff>
      <xdr:row>98</xdr:row>
      <xdr:rowOff>6114</xdr:rowOff>
    </xdr:to>
    <xdr:cxnSp macro="">
      <xdr:nvCxnSpPr>
        <xdr:cNvPr id="696" name="直線コネクタ 695"/>
        <xdr:cNvCxnSpPr/>
      </xdr:nvCxnSpPr>
      <xdr:spPr>
        <a:xfrm>
          <a:off x="14592300" y="16794704"/>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159665</xdr:rowOff>
    </xdr:from>
    <xdr:to>
      <xdr:col>76</xdr:col>
      <xdr:colOff>114300</xdr:colOff>
      <xdr:row>97</xdr:row>
      <xdr:rowOff>164054</xdr:rowOff>
    </xdr:to>
    <xdr:cxnSp macro="">
      <xdr:nvCxnSpPr>
        <xdr:cNvPr id="699" name="直線コネクタ 698"/>
        <xdr:cNvCxnSpPr/>
      </xdr:nvCxnSpPr>
      <xdr:spPr>
        <a:xfrm>
          <a:off x="13703300" y="16790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159665</xdr:rowOff>
    </xdr:from>
    <xdr:to>
      <xdr:col>71</xdr:col>
      <xdr:colOff>177800</xdr:colOff>
      <xdr:row>97</xdr:row>
      <xdr:rowOff>169480</xdr:rowOff>
    </xdr:to>
    <xdr:cxnSp macro="">
      <xdr:nvCxnSpPr>
        <xdr:cNvPr id="702" name="直線コネクタ 701"/>
        <xdr:cNvCxnSpPr/>
      </xdr:nvCxnSpPr>
      <xdr:spPr>
        <a:xfrm flipV="1">
          <a:off x="12814300" y="16790315"/>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127426</xdr:rowOff>
    </xdr:from>
    <xdr:to>
      <xdr:col>85</xdr:col>
      <xdr:colOff>177800</xdr:colOff>
      <xdr:row>98</xdr:row>
      <xdr:rowOff>57576</xdr:rowOff>
    </xdr:to>
    <xdr:sp macro="" textlink="">
      <xdr:nvSpPr>
        <xdr:cNvPr id="712" name="楕円 711"/>
        <xdr:cNvSpPr/>
      </xdr:nvSpPr>
      <xdr:spPr>
        <a:xfrm>
          <a:off x="162687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105853</xdr:rowOff>
    </xdr:from>
    <xdr:ext cx="534377" cy="259045"/>
    <xdr:sp macro="" textlink="">
      <xdr:nvSpPr>
        <xdr:cNvPr id="713" name="公債費該当値テキスト"/>
        <xdr:cNvSpPr txBox="1"/>
      </xdr:nvSpPr>
      <xdr:spPr>
        <a:xfrm>
          <a:off x="16370300" y="167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126764</xdr:rowOff>
    </xdr:from>
    <xdr:to>
      <xdr:col>81</xdr:col>
      <xdr:colOff>101600</xdr:colOff>
      <xdr:row>98</xdr:row>
      <xdr:rowOff>56914</xdr:rowOff>
    </xdr:to>
    <xdr:sp macro="" textlink="">
      <xdr:nvSpPr>
        <xdr:cNvPr id="714" name="楕円 713"/>
        <xdr:cNvSpPr/>
      </xdr:nvSpPr>
      <xdr:spPr>
        <a:xfrm>
          <a:off x="154305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48041</xdr:rowOff>
    </xdr:from>
    <xdr:ext cx="534377" cy="259045"/>
    <xdr:sp macro="" textlink="">
      <xdr:nvSpPr>
        <xdr:cNvPr id="715" name="テキスト ボックス 714"/>
        <xdr:cNvSpPr txBox="1"/>
      </xdr:nvSpPr>
      <xdr:spPr>
        <a:xfrm>
          <a:off x="15214111" y="168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113254</xdr:rowOff>
    </xdr:from>
    <xdr:to>
      <xdr:col>76</xdr:col>
      <xdr:colOff>165100</xdr:colOff>
      <xdr:row>98</xdr:row>
      <xdr:rowOff>43404</xdr:rowOff>
    </xdr:to>
    <xdr:sp macro="" textlink="">
      <xdr:nvSpPr>
        <xdr:cNvPr id="716" name="楕円 715"/>
        <xdr:cNvSpPr/>
      </xdr:nvSpPr>
      <xdr:spPr>
        <a:xfrm>
          <a:off x="14541500" y="167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34531</xdr:rowOff>
    </xdr:from>
    <xdr:ext cx="534377" cy="259045"/>
    <xdr:sp macro="" textlink="">
      <xdr:nvSpPr>
        <xdr:cNvPr id="717" name="テキスト ボックス 716"/>
        <xdr:cNvSpPr txBox="1"/>
      </xdr:nvSpPr>
      <xdr:spPr>
        <a:xfrm>
          <a:off x="14325111" y="168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108865</xdr:rowOff>
    </xdr:from>
    <xdr:to>
      <xdr:col>72</xdr:col>
      <xdr:colOff>38100</xdr:colOff>
      <xdr:row>98</xdr:row>
      <xdr:rowOff>39015</xdr:rowOff>
    </xdr:to>
    <xdr:sp macro="" textlink="">
      <xdr:nvSpPr>
        <xdr:cNvPr id="718" name="楕円 717"/>
        <xdr:cNvSpPr/>
      </xdr:nvSpPr>
      <xdr:spPr>
        <a:xfrm>
          <a:off x="13652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30142</xdr:rowOff>
    </xdr:from>
    <xdr:ext cx="534377" cy="259045"/>
    <xdr:sp macro="" textlink="">
      <xdr:nvSpPr>
        <xdr:cNvPr id="719" name="テキスト ボックス 718"/>
        <xdr:cNvSpPr txBox="1"/>
      </xdr:nvSpPr>
      <xdr:spPr>
        <a:xfrm>
          <a:off x="13436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118680</xdr:rowOff>
    </xdr:from>
    <xdr:to>
      <xdr:col>67</xdr:col>
      <xdr:colOff>101600</xdr:colOff>
      <xdr:row>98</xdr:row>
      <xdr:rowOff>48830</xdr:rowOff>
    </xdr:to>
    <xdr:sp macro="" textlink="">
      <xdr:nvSpPr>
        <xdr:cNvPr id="720" name="楕円 719"/>
        <xdr:cNvSpPr/>
      </xdr:nvSpPr>
      <xdr:spPr>
        <a:xfrm>
          <a:off x="12763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39957</xdr:rowOff>
    </xdr:from>
    <xdr:ext cx="534377" cy="259045"/>
    <xdr:sp macro="" textlink="">
      <xdr:nvSpPr>
        <xdr:cNvPr id="721" name="テキスト ボックス 720"/>
        <xdr:cNvSpPr txBox="1"/>
      </xdr:nvSpPr>
      <xdr:spPr>
        <a:xfrm>
          <a:off x="12547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目的別歳出決算（住民一人あたりのコスト）では、議会費が減少したことにより、全ての費目で類似団体平均値を下回った。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総務費では、東京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オリンピック関連事業である「上総一ノ宮駅東口整備事業」の影響により大幅な増加となった。翌年度も継続して実施される事業であり、他の事業の縮小・廃止も検討して住民一人あたりコストを抑え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また、今後は老朽化した施設における大規模改修事業により、土木費や教育費等が増加することが想定されるため、それを見据えた計画的な財政運営を図っていく。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財政調整基金については、当初</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百万円を取崩したが、年度中に約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百万円の繰戻し、また年度末に約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百万円を積立てたため、標準財政規模に占める割合は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実質収支については、ほぼ横ばいの推移であるが、標準財政規模に占める割合では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また、標準財政規模に対する実質単年度収支の比率については、実質単年度収支額より財政調整基金の収支が大きかったため、結果</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健全化判断比率の算定が導入された平成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年決算以降、一般会計のほか、全ての会計は黒字決算となっているため、連結実質赤字比率は生じていない。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全ての会計において赤字決算とならないよう、引き続き適切な財政運営に努めていく。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5183730</v>
      </c>
      <c r="BO4" s="431"/>
      <c r="BP4" s="431"/>
      <c r="BQ4" s="431"/>
      <c r="BR4" s="431"/>
      <c r="BS4" s="431"/>
      <c r="BT4" s="431"/>
      <c r="BU4" s="432"/>
      <c r="BV4" s="430">
        <v>4824694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4889306</v>
      </c>
      <c r="BO5" s="468"/>
      <c r="BP5" s="468"/>
      <c r="BQ5" s="468"/>
      <c r="BR5" s="468"/>
      <c r="BS5" s="468"/>
      <c r="BT5" s="468"/>
      <c r="BU5" s="469"/>
      <c r="BV5" s="467">
        <v>4572649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90.8</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294424</v>
      </c>
      <c r="BO6" s="468"/>
      <c r="BP6" s="468"/>
      <c r="BQ6" s="468"/>
      <c r="BR6" s="468"/>
      <c r="BS6" s="468"/>
      <c r="BT6" s="468"/>
      <c r="BU6" s="469"/>
      <c r="BV6" s="467">
        <v>252045</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95.3</v>
      </c>
      <c r="CU6" s="505"/>
      <c r="CV6" s="505"/>
      <c r="CW6" s="505"/>
      <c r="CX6" s="505"/>
      <c r="CY6" s="505"/>
      <c r="CZ6" s="505"/>
      <c r="DA6" s="506"/>
      <c r="DB6" s="504">
        <v>95.5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46218</v>
      </c>
      <c r="BO7" s="468"/>
      <c r="BP7" s="468"/>
      <c r="BQ7" s="468"/>
      <c r="BR7" s="468"/>
      <c r="BS7" s="468"/>
      <c r="BT7" s="468"/>
      <c r="BU7" s="469"/>
      <c r="BV7" s="467">
        <v>14736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2978214</v>
      </c>
      <c r="CU7" s="468"/>
      <c r="CV7" s="468"/>
      <c r="CW7" s="468"/>
      <c r="CX7" s="468"/>
      <c r="CY7" s="468"/>
      <c r="CZ7" s="468"/>
      <c r="DA7" s="469"/>
      <c r="DB7" s="467">
        <v>2953683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248206</v>
      </c>
      <c r="BO8" s="468"/>
      <c r="BP8" s="468"/>
      <c r="BQ8" s="468"/>
      <c r="BR8" s="468"/>
      <c r="BS8" s="468"/>
      <c r="BT8" s="468"/>
      <c r="BU8" s="469"/>
      <c r="BV8" s="467">
        <v>237309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11767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10897</v>
      </c>
      <c r="BO9" s="468"/>
      <c r="BP9" s="468"/>
      <c r="BQ9" s="468"/>
      <c r="BR9" s="468"/>
      <c r="BS9" s="468"/>
      <c r="BT9" s="468"/>
      <c r="BU9" s="469"/>
      <c r="BV9" s="467">
        <v>10784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9.1999999999999993</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12034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119446</v>
      </c>
      <c r="BO10" s="468"/>
      <c r="BP10" s="468"/>
      <c r="BQ10" s="468"/>
      <c r="BR10" s="468"/>
      <c r="BS10" s="468"/>
      <c r="BT10" s="468"/>
      <c r="BU10" s="469"/>
      <c r="BV10" s="467">
        <v>114810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12480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108</v>
      </c>
      <c r="AV12" s="500"/>
      <c r="AW12" s="500"/>
      <c r="AX12" s="500"/>
      <c r="AY12" s="501" t="s">
        <v>133</v>
      </c>
      <c r="AZ12" s="502"/>
      <c r="BA12" s="502"/>
      <c r="BB12" s="502"/>
      <c r="BC12" s="502"/>
      <c r="BD12" s="502"/>
      <c r="BE12" s="502"/>
      <c r="BF12" s="502"/>
      <c r="BG12" s="502"/>
      <c r="BH12" s="502"/>
      <c r="BI12" s="502"/>
      <c r="BJ12" s="502"/>
      <c r="BK12" s="502"/>
      <c r="BL12" s="502"/>
      <c r="BM12" s="503"/>
      <c r="BN12" s="467">
        <v>261741</v>
      </c>
      <c r="BO12" s="468"/>
      <c r="BP12" s="468"/>
      <c r="BQ12" s="468"/>
      <c r="BR12" s="468"/>
      <c r="BS12" s="468"/>
      <c r="BT12" s="468"/>
      <c r="BU12" s="469"/>
      <c r="BV12" s="467">
        <v>144448</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12244</v>
      </c>
      <c r="S13" s="552"/>
      <c r="T13" s="552"/>
      <c r="U13" s="552"/>
      <c r="V13" s="553"/>
      <c r="W13" s="483" t="s">
        <v>137</v>
      </c>
      <c r="X13" s="484"/>
      <c r="Y13" s="484"/>
      <c r="Z13" s="484"/>
      <c r="AA13" s="484"/>
      <c r="AB13" s="474"/>
      <c r="AC13" s="518">
        <v>549</v>
      </c>
      <c r="AD13" s="519"/>
      <c r="AE13" s="519"/>
      <c r="AF13" s="519"/>
      <c r="AG13" s="561"/>
      <c r="AH13" s="518">
        <v>549</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-131398</v>
      </c>
      <c r="BO13" s="468"/>
      <c r="BP13" s="468"/>
      <c r="BQ13" s="468"/>
      <c r="BR13" s="468"/>
      <c r="BS13" s="468"/>
      <c r="BT13" s="468"/>
      <c r="BU13" s="469"/>
      <c r="BV13" s="467">
        <v>-18854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v>
      </c>
      <c r="CU13" s="465"/>
      <c r="CV13" s="465"/>
      <c r="CW13" s="465"/>
      <c r="CX13" s="465"/>
      <c r="CY13" s="465"/>
      <c r="CZ13" s="465"/>
      <c r="DA13" s="466"/>
      <c r="DB13" s="464">
        <v>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12490</v>
      </c>
      <c r="S14" s="552"/>
      <c r="T14" s="552"/>
      <c r="U14" s="552"/>
      <c r="V14" s="553"/>
      <c r="W14" s="457"/>
      <c r="X14" s="458"/>
      <c r="Y14" s="458"/>
      <c r="Z14" s="458"/>
      <c r="AA14" s="458"/>
      <c r="AB14" s="447"/>
      <c r="AC14" s="554">
        <v>9.9</v>
      </c>
      <c r="AD14" s="555"/>
      <c r="AE14" s="555"/>
      <c r="AF14" s="555"/>
      <c r="AG14" s="556"/>
      <c r="AH14" s="554">
        <v>10.199999999999999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52</v>
      </c>
      <c r="CU14" s="566"/>
      <c r="CV14" s="566"/>
      <c r="CW14" s="566"/>
      <c r="CX14" s="566"/>
      <c r="CY14" s="566"/>
      <c r="CZ14" s="566"/>
      <c r="DA14" s="567"/>
      <c r="DB14" s="565">
        <v>33.700000000000003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12278</v>
      </c>
      <c r="S15" s="552"/>
      <c r="T15" s="552"/>
      <c r="U15" s="552"/>
      <c r="V15" s="553"/>
      <c r="W15" s="483" t="s">
        <v>145</v>
      </c>
      <c r="X15" s="484"/>
      <c r="Y15" s="484"/>
      <c r="Z15" s="484"/>
      <c r="AA15" s="484"/>
      <c r="AB15" s="474"/>
      <c r="AC15" s="518">
        <v>1053</v>
      </c>
      <c r="AD15" s="519"/>
      <c r="AE15" s="519"/>
      <c r="AF15" s="519"/>
      <c r="AG15" s="561"/>
      <c r="AH15" s="518">
        <v>1131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1389165</v>
      </c>
      <c r="BO15" s="431"/>
      <c r="BP15" s="431"/>
      <c r="BQ15" s="431"/>
      <c r="BR15" s="431"/>
      <c r="BS15" s="431"/>
      <c r="BT15" s="431"/>
      <c r="BU15" s="432"/>
      <c r="BV15" s="430">
        <v>1354675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19</v>
      </c>
      <c r="AD16" s="555"/>
      <c r="AE16" s="555"/>
      <c r="AF16" s="555"/>
      <c r="AG16" s="556"/>
      <c r="AH16" s="554">
        <v>21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2460314</v>
      </c>
      <c r="BO16" s="468"/>
      <c r="BP16" s="468"/>
      <c r="BQ16" s="468"/>
      <c r="BR16" s="468"/>
      <c r="BS16" s="468"/>
      <c r="BT16" s="468"/>
      <c r="BU16" s="469"/>
      <c r="BV16" s="467">
        <v>2412266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3929</v>
      </c>
      <c r="AD17" s="519"/>
      <c r="AE17" s="519"/>
      <c r="AF17" s="519"/>
      <c r="AG17" s="561"/>
      <c r="AH17" s="518">
        <v>3707</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1767311</v>
      </c>
      <c r="BO17" s="468"/>
      <c r="BP17" s="468"/>
      <c r="BQ17" s="468"/>
      <c r="BR17" s="468"/>
      <c r="BS17" s="468"/>
      <c r="BT17" s="468"/>
      <c r="BU17" s="469"/>
      <c r="BV17" s="467">
        <v>1719543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22.99</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68.8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2802950</v>
      </c>
      <c r="BO18" s="468"/>
      <c r="BP18" s="468"/>
      <c r="BQ18" s="468"/>
      <c r="BR18" s="468"/>
      <c r="BS18" s="468"/>
      <c r="BT18" s="468"/>
      <c r="BU18" s="469"/>
      <c r="BV18" s="467">
        <v>2750669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512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3716985</v>
      </c>
      <c r="BO19" s="468"/>
      <c r="BP19" s="468"/>
      <c r="BQ19" s="468"/>
      <c r="BR19" s="468"/>
      <c r="BS19" s="468"/>
      <c r="BT19" s="468"/>
      <c r="BU19" s="469"/>
      <c r="BV19" s="467">
        <v>3548890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4485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3364577</v>
      </c>
      <c r="BO23" s="468"/>
      <c r="BP23" s="468"/>
      <c r="BQ23" s="468"/>
      <c r="BR23" s="468"/>
      <c r="BS23" s="468"/>
      <c r="BT23" s="468"/>
      <c r="BU23" s="469"/>
      <c r="BV23" s="467">
        <v>3353777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7880</v>
      </c>
      <c r="R24" s="519"/>
      <c r="S24" s="519"/>
      <c r="T24" s="519"/>
      <c r="U24" s="519"/>
      <c r="V24" s="561"/>
      <c r="W24" s="620"/>
      <c r="X24" s="608"/>
      <c r="Y24" s="609"/>
      <c r="Z24" s="517" t="s">
        <v>169</v>
      </c>
      <c r="AA24" s="497"/>
      <c r="AB24" s="497"/>
      <c r="AC24" s="497"/>
      <c r="AD24" s="497"/>
      <c r="AE24" s="497"/>
      <c r="AF24" s="497"/>
      <c r="AG24" s="498"/>
      <c r="AH24" s="518">
        <v>121</v>
      </c>
      <c r="AI24" s="519"/>
      <c r="AJ24" s="519"/>
      <c r="AK24" s="519"/>
      <c r="AL24" s="561"/>
      <c r="AM24" s="518">
        <v>371228</v>
      </c>
      <c r="AN24" s="519"/>
      <c r="AO24" s="519"/>
      <c r="AP24" s="519"/>
      <c r="AQ24" s="519"/>
      <c r="AR24" s="561"/>
      <c r="AS24" s="518">
        <v>3068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3219299</v>
      </c>
      <c r="BO24" s="468"/>
      <c r="BP24" s="468"/>
      <c r="BQ24" s="468"/>
      <c r="BR24" s="468"/>
      <c r="BS24" s="468"/>
      <c r="BT24" s="468"/>
      <c r="BU24" s="469"/>
      <c r="BV24" s="467">
        <v>3268322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6390</v>
      </c>
      <c r="R25" s="519"/>
      <c r="S25" s="519"/>
      <c r="T25" s="519"/>
      <c r="U25" s="519"/>
      <c r="V25" s="561"/>
      <c r="W25" s="620"/>
      <c r="X25" s="608"/>
      <c r="Y25" s="609"/>
      <c r="Z25" s="517" t="s">
        <v>172</v>
      </c>
      <c r="AA25" s="497"/>
      <c r="AB25" s="497"/>
      <c r="AC25" s="497"/>
      <c r="AD25" s="497"/>
      <c r="AE25" s="497"/>
      <c r="AF25" s="497"/>
      <c r="AG25" s="498"/>
      <c r="AH25" s="518" t="s">
        <v>126</v>
      </c>
      <c r="AI25" s="519"/>
      <c r="AJ25" s="519"/>
      <c r="AK25" s="519"/>
      <c r="AL25" s="561"/>
      <c r="AM25" s="518" t="s">
        <v>126</v>
      </c>
      <c r="AN25" s="519"/>
      <c r="AO25" s="519"/>
      <c r="AP25" s="519"/>
      <c r="AQ25" s="519"/>
      <c r="AR25" s="561"/>
      <c r="AS25" s="518" t="s">
        <v>126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1199365</v>
      </c>
      <c r="BO25" s="431"/>
      <c r="BP25" s="431"/>
      <c r="BQ25" s="431"/>
      <c r="BR25" s="431"/>
      <c r="BS25" s="431"/>
      <c r="BT25" s="431"/>
      <c r="BU25" s="432"/>
      <c r="BV25" s="430">
        <v>861440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5770</v>
      </c>
      <c r="R26" s="519"/>
      <c r="S26" s="519"/>
      <c r="T26" s="519"/>
      <c r="U26" s="519"/>
      <c r="V26" s="561"/>
      <c r="W26" s="620"/>
      <c r="X26" s="608"/>
      <c r="Y26" s="609"/>
      <c r="Z26" s="517" t="s">
        <v>175</v>
      </c>
      <c r="AA26" s="630"/>
      <c r="AB26" s="630"/>
      <c r="AC26" s="630"/>
      <c r="AD26" s="630"/>
      <c r="AE26" s="630"/>
      <c r="AF26" s="630"/>
      <c r="AG26" s="631"/>
      <c r="AH26" s="518">
        <v>6</v>
      </c>
      <c r="AI26" s="519"/>
      <c r="AJ26" s="519"/>
      <c r="AK26" s="519"/>
      <c r="AL26" s="561"/>
      <c r="AM26" s="518">
        <v>14532</v>
      </c>
      <c r="AN26" s="519"/>
      <c r="AO26" s="519"/>
      <c r="AP26" s="519"/>
      <c r="AQ26" s="519"/>
      <c r="AR26" s="561"/>
      <c r="AS26" s="518">
        <v>2422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2840</v>
      </c>
      <c r="R27" s="519"/>
      <c r="S27" s="519"/>
      <c r="T27" s="519"/>
      <c r="U27" s="519"/>
      <c r="V27" s="561"/>
      <c r="W27" s="620"/>
      <c r="X27" s="608"/>
      <c r="Y27" s="609"/>
      <c r="Z27" s="517" t="s">
        <v>179</v>
      </c>
      <c r="AA27" s="497"/>
      <c r="AB27" s="497"/>
      <c r="AC27" s="497"/>
      <c r="AD27" s="497"/>
      <c r="AE27" s="497"/>
      <c r="AF27" s="497"/>
      <c r="AG27" s="498"/>
      <c r="AH27" s="518" t="s">
        <v>177</v>
      </c>
      <c r="AI27" s="519"/>
      <c r="AJ27" s="519"/>
      <c r="AK27" s="519"/>
      <c r="AL27" s="561"/>
      <c r="AM27" s="518" t="s">
        <v>177</v>
      </c>
      <c r="AN27" s="519"/>
      <c r="AO27" s="519"/>
      <c r="AP27" s="519"/>
      <c r="AQ27" s="519"/>
      <c r="AR27" s="561"/>
      <c r="AS27" s="518" t="s">
        <v>177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58421</v>
      </c>
      <c r="BO27" s="644"/>
      <c r="BP27" s="644"/>
      <c r="BQ27" s="644"/>
      <c r="BR27" s="644"/>
      <c r="BS27" s="644"/>
      <c r="BT27" s="644"/>
      <c r="BU27" s="645"/>
      <c r="BV27" s="643">
        <v>58415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2370</v>
      </c>
      <c r="R28" s="519"/>
      <c r="S28" s="519"/>
      <c r="T28" s="519"/>
      <c r="U28" s="519"/>
      <c r="V28" s="561"/>
      <c r="W28" s="620"/>
      <c r="X28" s="608"/>
      <c r="Y28" s="609"/>
      <c r="Z28" s="517" t="s">
        <v>182</v>
      </c>
      <c r="AA28" s="497"/>
      <c r="AB28" s="497"/>
      <c r="AC28" s="497"/>
      <c r="AD28" s="497"/>
      <c r="AE28" s="497"/>
      <c r="AF28" s="497"/>
      <c r="AG28" s="498"/>
      <c r="AH28" s="518" t="s">
        <v>177</v>
      </c>
      <c r="AI28" s="519"/>
      <c r="AJ28" s="519"/>
      <c r="AK28" s="519"/>
      <c r="AL28" s="561"/>
      <c r="AM28" s="518" t="s">
        <v>177</v>
      </c>
      <c r="AN28" s="519"/>
      <c r="AO28" s="519"/>
      <c r="AP28" s="519"/>
      <c r="AQ28" s="519"/>
      <c r="AR28" s="561"/>
      <c r="AS28" s="518" t="s">
        <v>126</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876812</v>
      </c>
      <c r="BO28" s="431"/>
      <c r="BP28" s="431"/>
      <c r="BQ28" s="431"/>
      <c r="BR28" s="431"/>
      <c r="BS28" s="431"/>
      <c r="BT28" s="431"/>
      <c r="BU28" s="432"/>
      <c r="BV28" s="430">
        <v>1019107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2130</v>
      </c>
      <c r="R29" s="519"/>
      <c r="S29" s="519"/>
      <c r="T29" s="519"/>
      <c r="U29" s="519"/>
      <c r="V29" s="561"/>
      <c r="W29" s="621"/>
      <c r="X29" s="622"/>
      <c r="Y29" s="623"/>
      <c r="Z29" s="517" t="s">
        <v>185</v>
      </c>
      <c r="AA29" s="497"/>
      <c r="AB29" s="497"/>
      <c r="AC29" s="497"/>
      <c r="AD29" s="497"/>
      <c r="AE29" s="497"/>
      <c r="AF29" s="497"/>
      <c r="AG29" s="498"/>
      <c r="AH29" s="518">
        <v>121</v>
      </c>
      <c r="AI29" s="519"/>
      <c r="AJ29" s="519"/>
      <c r="AK29" s="519"/>
      <c r="AL29" s="561"/>
      <c r="AM29" s="518">
        <v>371228</v>
      </c>
      <c r="AN29" s="519"/>
      <c r="AO29" s="519"/>
      <c r="AP29" s="519"/>
      <c r="AQ29" s="519"/>
      <c r="AR29" s="561"/>
      <c r="AS29" s="518">
        <v>3068</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150</v>
      </c>
      <c r="BO29" s="468"/>
      <c r="BP29" s="468"/>
      <c r="BQ29" s="468"/>
      <c r="BR29" s="468"/>
      <c r="BS29" s="468"/>
      <c r="BT29" s="468"/>
      <c r="BU29" s="469"/>
      <c r="BV29" s="467">
        <v>149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574473</v>
      </c>
      <c r="BO30" s="644"/>
      <c r="BP30" s="644"/>
      <c r="BQ30" s="644"/>
      <c r="BR30" s="644"/>
      <c r="BS30" s="644"/>
      <c r="BT30" s="644"/>
      <c r="BU30" s="645"/>
      <c r="BV30" s="643">
        <v>643313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196</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長生郡市広域市町村圏組合（一般会計）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株式会社　一宮リアライズ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長生郡市広域市町村圏組合（水道事業会計）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長生郡市広域市町村圏組合〈病院事業会計〉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一宮聖苑（一般会計）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千葉県市町村総合事務組合（一般会計）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千葉県市町村総合事務組合（千葉県自治会館管理運営特別会計）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千葉県市町村総合事務組合（千葉県自治研修センター特別会計）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千葉県市町村総合事務組合（千葉県市町村交通災害共済特別会計）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千葉県後期高齢者医療広域連合（一般会計）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千葉県後期高齢者医療広域連合（後期高齢者医療特別会計）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jUvVzU/XzKmD+ZpN3PGjzjUorfTNwWIb7wdcXGDKfebsWyuh9ZbBYQzIZ0hqmLGSlmCAUPRv4DWHIk/J6cb+QQ==" saltValue="afcZb5zlvTMSLp5Nt/NQ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7.31</v>
      </c>
      <c r="G34" s="33">
        <v>7.47</v>
      </c>
      <c r="H34" s="33">
        <v>7.65</v>
      </c>
      <c r="I34" s="33">
        <v>8.0299999999999994</v>
      </c>
      <c r="J34" s="34">
        <v>8.33</v>
      </c>
      <c r="K34" s="22"/>
      <c r="L34" s="22"/>
      <c r="M34" s="22"/>
      <c r="N34" s="22"/>
      <c r="O34" s="22"/>
      <c r="P34" s="22"/>
    </row>
    <row r="35" spans="1:16" ht="39" customHeight="1" x14ac:dyDescent="0.15">
      <c r="A35" s="22"/>
      <c r="B35" s="35"/>
      <c r="C35" s="1242" t="s">
        <v>568</v>
      </c>
      <c r="D35" s="1243"/>
      <c r="E35" s="1244"/>
      <c r="F35" s="36">
        <v>2.78</v>
      </c>
      <c r="G35" s="37">
        <v>1.9</v>
      </c>
      <c r="H35" s="37">
        <v>3.13</v>
      </c>
      <c r="I35" s="37">
        <v>1.62</v>
      </c>
      <c r="J35" s="38">
        <v>1.9</v>
      </c>
      <c r="K35" s="22"/>
      <c r="L35" s="22"/>
      <c r="M35" s="22"/>
      <c r="N35" s="22"/>
      <c r="O35" s="22"/>
      <c r="P35" s="22"/>
    </row>
    <row r="36" spans="1:16" ht="39" customHeight="1" x14ac:dyDescent="0.15">
      <c r="A36" s="22"/>
      <c r="B36" s="35"/>
      <c r="C36" s="1242" t="s">
        <v>569</v>
      </c>
      <c r="D36" s="1243"/>
      <c r="E36" s="1244"/>
      <c r="F36" s="36">
        <v>0.62</v>
      </c>
      <c r="G36" s="37">
        <v>1</v>
      </c>
      <c r="H36" s="37">
        <v>0.48</v>
      </c>
      <c r="I36" s="37">
        <v>0.72</v>
      </c>
      <c r="J36" s="38">
        <v>1.04</v>
      </c>
      <c r="K36" s="22"/>
      <c r="L36" s="22"/>
      <c r="M36" s="22"/>
      <c r="N36" s="22"/>
      <c r="O36" s="22"/>
      <c r="P36" s="22"/>
    </row>
    <row r="37" spans="1:16" ht="39" customHeight="1" x14ac:dyDescent="0.15">
      <c r="A37" s="22"/>
      <c r="B37" s="35"/>
      <c r="C37" s="1242" t="s">
        <v>570</v>
      </c>
      <c r="D37" s="1243"/>
      <c r="E37" s="1244"/>
      <c r="F37" s="36">
        <v>0.15</v>
      </c>
      <c r="G37" s="37">
        <v>0.06</v>
      </c>
      <c r="H37" s="37">
        <v>0.17</v>
      </c>
      <c r="I37" s="37">
        <v>0.11</v>
      </c>
      <c r="J37" s="38">
        <v>0.14000000000000001</v>
      </c>
      <c r="K37" s="22"/>
      <c r="L37" s="22"/>
      <c r="M37" s="22"/>
      <c r="N37" s="22"/>
      <c r="O37" s="22"/>
      <c r="P37" s="22"/>
    </row>
    <row r="38" spans="1:16" ht="39" customHeight="1" x14ac:dyDescent="0.15">
      <c r="A38" s="22"/>
      <c r="B38" s="35"/>
      <c r="C38" s="1242" t="s">
        <v>571</v>
      </c>
      <c r="D38" s="1243"/>
      <c r="E38" s="1244"/>
      <c r="F38" s="36">
        <v>0</v>
      </c>
      <c r="G38" s="37">
        <v>0</v>
      </c>
      <c r="H38" s="37">
        <v>0</v>
      </c>
      <c r="I38" s="37">
        <v>0</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573</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lvzGBfcXp5lj6vfALwQfuwVuaibenZPybcmteo1jBVLhT3M82IgQn/Q3pxgMxOpxiArrTYs2Uoa29KN0DxvMQ==" saltValue="dDgTT2OwpgamkeyDSYiu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357</v>
      </c>
      <c r="L45" s="60">
        <v>371</v>
      </c>
      <c r="M45" s="60">
        <v>365</v>
      </c>
      <c r="N45" s="60">
        <v>344</v>
      </c>
      <c r="O45" s="61">
        <v>343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14</v>
      </c>
      <c r="F48" s="1258"/>
      <c r="G48" s="1258"/>
      <c r="H48" s="1258"/>
      <c r="I48" s="1258"/>
      <c r="J48" s="1259"/>
      <c r="K48" s="63">
        <v>45</v>
      </c>
      <c r="L48" s="64">
        <v>33</v>
      </c>
      <c r="M48" s="64">
        <v>37</v>
      </c>
      <c r="N48" s="64">
        <v>28</v>
      </c>
      <c r="O48" s="65">
        <v>25</v>
      </c>
      <c r="P48" s="48"/>
      <c r="Q48" s="48"/>
      <c r="R48" s="48"/>
      <c r="S48" s="48"/>
      <c r="T48" s="48"/>
      <c r="U48" s="48"/>
    </row>
    <row r="49" spans="1:21" ht="30.75" customHeight="1" x14ac:dyDescent="0.15">
      <c r="A49" s="48"/>
      <c r="B49" s="1252"/>
      <c r="C49" s="1253"/>
      <c r="D49" s="62"/>
      <c r="E49" s="1258" t="s">
        <v>15</v>
      </c>
      <c r="F49" s="1258"/>
      <c r="G49" s="1258"/>
      <c r="H49" s="1258"/>
      <c r="I49" s="1258"/>
      <c r="J49" s="1259"/>
      <c r="K49" s="63">
        <v>49</v>
      </c>
      <c r="L49" s="64">
        <v>51</v>
      </c>
      <c r="M49" s="64">
        <v>51</v>
      </c>
      <c r="N49" s="64">
        <v>51</v>
      </c>
      <c r="O49" s="65">
        <v>52</v>
      </c>
      <c r="P49" s="48"/>
      <c r="Q49" s="48"/>
      <c r="R49" s="48"/>
      <c r="S49" s="48"/>
      <c r="T49" s="48"/>
      <c r="U49" s="48"/>
    </row>
    <row r="50" spans="1:21" ht="30.75" customHeight="1" x14ac:dyDescent="0.15">
      <c r="A50" s="48"/>
      <c r="B50" s="1252"/>
      <c r="C50" s="1253"/>
      <c r="D50" s="62"/>
      <c r="E50" s="1258" t="s">
        <v>16</v>
      </c>
      <c r="F50" s="1258"/>
      <c r="G50" s="1258"/>
      <c r="H50" s="1258"/>
      <c r="I50" s="1258"/>
      <c r="J50" s="1259"/>
      <c r="K50" s="63">
        <v>17</v>
      </c>
      <c r="L50" s="64">
        <v>14</v>
      </c>
      <c r="M50" s="64">
        <v>18</v>
      </c>
      <c r="N50" s="64">
        <v>24</v>
      </c>
      <c r="O50" s="65">
        <v>43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296</v>
      </c>
      <c r="L52" s="64">
        <v>302</v>
      </c>
      <c r="M52" s="64">
        <v>307</v>
      </c>
      <c r="N52" s="64">
        <v>300</v>
      </c>
      <c r="O52" s="65">
        <v>293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172</v>
      </c>
      <c r="L53" s="69">
        <v>167</v>
      </c>
      <c r="M53" s="69">
        <v>164</v>
      </c>
      <c r="N53" s="69">
        <v>147</v>
      </c>
      <c r="O53" s="70">
        <v>170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518</v>
      </c>
      <c r="L57" s="84" t="s">
        <v>518</v>
      </c>
      <c r="M57" s="84" t="s">
        <v>518</v>
      </c>
      <c r="N57" s="84" t="s">
        <v>518</v>
      </c>
      <c r="O57" s="85" t="s">
        <v>518</v>
      </c>
    </row>
    <row r="58" spans="1:21" ht="31.5" customHeight="1" thickBot="1" x14ac:dyDescent="0.2">
      <c r="B58" s="1268"/>
      <c r="C58" s="1269"/>
      <c r="D58" s="1273" t="s">
        <v>26</v>
      </c>
      <c r="E58" s="1274"/>
      <c r="F58" s="1274"/>
      <c r="G58" s="1274"/>
      <c r="H58" s="1274"/>
      <c r="I58" s="1274"/>
      <c r="J58" s="1275"/>
      <c r="K58" s="86" t="s">
        <v>518</v>
      </c>
      <c r="L58" s="87" t="s">
        <v>518</v>
      </c>
      <c r="M58" s="87" t="s">
        <v>518</v>
      </c>
      <c r="N58" s="87" t="s">
        <v>518</v>
      </c>
      <c r="O58" s="88" t="s">
        <v>518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yaqj1cg2B6j5HddTMgTuWYOtjvhiO2cmdf1Vmq88bO/FSznls1IseeDuDBO70Cy7UMFAHXKyFeTJ/2IXlQQw==" saltValue="8dk979OmBbBd+kd/5dLM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6" t="s">
        <v>29</v>
      </c>
      <c r="C41" s="1277"/>
      <c r="D41" s="102"/>
      <c r="E41" s="1282" t="s">
        <v>30</v>
      </c>
      <c r="F41" s="1282"/>
      <c r="G41" s="1282"/>
      <c r="H41" s="1283"/>
      <c r="I41" s="103">
        <v>3704</v>
      </c>
      <c r="J41" s="104">
        <v>3553</v>
      </c>
      <c r="K41" s="104">
        <v>3445</v>
      </c>
      <c r="L41" s="104">
        <v>3354</v>
      </c>
      <c r="M41" s="105">
        <v>3365</v>
      </c>
    </row>
    <row r="42" spans="2:13" ht="27.75" customHeight="1" x14ac:dyDescent="0.15">
      <c r="B42" s="1278"/>
      <c r="C42" s="1279"/>
      <c r="D42" s="106"/>
      <c r="E42" s="1284" t="s">
        <v>31</v>
      </c>
      <c r="F42" s="1284"/>
      <c r="G42" s="1284"/>
      <c r="H42" s="1285"/>
      <c r="I42" s="107">
        <v>65</v>
      </c>
      <c r="J42" s="108">
        <v>48</v>
      </c>
      <c r="K42" s="108">
        <v>202</v>
      </c>
      <c r="L42" s="108">
        <v>861</v>
      </c>
      <c r="M42" s="109">
        <v>1199</v>
      </c>
    </row>
    <row r="43" spans="2:13" ht="27.75" customHeight="1" x14ac:dyDescent="0.15">
      <c r="B43" s="1278"/>
      <c r="C43" s="1279"/>
      <c r="D43" s="106"/>
      <c r="E43" s="1284" t="s">
        <v>32</v>
      </c>
      <c r="F43" s="1284"/>
      <c r="G43" s="1284"/>
      <c r="H43" s="1285"/>
      <c r="I43" s="107">
        <v>306</v>
      </c>
      <c r="J43" s="108">
        <v>262</v>
      </c>
      <c r="K43" s="108">
        <v>225</v>
      </c>
      <c r="L43" s="108">
        <v>178</v>
      </c>
      <c r="M43" s="109">
        <v>154</v>
      </c>
    </row>
    <row r="44" spans="2:13" ht="27.75" customHeight="1" x14ac:dyDescent="0.15">
      <c r="B44" s="1278"/>
      <c r="C44" s="1279"/>
      <c r="D44" s="106"/>
      <c r="E44" s="1284" t="s">
        <v>33</v>
      </c>
      <c r="F44" s="1284"/>
      <c r="G44" s="1284"/>
      <c r="H44" s="1285"/>
      <c r="I44" s="107">
        <v>297</v>
      </c>
      <c r="J44" s="108">
        <v>330</v>
      </c>
      <c r="K44" s="108">
        <v>346</v>
      </c>
      <c r="L44" s="108">
        <v>339</v>
      </c>
      <c r="M44" s="109">
        <v>330</v>
      </c>
    </row>
    <row r="45" spans="2:13" ht="27.75" customHeight="1" x14ac:dyDescent="0.15">
      <c r="B45" s="1278"/>
      <c r="C45" s="1279"/>
      <c r="D45" s="106"/>
      <c r="E45" s="1284" t="s">
        <v>34</v>
      </c>
      <c r="F45" s="1284"/>
      <c r="G45" s="1284"/>
      <c r="H45" s="1285"/>
      <c r="I45" s="107">
        <v>1457</v>
      </c>
      <c r="J45" s="108">
        <v>1418</v>
      </c>
      <c r="K45" s="108">
        <v>1382</v>
      </c>
      <c r="L45" s="108">
        <v>1340</v>
      </c>
      <c r="M45" s="109">
        <v>1274</v>
      </c>
    </row>
    <row r="46" spans="2:13" ht="27.75" customHeight="1" x14ac:dyDescent="0.15">
      <c r="B46" s="1278"/>
      <c r="C46" s="1279"/>
      <c r="D46" s="110"/>
      <c r="E46" s="1284" t="s">
        <v>35</v>
      </c>
      <c r="F46" s="1284"/>
      <c r="G46" s="1284"/>
      <c r="H46" s="1285"/>
      <c r="I46" s="107" t="s">
        <v>518</v>
      </c>
      <c r="J46" s="108" t="s">
        <v>518</v>
      </c>
      <c r="K46" s="108" t="s">
        <v>518</v>
      </c>
      <c r="L46" s="108" t="s">
        <v>518</v>
      </c>
      <c r="M46" s="109" t="s">
        <v>518</v>
      </c>
    </row>
    <row r="47" spans="2:13" ht="27.75" customHeight="1" x14ac:dyDescent="0.15">
      <c r="B47" s="1278"/>
      <c r="C47" s="1279"/>
      <c r="D47" s="111"/>
      <c r="E47" s="1286" t="s">
        <v>36</v>
      </c>
      <c r="F47" s="1287"/>
      <c r="G47" s="1287"/>
      <c r="H47" s="1288"/>
      <c r="I47" s="107" t="s">
        <v>518</v>
      </c>
      <c r="J47" s="108" t="s">
        <v>518</v>
      </c>
      <c r="K47" s="108" t="s">
        <v>518</v>
      </c>
      <c r="L47" s="108" t="s">
        <v>518</v>
      </c>
      <c r="M47" s="109" t="s">
        <v>518</v>
      </c>
    </row>
    <row r="48" spans="2:13" ht="27.75" customHeight="1" x14ac:dyDescent="0.15">
      <c r="B48" s="1278"/>
      <c r="C48" s="1279"/>
      <c r="D48" s="106"/>
      <c r="E48" s="1284" t="s">
        <v>37</v>
      </c>
      <c r="F48" s="1284"/>
      <c r="G48" s="1284"/>
      <c r="H48" s="1285"/>
      <c r="I48" s="107" t="s">
        <v>518</v>
      </c>
      <c r="J48" s="108" t="s">
        <v>518</v>
      </c>
      <c r="K48" s="108" t="s">
        <v>518</v>
      </c>
      <c r="L48" s="108" t="s">
        <v>518</v>
      </c>
      <c r="M48" s="109" t="s">
        <v>518</v>
      </c>
    </row>
    <row r="49" spans="2:13" ht="27.75" customHeight="1" x14ac:dyDescent="0.15">
      <c r="B49" s="1280"/>
      <c r="C49" s="1281"/>
      <c r="D49" s="106"/>
      <c r="E49" s="1284" t="s">
        <v>38</v>
      </c>
      <c r="F49" s="1284"/>
      <c r="G49" s="1284"/>
      <c r="H49" s="1285"/>
      <c r="I49" s="107" t="s">
        <v>518</v>
      </c>
      <c r="J49" s="108" t="s">
        <v>518</v>
      </c>
      <c r="K49" s="108" t="s">
        <v>518</v>
      </c>
      <c r="L49" s="108" t="s">
        <v>518</v>
      </c>
      <c r="M49" s="109" t="s">
        <v>518</v>
      </c>
    </row>
    <row r="50" spans="2:13" ht="27.75" customHeight="1" x14ac:dyDescent="0.15">
      <c r="B50" s="1289" t="s">
        <v>39</v>
      </c>
      <c r="C50" s="1290"/>
      <c r="D50" s="112"/>
      <c r="E50" s="1284" t="s">
        <v>40</v>
      </c>
      <c r="F50" s="1284"/>
      <c r="G50" s="1284"/>
      <c r="H50" s="1285"/>
      <c r="I50" s="107">
        <v>1829</v>
      </c>
      <c r="J50" s="108">
        <v>1953</v>
      </c>
      <c r="K50" s="108">
        <v>1930</v>
      </c>
      <c r="L50" s="108">
        <v>1981</v>
      </c>
      <c r="M50" s="109">
        <v>1801</v>
      </c>
    </row>
    <row r="51" spans="2:13" ht="27.75" customHeight="1" x14ac:dyDescent="0.15">
      <c r="B51" s="1278"/>
      <c r="C51" s="1279"/>
      <c r="D51" s="106"/>
      <c r="E51" s="1284" t="s">
        <v>41</v>
      </c>
      <c r="F51" s="1284"/>
      <c r="G51" s="1284"/>
      <c r="H51" s="1285"/>
      <c r="I51" s="107" t="s">
        <v>518</v>
      </c>
      <c r="J51" s="108" t="s">
        <v>518</v>
      </c>
      <c r="K51" s="108" t="s">
        <v>518</v>
      </c>
      <c r="L51" s="108" t="s">
        <v>518</v>
      </c>
      <c r="M51" s="109" t="s">
        <v>518</v>
      </c>
    </row>
    <row r="52" spans="2:13" ht="27.75" customHeight="1" x14ac:dyDescent="0.15">
      <c r="B52" s="1280"/>
      <c r="C52" s="1281"/>
      <c r="D52" s="106"/>
      <c r="E52" s="1284" t="s">
        <v>42</v>
      </c>
      <c r="F52" s="1284"/>
      <c r="G52" s="1284"/>
      <c r="H52" s="1285"/>
      <c r="I52" s="107">
        <v>3290</v>
      </c>
      <c r="J52" s="108">
        <v>3251</v>
      </c>
      <c r="K52" s="108">
        <v>3206</v>
      </c>
      <c r="L52" s="108">
        <v>3196</v>
      </c>
      <c r="M52" s="109">
        <v>3122</v>
      </c>
    </row>
    <row r="53" spans="2:13" ht="27.75" customHeight="1" thickBot="1" x14ac:dyDescent="0.2">
      <c r="B53" s="1291" t="s">
        <v>43</v>
      </c>
      <c r="C53" s="1292"/>
      <c r="D53" s="113"/>
      <c r="E53" s="1293" t="s">
        <v>44</v>
      </c>
      <c r="F53" s="1293"/>
      <c r="G53" s="1293"/>
      <c r="H53" s="1294"/>
      <c r="I53" s="114">
        <v>709</v>
      </c>
      <c r="J53" s="115">
        <v>408</v>
      </c>
      <c r="K53" s="115">
        <v>465</v>
      </c>
      <c r="L53" s="115">
        <v>895</v>
      </c>
      <c r="M53" s="116">
        <v>1399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lwu/9j/VA77PVHH89fi6NZgYLBgceOnwIJ48y67RaQxcq5dWiCSMapD9rNjU+LBFpC7SPE4g3dIxQxoofhbkw==" saltValue="//GJ6+wtgVp83lV7jMQq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47</v>
      </c>
      <c r="D55" s="1303"/>
      <c r="E55" s="1304"/>
      <c r="F55" s="128">
        <v>1049</v>
      </c>
      <c r="G55" s="128">
        <v>1019</v>
      </c>
      <c r="H55" s="129">
        <v>877</v>
      </c>
    </row>
    <row r="56" spans="2:8" ht="52.5" customHeight="1" x14ac:dyDescent="0.15">
      <c r="B56" s="130"/>
      <c r="C56" s="1305" t="s">
        <v>48</v>
      </c>
      <c r="D56" s="1305"/>
      <c r="E56" s="1306"/>
      <c r="F56" s="131">
        <v>0</v>
      </c>
      <c r="G56" s="131">
        <v>0</v>
      </c>
      <c r="H56" s="132">
        <v>0</v>
      </c>
    </row>
    <row r="57" spans="2:8" ht="53.25" customHeight="1" x14ac:dyDescent="0.15">
      <c r="B57" s="130"/>
      <c r="C57" s="1307" t="s">
        <v>49</v>
      </c>
      <c r="D57" s="1307"/>
      <c r="E57" s="1308"/>
      <c r="F57" s="133">
        <v>660</v>
      </c>
      <c r="G57" s="133">
        <v>643</v>
      </c>
      <c r="H57" s="134">
        <v>574</v>
      </c>
    </row>
    <row r="58" spans="2:8" ht="45.75" customHeight="1" x14ac:dyDescent="0.15">
      <c r="B58" s="135"/>
      <c r="C58" s="1295" t="s">
        <v>600</v>
      </c>
      <c r="D58" s="1296"/>
      <c r="E58" s="1297"/>
      <c r="F58" s="136">
        <v>157</v>
      </c>
      <c r="G58" s="136">
        <v>208</v>
      </c>
      <c r="H58" s="137">
        <v>184</v>
      </c>
    </row>
    <row r="59" spans="2:8" ht="45.75" customHeight="1" x14ac:dyDescent="0.15">
      <c r="B59" s="135"/>
      <c r="C59" s="1295" t="s">
        <v>601</v>
      </c>
      <c r="D59" s="1296"/>
      <c r="E59" s="1297"/>
      <c r="F59" s="136">
        <v>208</v>
      </c>
      <c r="G59" s="136">
        <v>156</v>
      </c>
      <c r="H59" s="137">
        <v>146</v>
      </c>
    </row>
    <row r="60" spans="2:8" ht="45.75" customHeight="1" x14ac:dyDescent="0.15">
      <c r="B60" s="135"/>
      <c r="C60" s="1295" t="s">
        <v>603</v>
      </c>
      <c r="D60" s="1296"/>
      <c r="E60" s="1297"/>
      <c r="F60" s="136">
        <v>139</v>
      </c>
      <c r="G60" s="136">
        <v>139</v>
      </c>
      <c r="H60" s="137">
        <v>139</v>
      </c>
    </row>
    <row r="61" spans="2:8" ht="45.75" customHeight="1" x14ac:dyDescent="0.15">
      <c r="B61" s="135"/>
      <c r="C61" s="1295" t="s">
        <v>604</v>
      </c>
      <c r="D61" s="1296"/>
      <c r="E61" s="1297"/>
      <c r="F61" s="136">
        <v>23</v>
      </c>
      <c r="G61" s="136">
        <v>32</v>
      </c>
      <c r="H61" s="137">
        <v>32</v>
      </c>
    </row>
    <row r="62" spans="2:8" ht="45.75" customHeight="1" thickBot="1" x14ac:dyDescent="0.2">
      <c r="B62" s="138"/>
      <c r="C62" s="1298" t="s">
        <v>602</v>
      </c>
      <c r="D62" s="1299"/>
      <c r="E62" s="1300"/>
      <c r="F62" s="139">
        <v>62</v>
      </c>
      <c r="G62" s="139">
        <v>57</v>
      </c>
      <c r="H62" s="140">
        <v>27</v>
      </c>
    </row>
    <row r="63" spans="2:8" ht="52.5" customHeight="1" thickBot="1" x14ac:dyDescent="0.2">
      <c r="B63" s="141"/>
      <c r="C63" s="1301" t="s">
        <v>50</v>
      </c>
      <c r="D63" s="1301"/>
      <c r="E63" s="1302"/>
      <c r="F63" s="142">
        <v>1709</v>
      </c>
      <c r="G63" s="142">
        <v>1663</v>
      </c>
      <c r="H63" s="143">
        <v>1451</v>
      </c>
    </row>
    <row r="64" spans="2:8" ht="15" customHeight="1" x14ac:dyDescent="0.15"/>
  </sheetData>
  <sheetProtection algorithmName="SHA-512" hashValue="N2S+PLrjsoJI/3y7I+DjqMx9sL+efVOWjBSqWVywjR5zvOPBxxmBXpPkU5eoZFqQ4BN2i6mFMEHlSFS8AW02Wg==" saltValue="idDPHwceFXNhWrFo0Ow2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609</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608</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v>25.8</v>
      </c>
      <c r="BQ51" s="1309"/>
      <c r="BR51" s="1309"/>
      <c r="BS51" s="1309"/>
      <c r="BT51" s="1309"/>
      <c r="BU51" s="1309"/>
      <c r="BV51" s="1309"/>
      <c r="BW51" s="1309"/>
      <c r="BX51" s="1309">
        <v>15.3</v>
      </c>
      <c r="BY51" s="1309"/>
      <c r="BZ51" s="1309"/>
      <c r="CA51" s="1309"/>
      <c r="CB51" s="1309"/>
      <c r="CC51" s="1309"/>
      <c r="CD51" s="1309"/>
      <c r="CE51" s="1309"/>
      <c r="CF51" s="1309">
        <v>17.5</v>
      </c>
      <c r="CG51" s="1309"/>
      <c r="CH51" s="1309"/>
      <c r="CI51" s="1309"/>
      <c r="CJ51" s="1309"/>
      <c r="CK51" s="1309"/>
      <c r="CL51" s="1309"/>
      <c r="CM51" s="1309"/>
      <c r="CN51" s="1309">
        <v>33.700000000000003</v>
      </c>
      <c r="CO51" s="1309"/>
      <c r="CP51" s="1309"/>
      <c r="CQ51" s="1309"/>
      <c r="CR51" s="1309"/>
      <c r="CS51" s="1309"/>
      <c r="CT51" s="1309"/>
      <c r="CU51" s="1309"/>
      <c r="CV51" s="1309">
        <v>52</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49.2</v>
      </c>
      <c r="BQ53" s="1309"/>
      <c r="BR53" s="1309"/>
      <c r="BS53" s="1309"/>
      <c r="BT53" s="1309"/>
      <c r="BU53" s="1309"/>
      <c r="BV53" s="1309"/>
      <c r="BW53" s="1309"/>
      <c r="BX53" s="1309">
        <v>63.7</v>
      </c>
      <c r="BY53" s="1309"/>
      <c r="BZ53" s="1309"/>
      <c r="CA53" s="1309"/>
      <c r="CB53" s="1309"/>
      <c r="CC53" s="1309"/>
      <c r="CD53" s="1309"/>
      <c r="CE53" s="1309"/>
      <c r="CF53" s="1309">
        <v>65.2</v>
      </c>
      <c r="CG53" s="1309"/>
      <c r="CH53" s="1309"/>
      <c r="CI53" s="1309"/>
      <c r="CJ53" s="1309"/>
      <c r="CK53" s="1309"/>
      <c r="CL53" s="1309"/>
      <c r="CM53" s="1309"/>
      <c r="CN53" s="1309">
        <v>66.7</v>
      </c>
      <c r="CO53" s="1309"/>
      <c r="CP53" s="1309"/>
      <c r="CQ53" s="1309"/>
      <c r="CR53" s="1309"/>
      <c r="CS53" s="1309"/>
      <c r="CT53" s="1309"/>
      <c r="CU53" s="1309"/>
      <c r="CV53" s="1309">
        <v>68.7</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607</v>
      </c>
      <c r="AO55" s="1311"/>
      <c r="AP55" s="1311"/>
      <c r="AQ55" s="1311"/>
      <c r="AR55" s="1311"/>
      <c r="AS55" s="1311"/>
      <c r="AT55" s="1311"/>
      <c r="AU55" s="1311"/>
      <c r="AV55" s="1311"/>
      <c r="AW55" s="1311"/>
      <c r="AX55" s="1311"/>
      <c r="AY55" s="1311"/>
      <c r="AZ55" s="1311"/>
      <c r="BA55" s="1311"/>
      <c r="BB55" s="1312" t="s">
        <v>606</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613</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612</v>
      </c>
    </row>
    <row r="64" spans="1:109" ht="13.5" x14ac:dyDescent="0.1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609</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608</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25.8</v>
      </c>
      <c r="BQ73" s="1309"/>
      <c r="BR73" s="1309"/>
      <c r="BS73" s="1309"/>
      <c r="BT73" s="1309"/>
      <c r="BU73" s="1309"/>
      <c r="BV73" s="1309"/>
      <c r="BW73" s="1309"/>
      <c r="BX73" s="1309">
        <v>15.3</v>
      </c>
      <c r="BY73" s="1309"/>
      <c r="BZ73" s="1309"/>
      <c r="CA73" s="1309"/>
      <c r="CB73" s="1309"/>
      <c r="CC73" s="1309"/>
      <c r="CD73" s="1309"/>
      <c r="CE73" s="1309"/>
      <c r="CF73" s="1309">
        <v>17.5</v>
      </c>
      <c r="CG73" s="1309"/>
      <c r="CH73" s="1309"/>
      <c r="CI73" s="1309"/>
      <c r="CJ73" s="1309"/>
      <c r="CK73" s="1309"/>
      <c r="CL73" s="1309"/>
      <c r="CM73" s="1309"/>
      <c r="CN73" s="1309">
        <v>33.700000000000003</v>
      </c>
      <c r="CO73" s="1309"/>
      <c r="CP73" s="1309"/>
      <c r="CQ73" s="1309"/>
      <c r="CR73" s="1309"/>
      <c r="CS73" s="1309"/>
      <c r="CT73" s="1309"/>
      <c r="CU73" s="1309"/>
      <c r="CV73" s="1309">
        <v>52</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7.1</v>
      </c>
      <c r="BQ75" s="1309"/>
      <c r="BR75" s="1309"/>
      <c r="BS75" s="1309"/>
      <c r="BT75" s="1309"/>
      <c r="BU75" s="1309"/>
      <c r="BV75" s="1309"/>
      <c r="BW75" s="1309"/>
      <c r="BX75" s="1309">
        <v>6.5</v>
      </c>
      <c r="BY75" s="1309"/>
      <c r="BZ75" s="1309"/>
      <c r="CA75" s="1309"/>
      <c r="CB75" s="1309"/>
      <c r="CC75" s="1309"/>
      <c r="CD75" s="1309"/>
      <c r="CE75" s="1309"/>
      <c r="CF75" s="1309">
        <v>6.2</v>
      </c>
      <c r="CG75" s="1309"/>
      <c r="CH75" s="1309"/>
      <c r="CI75" s="1309"/>
      <c r="CJ75" s="1309"/>
      <c r="CK75" s="1309"/>
      <c r="CL75" s="1309"/>
      <c r="CM75" s="1309"/>
      <c r="CN75" s="1309">
        <v>6</v>
      </c>
      <c r="CO75" s="1309"/>
      <c r="CP75" s="1309"/>
      <c r="CQ75" s="1309"/>
      <c r="CR75" s="1309"/>
      <c r="CS75" s="1309"/>
      <c r="CT75" s="1309"/>
      <c r="CU75" s="1309"/>
      <c r="CV75" s="1309">
        <v>6</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607</v>
      </c>
      <c r="AO77" s="1311"/>
      <c r="AP77" s="1311"/>
      <c r="AQ77" s="1311"/>
      <c r="AR77" s="1311"/>
      <c r="AS77" s="1311"/>
      <c r="AT77" s="1311"/>
      <c r="AU77" s="1311"/>
      <c r="AV77" s="1311"/>
      <c r="AW77" s="1311"/>
      <c r="AX77" s="1311"/>
      <c r="AY77" s="1311"/>
      <c r="AZ77" s="1311"/>
      <c r="BA77" s="1311"/>
      <c r="BB77" s="1312" t="s">
        <v>606</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605</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6qyQz9752ec1YgkNYgt4h60JC1VoIQqLd0O2M5K99tMmvqmatUaY03p+l8fpQlby6Xp3jJz8pwu28J73DSkYw==" saltValue="m4FZmbeYZOYcfp5w+uOYB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1+oBfA+mi1WtK2fM2ZtFZLbITahdgrP+DFvx90hHxZZqXIpmUGR5zMhYHafIWAJg+hnnF5ykDdRkVfYYtTxOYA==" saltValue="RzcEM8Uqt9nVF1BC7766B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7" zoomScale="110" zoomScaleNormal="11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vkajaPDOgM0Ozzk2/XVbDivcvqq+Fzb7tWbpqKOGG7Y8hGgaCw001My/OYXnxB97RT6KQk1AP3WYcjHb3WtYrw==" saltValue="qX65kgPg1TtUXNpyX+c9s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54121</v>
      </c>
      <c r="E3" s="162"/>
      <c r="F3" s="163">
        <v>75972</v>
      </c>
      <c r="G3" s="164"/>
      <c r="H3" s="165"/>
    </row>
    <row r="4" spans="1:8" x14ac:dyDescent="0.15">
      <c r="A4" s="166"/>
      <c r="B4" s="167"/>
      <c r="C4" s="168"/>
      <c r="D4" s="169">
        <v>22149</v>
      </c>
      <c r="E4" s="170"/>
      <c r="F4" s="171">
        <v>40712</v>
      </c>
      <c r="G4" s="172"/>
      <c r="H4" s="173"/>
    </row>
    <row r="5" spans="1:8" x14ac:dyDescent="0.15">
      <c r="A5" s="154" t="s">
        <v>551</v>
      </c>
      <c r="B5" s="159"/>
      <c r="C5" s="160"/>
      <c r="D5" s="161">
        <v>36789</v>
      </c>
      <c r="E5" s="162"/>
      <c r="F5" s="163">
        <v>79466</v>
      </c>
      <c r="G5" s="164"/>
      <c r="H5" s="165"/>
    </row>
    <row r="6" spans="1:8" x14ac:dyDescent="0.15">
      <c r="A6" s="166"/>
      <c r="B6" s="167"/>
      <c r="C6" s="168"/>
      <c r="D6" s="169">
        <v>14329</v>
      </c>
      <c r="E6" s="170"/>
      <c r="F6" s="171">
        <v>44645</v>
      </c>
      <c r="G6" s="172"/>
      <c r="H6" s="173"/>
    </row>
    <row r="7" spans="1:8" x14ac:dyDescent="0.15">
      <c r="A7" s="154" t="s">
        <v>552</v>
      </c>
      <c r="B7" s="159"/>
      <c r="C7" s="160"/>
      <c r="D7" s="161">
        <v>35480</v>
      </c>
      <c r="E7" s="162"/>
      <c r="F7" s="163">
        <v>90072</v>
      </c>
      <c r="G7" s="164"/>
      <c r="H7" s="165"/>
    </row>
    <row r="8" spans="1:8" x14ac:dyDescent="0.15">
      <c r="A8" s="166"/>
      <c r="B8" s="167"/>
      <c r="C8" s="168"/>
      <c r="D8" s="169">
        <v>21774</v>
      </c>
      <c r="E8" s="170"/>
      <c r="F8" s="171">
        <v>46083</v>
      </c>
      <c r="G8" s="172"/>
      <c r="H8" s="173"/>
    </row>
    <row r="9" spans="1:8" x14ac:dyDescent="0.15">
      <c r="A9" s="154" t="s">
        <v>553</v>
      </c>
      <c r="B9" s="159"/>
      <c r="C9" s="160"/>
      <c r="D9" s="161">
        <v>33789</v>
      </c>
      <c r="E9" s="162"/>
      <c r="F9" s="163">
        <v>88328</v>
      </c>
      <c r="G9" s="164"/>
      <c r="H9" s="165"/>
    </row>
    <row r="10" spans="1:8" x14ac:dyDescent="0.15">
      <c r="A10" s="166"/>
      <c r="B10" s="167"/>
      <c r="C10" s="168"/>
      <c r="D10" s="169">
        <v>29239</v>
      </c>
      <c r="E10" s="170"/>
      <c r="F10" s="171">
        <v>49013</v>
      </c>
      <c r="G10" s="172"/>
      <c r="H10" s="173"/>
    </row>
    <row r="11" spans="1:8" x14ac:dyDescent="0.15">
      <c r="A11" s="154" t="s">
        <v>554</v>
      </c>
      <c r="B11" s="159"/>
      <c r="C11" s="160"/>
      <c r="D11" s="161">
        <v>49118</v>
      </c>
      <c r="E11" s="162"/>
      <c r="F11" s="163">
        <v>103390</v>
      </c>
      <c r="G11" s="164"/>
      <c r="H11" s="165"/>
    </row>
    <row r="12" spans="1:8" x14ac:dyDescent="0.15">
      <c r="A12" s="166"/>
      <c r="B12" s="167"/>
      <c r="C12" s="174"/>
      <c r="D12" s="169">
        <v>43714</v>
      </c>
      <c r="E12" s="170"/>
      <c r="F12" s="171">
        <v>51269</v>
      </c>
      <c r="G12" s="172"/>
      <c r="H12" s="173"/>
    </row>
    <row r="13" spans="1:8" x14ac:dyDescent="0.15">
      <c r="A13" s="154"/>
      <c r="B13" s="159"/>
      <c r="C13" s="175"/>
      <c r="D13" s="176">
        <v>41859</v>
      </c>
      <c r="E13" s="177"/>
      <c r="F13" s="178">
        <v>87446</v>
      </c>
      <c r="G13" s="179"/>
      <c r="H13" s="165"/>
    </row>
    <row r="14" spans="1:8" x14ac:dyDescent="0.15">
      <c r="A14" s="166"/>
      <c r="B14" s="167"/>
      <c r="C14" s="168"/>
      <c r="D14" s="169">
        <v>26241</v>
      </c>
      <c r="E14" s="170"/>
      <c r="F14" s="171">
        <v>46344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7.32</v>
      </c>
      <c r="C19" s="180">
        <f>ROUND(VALUE(SUBSTITUTE(実質収支比率等に係る経年分析!G$48,"▲","-")),2)</f>
        <v>7.48</v>
      </c>
      <c r="D19" s="180">
        <f>ROUND(VALUE(SUBSTITUTE(実質収支比率等に係る経年分析!H$48,"▲","-")),2)</f>
        <v>7.66</v>
      </c>
      <c r="E19" s="180">
        <f>ROUND(VALUE(SUBSTITUTE(実質収支比率等に係る経年分析!I$48,"▲","-")),2)</f>
        <v>8.0299999999999994</v>
      </c>
      <c r="F19" s="180">
        <f>ROUND(VALUE(SUBSTITUTE(実質収支比率等に係る経年分析!J$48,"▲","-")),2)</f>
        <v>8.33</v>
      </c>
    </row>
    <row r="20" spans="1:11" x14ac:dyDescent="0.15">
      <c r="A20" s="180" t="s">
        <v>54</v>
      </c>
      <c r="B20" s="180">
        <f>ROUND(VALUE(SUBSTITUTE(実質収支比率等に係る経年分析!F$47,"▲","-")),2)</f>
        <v>38.72</v>
      </c>
      <c r="C20" s="180">
        <f>ROUND(VALUE(SUBSTITUTE(実質収支比率等に係る経年分析!G$47,"▲","-")),2)</f>
        <v>42.18</v>
      </c>
      <c r="D20" s="180">
        <f>ROUND(VALUE(SUBSTITUTE(実質収支比率等に係る経年分析!H$47,"▲","-")),2)</f>
        <v>35.450000000000003</v>
      </c>
      <c r="E20" s="180">
        <f>ROUND(VALUE(SUBSTITUTE(実質収支比率等に係る経年分析!I$47,"▲","-")),2)</f>
        <v>34.5</v>
      </c>
      <c r="F20" s="180">
        <f>ROUND(VALUE(SUBSTITUTE(実質収支比率等に係る経年分析!J$47,"▲","-")),2)</f>
        <v>29.44</v>
      </c>
    </row>
    <row r="21" spans="1:11" x14ac:dyDescent="0.15">
      <c r="A21" s="180" t="s">
        <v>55</v>
      </c>
      <c r="B21" s="180">
        <f>IF(ISNUMBER(VALUE(SUBSTITUTE(実質収支比率等に係る経年分析!F$49,"▲","-"))),ROUND(VALUE(SUBSTITUTE(実質収支比率等に係る経年分析!F$49,"▲","-")),2),NA())</f>
        <v>7.19</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-6.55</v>
      </c>
      <c r="E21" s="180">
        <f>IF(ISNUMBER(VALUE(SUBSTITUTE(実質収支比率等に係る経年分析!I$49,"▲","-"))),ROUND(VALUE(SUBSTITUTE(実質収支比率等に係る経年分析!I$49,"▲","-")),2),NA())</f>
        <v>-0.64</v>
      </c>
      <c r="F21" s="180">
        <f>IF(ISNUMBER(VALUE(SUBSTITUTE(実質収支比率等に係る経年分析!J$49,"▲","-"))),ROUND(VALUE(SUBSTITUTE(実質収支比率等に係る経年分析!J$49,"▲","-")),2),NA())</f>
        <v>-4.41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296</v>
      </c>
      <c r="E42" s="182"/>
      <c r="F42" s="182"/>
      <c r="G42" s="182">
        <f>'実質公債費比率（分子）の構造'!L$52</f>
        <v>302</v>
      </c>
      <c r="H42" s="182"/>
      <c r="I42" s="182"/>
      <c r="J42" s="182">
        <f>'実質公債費比率（分子）の構造'!M$52</f>
        <v>307</v>
      </c>
      <c r="K42" s="182"/>
      <c r="L42" s="182"/>
      <c r="M42" s="182">
        <f>'実質公債費比率（分子）の構造'!N$52</f>
        <v>300</v>
      </c>
      <c r="N42" s="182"/>
      <c r="O42" s="182"/>
      <c r="P42" s="182">
        <f>'実質公債費比率（分子）の構造'!O$52</f>
        <v>293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17</v>
      </c>
      <c r="C44" s="182"/>
      <c r="D44" s="182"/>
      <c r="E44" s="182">
        <f>'実質公債費比率（分子）の構造'!L$50</f>
        <v>14</v>
      </c>
      <c r="F44" s="182"/>
      <c r="G44" s="182"/>
      <c r="H44" s="182">
        <f>'実質公債費比率（分子）の構造'!M$50</f>
        <v>18</v>
      </c>
      <c r="I44" s="182"/>
      <c r="J44" s="182"/>
      <c r="K44" s="182">
        <f>'実質公債費比率（分子）の構造'!N$50</f>
        <v>24</v>
      </c>
      <c r="L44" s="182"/>
      <c r="M44" s="182"/>
      <c r="N44" s="182">
        <f>'実質公債費比率（分子）の構造'!O$50</f>
        <v>43</v>
      </c>
      <c r="O44" s="182"/>
      <c r="P44" s="182"/>
    </row>
    <row r="45" spans="1:16" x14ac:dyDescent="0.15">
      <c r="A45" s="182" t="s">
        <v>65</v>
      </c>
      <c r="B45" s="182">
        <f>'実質公債費比率（分子）の構造'!K$49</f>
        <v>49</v>
      </c>
      <c r="C45" s="182"/>
      <c r="D45" s="182"/>
      <c r="E45" s="182">
        <f>'実質公債費比率（分子）の構造'!L$49</f>
        <v>51</v>
      </c>
      <c r="F45" s="182"/>
      <c r="G45" s="182"/>
      <c r="H45" s="182">
        <f>'実質公債費比率（分子）の構造'!M$49</f>
        <v>51</v>
      </c>
      <c r="I45" s="182"/>
      <c r="J45" s="182"/>
      <c r="K45" s="182">
        <f>'実質公債費比率（分子）の構造'!N$49</f>
        <v>51</v>
      </c>
      <c r="L45" s="182"/>
      <c r="M45" s="182"/>
      <c r="N45" s="182">
        <f>'実質公債費比率（分子）の構造'!O$49</f>
        <v>52</v>
      </c>
      <c r="O45" s="182"/>
      <c r="P45" s="182"/>
    </row>
    <row r="46" spans="1:16" x14ac:dyDescent="0.15">
      <c r="A46" s="182" t="s">
        <v>66</v>
      </c>
      <c r="B46" s="182">
        <f>'実質公債費比率（分子）の構造'!K$48</f>
        <v>45</v>
      </c>
      <c r="C46" s="182"/>
      <c r="D46" s="182"/>
      <c r="E46" s="182">
        <f>'実質公債費比率（分子）の構造'!L$48</f>
        <v>33</v>
      </c>
      <c r="F46" s="182"/>
      <c r="G46" s="182"/>
      <c r="H46" s="182">
        <f>'実質公債費比率（分子）の構造'!M$48</f>
        <v>37</v>
      </c>
      <c r="I46" s="182"/>
      <c r="J46" s="182"/>
      <c r="K46" s="182">
        <f>'実質公債費比率（分子）の構造'!N$48</f>
        <v>28</v>
      </c>
      <c r="L46" s="182"/>
      <c r="M46" s="182"/>
      <c r="N46" s="182">
        <f>'実質公債費比率（分子）の構造'!O$48</f>
        <v>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357</v>
      </c>
      <c r="C49" s="182"/>
      <c r="D49" s="182"/>
      <c r="E49" s="182">
        <f>'実質公債費比率（分子）の構造'!L$45</f>
        <v>371</v>
      </c>
      <c r="F49" s="182"/>
      <c r="G49" s="182"/>
      <c r="H49" s="182">
        <f>'実質公債費比率（分子）の構造'!M$45</f>
        <v>365</v>
      </c>
      <c r="I49" s="182"/>
      <c r="J49" s="182"/>
      <c r="K49" s="182">
        <f>'実質公債費比率（分子）の構造'!N$45</f>
        <v>344</v>
      </c>
      <c r="L49" s="182"/>
      <c r="M49" s="182"/>
      <c r="N49" s="182">
        <f>'実質公債費比率（分子）の構造'!O$45</f>
        <v>343</v>
      </c>
      <c r="O49" s="182"/>
      <c r="P49" s="182"/>
    </row>
    <row r="50" spans="1:16" x14ac:dyDescent="0.15">
      <c r="A50" s="182" t="s">
        <v>70</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167</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147</v>
      </c>
      <c r="M50" s="182" t="e">
        <f>NA()</f>
        <v>#N/A</v>
      </c>
      <c r="N50" s="182" t="e">
        <f>NA()</f>
        <v>#N/A</v>
      </c>
      <c r="O50" s="182">
        <f>IF(ISNUMBER('実質公債費比率（分子）の構造'!O$53),'実質公債費比率（分子）の構造'!O$53,NA())</f>
        <v>170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3290</v>
      </c>
      <c r="E56" s="181"/>
      <c r="F56" s="181"/>
      <c r="G56" s="181">
        <f>'将来負担比率（分子）の構造'!J$52</f>
        <v>3251</v>
      </c>
      <c r="H56" s="181"/>
      <c r="I56" s="181"/>
      <c r="J56" s="181">
        <f>'将来負担比率（分子）の構造'!K$52</f>
        <v>3206</v>
      </c>
      <c r="K56" s="181"/>
      <c r="L56" s="181"/>
      <c r="M56" s="181">
        <f>'将来負担比率（分子）の構造'!L$52</f>
        <v>3196</v>
      </c>
      <c r="N56" s="181"/>
      <c r="O56" s="181"/>
      <c r="P56" s="181">
        <f>'将来負担比率（分子）の構造'!M$52</f>
        <v>3122</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1829</v>
      </c>
      <c r="E58" s="181"/>
      <c r="F58" s="181"/>
      <c r="G58" s="181">
        <f>'将来負担比率（分子）の構造'!J$50</f>
        <v>1953</v>
      </c>
      <c r="H58" s="181"/>
      <c r="I58" s="181"/>
      <c r="J58" s="181">
        <f>'将来負担比率（分子）の構造'!K$50</f>
        <v>1930</v>
      </c>
      <c r="K58" s="181"/>
      <c r="L58" s="181"/>
      <c r="M58" s="181">
        <f>'将来負担比率（分子）の構造'!L$50</f>
        <v>1981</v>
      </c>
      <c r="N58" s="181"/>
      <c r="O58" s="181"/>
      <c r="P58" s="181">
        <f>'将来負担比率（分子）の構造'!M$50</f>
        <v>1801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1457</v>
      </c>
      <c r="C62" s="181"/>
      <c r="D62" s="181"/>
      <c r="E62" s="181">
        <f>'将来負担比率（分子）の構造'!J$45</f>
        <v>1418</v>
      </c>
      <c r="F62" s="181"/>
      <c r="G62" s="181"/>
      <c r="H62" s="181">
        <f>'将来負担比率（分子）の構造'!K$45</f>
        <v>1382</v>
      </c>
      <c r="I62" s="181"/>
      <c r="J62" s="181"/>
      <c r="K62" s="181">
        <f>'将来負担比率（分子）の構造'!L$45</f>
        <v>1340</v>
      </c>
      <c r="L62" s="181"/>
      <c r="M62" s="181"/>
      <c r="N62" s="181">
        <f>'将来負担比率（分子）の構造'!M$45</f>
        <v>1274</v>
      </c>
      <c r="O62" s="181"/>
      <c r="P62" s="181"/>
    </row>
    <row r="63" spans="1:16" x14ac:dyDescent="0.15">
      <c r="A63" s="181" t="s">
        <v>33</v>
      </c>
      <c r="B63" s="181">
        <f>'将来負担比率（分子）の構造'!I$44</f>
        <v>297</v>
      </c>
      <c r="C63" s="181"/>
      <c r="D63" s="181"/>
      <c r="E63" s="181">
        <f>'将来負担比率（分子）の構造'!J$44</f>
        <v>330</v>
      </c>
      <c r="F63" s="181"/>
      <c r="G63" s="181"/>
      <c r="H63" s="181">
        <f>'将来負担比率（分子）の構造'!K$44</f>
        <v>346</v>
      </c>
      <c r="I63" s="181"/>
      <c r="J63" s="181"/>
      <c r="K63" s="181">
        <f>'将来負担比率（分子）の構造'!L$44</f>
        <v>339</v>
      </c>
      <c r="L63" s="181"/>
      <c r="M63" s="181"/>
      <c r="N63" s="181">
        <f>'将来負担比率（分子）の構造'!M$44</f>
        <v>330</v>
      </c>
      <c r="O63" s="181"/>
      <c r="P63" s="181"/>
    </row>
    <row r="64" spans="1:16" x14ac:dyDescent="0.15">
      <c r="A64" s="181" t="s">
        <v>32</v>
      </c>
      <c r="B64" s="181">
        <f>'将来負担比率（分子）の構造'!I$43</f>
        <v>306</v>
      </c>
      <c r="C64" s="181"/>
      <c r="D64" s="181"/>
      <c r="E64" s="181">
        <f>'将来負担比率（分子）の構造'!J$43</f>
        <v>262</v>
      </c>
      <c r="F64" s="181"/>
      <c r="G64" s="181"/>
      <c r="H64" s="181">
        <f>'将来負担比率（分子）の構造'!K$43</f>
        <v>225</v>
      </c>
      <c r="I64" s="181"/>
      <c r="J64" s="181"/>
      <c r="K64" s="181">
        <f>'将来負担比率（分子）の構造'!L$43</f>
        <v>178</v>
      </c>
      <c r="L64" s="181"/>
      <c r="M64" s="181"/>
      <c r="N64" s="181">
        <f>'将来負担比率（分子）の構造'!M$43</f>
        <v>154</v>
      </c>
      <c r="O64" s="181"/>
      <c r="P64" s="181"/>
    </row>
    <row r="65" spans="1:16" x14ac:dyDescent="0.15">
      <c r="A65" s="181" t="s">
        <v>31</v>
      </c>
      <c r="B65" s="181">
        <f>'将来負担比率（分子）の構造'!I$42</f>
        <v>65</v>
      </c>
      <c r="C65" s="181"/>
      <c r="D65" s="181"/>
      <c r="E65" s="181">
        <f>'将来負担比率（分子）の構造'!J$42</f>
        <v>48</v>
      </c>
      <c r="F65" s="181"/>
      <c r="G65" s="181"/>
      <c r="H65" s="181">
        <f>'将来負担比率（分子）の構造'!K$42</f>
        <v>202</v>
      </c>
      <c r="I65" s="181"/>
      <c r="J65" s="181"/>
      <c r="K65" s="181">
        <f>'将来負担比率（分子）の構造'!L$42</f>
        <v>861</v>
      </c>
      <c r="L65" s="181"/>
      <c r="M65" s="181"/>
      <c r="N65" s="181">
        <f>'将来負担比率（分子）の構造'!M$42</f>
        <v>1199</v>
      </c>
      <c r="O65" s="181"/>
      <c r="P65" s="181"/>
    </row>
    <row r="66" spans="1:16" x14ac:dyDescent="0.15">
      <c r="A66" s="181" t="s">
        <v>30</v>
      </c>
      <c r="B66" s="181">
        <f>'将来負担比率（分子）の構造'!I$41</f>
        <v>3704</v>
      </c>
      <c r="C66" s="181"/>
      <c r="D66" s="181"/>
      <c r="E66" s="181">
        <f>'将来負担比率（分子）の構造'!J$41</f>
        <v>3553</v>
      </c>
      <c r="F66" s="181"/>
      <c r="G66" s="181"/>
      <c r="H66" s="181">
        <f>'将来負担比率（分子）の構造'!K$41</f>
        <v>3445</v>
      </c>
      <c r="I66" s="181"/>
      <c r="J66" s="181"/>
      <c r="K66" s="181">
        <f>'将来負担比率（分子）の構造'!L$41</f>
        <v>3354</v>
      </c>
      <c r="L66" s="181"/>
      <c r="M66" s="181"/>
      <c r="N66" s="181">
        <f>'将来負担比率（分子）の構造'!M$41</f>
        <v>3365</v>
      </c>
      <c r="O66" s="181"/>
      <c r="P66" s="181"/>
    </row>
    <row r="67" spans="1:16" x14ac:dyDescent="0.15">
      <c r="A67" s="181" t="s">
        <v>74</v>
      </c>
      <c r="B67" s="181" t="e">
        <f>NA()</f>
        <v>#N/A</v>
      </c>
      <c r="C67" s="181">
        <f>IF(ISNUMBER('将来負担比率（分子）の構造'!I$53), IF('将来負担比率（分子）の構造'!I$53 &lt; 0, 0, '将来負担比率（分子）の構造'!I$53), NA())</f>
        <v>709</v>
      </c>
      <c r="D67" s="181" t="e">
        <f>NA()</f>
        <v>#N/A</v>
      </c>
      <c r="E67" s="181" t="e">
        <f>NA()</f>
        <v>#N/A</v>
      </c>
      <c r="F67" s="181">
        <f>IF(ISNUMBER('将来負担比率（分子）の構造'!J$53), IF('将来負担比率（分子）の構造'!J$53 &lt; 0, 0, '将来負担比率（分子）の構造'!J$53), NA())</f>
        <v>408</v>
      </c>
      <c r="G67" s="181" t="e">
        <f>NA()</f>
        <v>#N/A</v>
      </c>
      <c r="H67" s="181" t="e">
        <f>NA()</f>
        <v>#N/A</v>
      </c>
      <c r="I67" s="181">
        <f>IF(ISNUMBER('将来負担比率（分子）の構造'!K$53), IF('将来負担比率（分子）の構造'!K$53 &lt; 0, 0, '将来負担比率（分子）の構造'!K$53), NA())</f>
        <v>465</v>
      </c>
      <c r="J67" s="181" t="e">
        <f>NA()</f>
        <v>#N/A</v>
      </c>
      <c r="K67" s="181" t="e">
        <f>NA()</f>
        <v>#N/A</v>
      </c>
      <c r="L67" s="181">
        <f>IF(ISNUMBER('将来負担比率（分子）の構造'!L$53), IF('将来負担比率（分子）の構造'!L$53 &lt; 0, 0, '将来負担比率（分子）の構造'!L$53), NA())</f>
        <v>895</v>
      </c>
      <c r="M67" s="181" t="e">
        <f>NA()</f>
        <v>#N/A</v>
      </c>
      <c r="N67" s="181" t="e">
        <f>NA()</f>
        <v>#N/A</v>
      </c>
      <c r="O67" s="181">
        <f>IF(ISNUMBER('将来負担比率（分子）の構造'!M$53), IF('将来負担比率（分子）の構造'!M$53 &lt; 0, 0, '将来負担比率（分子）の構造'!M$53), NA())</f>
        <v>1399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1049</v>
      </c>
      <c r="C72" s="185">
        <f>基金残高に係る経年分析!G55</f>
        <v>1019</v>
      </c>
      <c r="D72" s="185">
        <f>基金残高に係る経年分析!H55</f>
        <v>877</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660</v>
      </c>
      <c r="C74" s="185">
        <f>基金残高に係る経年分析!G57</f>
        <v>643</v>
      </c>
      <c r="D74" s="185">
        <f>基金残高に係る経年分析!H57</f>
        <v>574</v>
      </c>
    </row>
  </sheetData>
  <sheetProtection algorithmName="SHA-512" hashValue="OdjPfMq58cASk0p2/SoNLP6hNIS6ZjE04X7LSbOleNaQ9/VEQ57s2SY10CwNfxysdB0XXtyHsUj2mfrPdDJfcw==" saltValue="2hSLc8ogVKxDzRtzPS8S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1472701</v>
      </c>
      <c r="S5" s="673"/>
      <c r="T5" s="673"/>
      <c r="U5" s="673"/>
      <c r="V5" s="673"/>
      <c r="W5" s="673"/>
      <c r="X5" s="673"/>
      <c r="Y5" s="674"/>
      <c r="Z5" s="675">
        <v>28.4</v>
      </c>
      <c r="AA5" s="675"/>
      <c r="AB5" s="675"/>
      <c r="AC5" s="675"/>
      <c r="AD5" s="676">
        <v>1472701</v>
      </c>
      <c r="AE5" s="676"/>
      <c r="AF5" s="676"/>
      <c r="AG5" s="676"/>
      <c r="AH5" s="676"/>
      <c r="AI5" s="676"/>
      <c r="AJ5" s="676"/>
      <c r="AK5" s="676"/>
      <c r="AL5" s="677">
        <v>50.1</v>
      </c>
      <c r="AM5" s="678"/>
      <c r="AN5" s="678"/>
      <c r="AO5" s="679"/>
      <c r="AP5" s="669" t="s">
        <v>224</v>
      </c>
      <c r="AQ5" s="670"/>
      <c r="AR5" s="670"/>
      <c r="AS5" s="670"/>
      <c r="AT5" s="670"/>
      <c r="AU5" s="670"/>
      <c r="AV5" s="670"/>
      <c r="AW5" s="670"/>
      <c r="AX5" s="670"/>
      <c r="AY5" s="670"/>
      <c r="AZ5" s="670"/>
      <c r="BA5" s="670"/>
      <c r="BB5" s="670"/>
      <c r="BC5" s="670"/>
      <c r="BD5" s="670"/>
      <c r="BE5" s="670"/>
      <c r="BF5" s="671"/>
      <c r="BG5" s="683">
        <v>1467678</v>
      </c>
      <c r="BH5" s="684"/>
      <c r="BI5" s="684"/>
      <c r="BJ5" s="684"/>
      <c r="BK5" s="684"/>
      <c r="BL5" s="684"/>
      <c r="BM5" s="684"/>
      <c r="BN5" s="685"/>
      <c r="BO5" s="686">
        <v>99.7</v>
      </c>
      <c r="BP5" s="686"/>
      <c r="BQ5" s="686"/>
      <c r="BR5" s="686"/>
      <c r="BS5" s="687" t="s">
        <v>126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64555</v>
      </c>
      <c r="S6" s="684"/>
      <c r="T6" s="684"/>
      <c r="U6" s="684"/>
      <c r="V6" s="684"/>
      <c r="W6" s="684"/>
      <c r="X6" s="684"/>
      <c r="Y6" s="685"/>
      <c r="Z6" s="686">
        <v>1.2</v>
      </c>
      <c r="AA6" s="686"/>
      <c r="AB6" s="686"/>
      <c r="AC6" s="686"/>
      <c r="AD6" s="687">
        <v>64555</v>
      </c>
      <c r="AE6" s="687"/>
      <c r="AF6" s="687"/>
      <c r="AG6" s="687"/>
      <c r="AH6" s="687"/>
      <c r="AI6" s="687"/>
      <c r="AJ6" s="687"/>
      <c r="AK6" s="687"/>
      <c r="AL6" s="688">
        <v>2.2000000000000002</v>
      </c>
      <c r="AM6" s="689"/>
      <c r="AN6" s="689"/>
      <c r="AO6" s="690"/>
      <c r="AP6" s="680" t="s">
        <v>229</v>
      </c>
      <c r="AQ6" s="681"/>
      <c r="AR6" s="681"/>
      <c r="AS6" s="681"/>
      <c r="AT6" s="681"/>
      <c r="AU6" s="681"/>
      <c r="AV6" s="681"/>
      <c r="AW6" s="681"/>
      <c r="AX6" s="681"/>
      <c r="AY6" s="681"/>
      <c r="AZ6" s="681"/>
      <c r="BA6" s="681"/>
      <c r="BB6" s="681"/>
      <c r="BC6" s="681"/>
      <c r="BD6" s="681"/>
      <c r="BE6" s="681"/>
      <c r="BF6" s="682"/>
      <c r="BG6" s="683">
        <v>1467678</v>
      </c>
      <c r="BH6" s="684"/>
      <c r="BI6" s="684"/>
      <c r="BJ6" s="684"/>
      <c r="BK6" s="684"/>
      <c r="BL6" s="684"/>
      <c r="BM6" s="684"/>
      <c r="BN6" s="685"/>
      <c r="BO6" s="686">
        <v>99.7</v>
      </c>
      <c r="BP6" s="686"/>
      <c r="BQ6" s="686"/>
      <c r="BR6" s="686"/>
      <c r="BS6" s="687" t="s">
        <v>177</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88251</v>
      </c>
      <c r="CS6" s="684"/>
      <c r="CT6" s="684"/>
      <c r="CU6" s="684"/>
      <c r="CV6" s="684"/>
      <c r="CW6" s="684"/>
      <c r="CX6" s="684"/>
      <c r="CY6" s="685"/>
      <c r="CZ6" s="677">
        <v>1.8</v>
      </c>
      <c r="DA6" s="678"/>
      <c r="DB6" s="678"/>
      <c r="DC6" s="697"/>
      <c r="DD6" s="692" t="s">
        <v>177</v>
      </c>
      <c r="DE6" s="684"/>
      <c r="DF6" s="684"/>
      <c r="DG6" s="684"/>
      <c r="DH6" s="684"/>
      <c r="DI6" s="684"/>
      <c r="DJ6" s="684"/>
      <c r="DK6" s="684"/>
      <c r="DL6" s="684"/>
      <c r="DM6" s="684"/>
      <c r="DN6" s="684"/>
      <c r="DO6" s="684"/>
      <c r="DP6" s="685"/>
      <c r="DQ6" s="692">
        <v>88251</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1047</v>
      </c>
      <c r="S7" s="684"/>
      <c r="T7" s="684"/>
      <c r="U7" s="684"/>
      <c r="V7" s="684"/>
      <c r="W7" s="684"/>
      <c r="X7" s="684"/>
      <c r="Y7" s="685"/>
      <c r="Z7" s="686">
        <v>0</v>
      </c>
      <c r="AA7" s="686"/>
      <c r="AB7" s="686"/>
      <c r="AC7" s="686"/>
      <c r="AD7" s="687">
        <v>1047</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705380</v>
      </c>
      <c r="BH7" s="684"/>
      <c r="BI7" s="684"/>
      <c r="BJ7" s="684"/>
      <c r="BK7" s="684"/>
      <c r="BL7" s="684"/>
      <c r="BM7" s="684"/>
      <c r="BN7" s="685"/>
      <c r="BO7" s="686">
        <v>47.9</v>
      </c>
      <c r="BP7" s="686"/>
      <c r="BQ7" s="686"/>
      <c r="BR7" s="686"/>
      <c r="BS7" s="687" t="s">
        <v>126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1245376</v>
      </c>
      <c r="CS7" s="684"/>
      <c r="CT7" s="684"/>
      <c r="CU7" s="684"/>
      <c r="CV7" s="684"/>
      <c r="CW7" s="684"/>
      <c r="CX7" s="684"/>
      <c r="CY7" s="685"/>
      <c r="CZ7" s="686">
        <v>25.5</v>
      </c>
      <c r="DA7" s="686"/>
      <c r="DB7" s="686"/>
      <c r="DC7" s="686"/>
      <c r="DD7" s="692">
        <v>299750</v>
      </c>
      <c r="DE7" s="684"/>
      <c r="DF7" s="684"/>
      <c r="DG7" s="684"/>
      <c r="DH7" s="684"/>
      <c r="DI7" s="684"/>
      <c r="DJ7" s="684"/>
      <c r="DK7" s="684"/>
      <c r="DL7" s="684"/>
      <c r="DM7" s="684"/>
      <c r="DN7" s="684"/>
      <c r="DO7" s="684"/>
      <c r="DP7" s="685"/>
      <c r="DQ7" s="692">
        <v>791530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7302</v>
      </c>
      <c r="S8" s="684"/>
      <c r="T8" s="684"/>
      <c r="U8" s="684"/>
      <c r="V8" s="684"/>
      <c r="W8" s="684"/>
      <c r="X8" s="684"/>
      <c r="Y8" s="685"/>
      <c r="Z8" s="686">
        <v>0.1</v>
      </c>
      <c r="AA8" s="686"/>
      <c r="AB8" s="686"/>
      <c r="AC8" s="686"/>
      <c r="AD8" s="687">
        <v>7302</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23790</v>
      </c>
      <c r="BH8" s="684"/>
      <c r="BI8" s="684"/>
      <c r="BJ8" s="684"/>
      <c r="BK8" s="684"/>
      <c r="BL8" s="684"/>
      <c r="BM8" s="684"/>
      <c r="BN8" s="685"/>
      <c r="BO8" s="686">
        <v>1.6</v>
      </c>
      <c r="BP8" s="686"/>
      <c r="BQ8" s="686"/>
      <c r="BR8" s="686"/>
      <c r="BS8" s="692" t="s">
        <v>177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1615332</v>
      </c>
      <c r="CS8" s="684"/>
      <c r="CT8" s="684"/>
      <c r="CU8" s="684"/>
      <c r="CV8" s="684"/>
      <c r="CW8" s="684"/>
      <c r="CX8" s="684"/>
      <c r="CY8" s="685"/>
      <c r="CZ8" s="686">
        <v>33</v>
      </c>
      <c r="DA8" s="686"/>
      <c r="DB8" s="686"/>
      <c r="DC8" s="686"/>
      <c r="DD8" s="692">
        <v>56826</v>
      </c>
      <c r="DE8" s="684"/>
      <c r="DF8" s="684"/>
      <c r="DG8" s="684"/>
      <c r="DH8" s="684"/>
      <c r="DI8" s="684"/>
      <c r="DJ8" s="684"/>
      <c r="DK8" s="684"/>
      <c r="DL8" s="684"/>
      <c r="DM8" s="684"/>
      <c r="DN8" s="684"/>
      <c r="DO8" s="684"/>
      <c r="DP8" s="685"/>
      <c r="DQ8" s="692">
        <v>895013</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4813</v>
      </c>
      <c r="S9" s="684"/>
      <c r="T9" s="684"/>
      <c r="U9" s="684"/>
      <c r="V9" s="684"/>
      <c r="W9" s="684"/>
      <c r="X9" s="684"/>
      <c r="Y9" s="685"/>
      <c r="Z9" s="686">
        <v>0.1</v>
      </c>
      <c r="AA9" s="686"/>
      <c r="AB9" s="686"/>
      <c r="AC9" s="686"/>
      <c r="AD9" s="687">
        <v>4813</v>
      </c>
      <c r="AE9" s="687"/>
      <c r="AF9" s="687"/>
      <c r="AG9" s="687"/>
      <c r="AH9" s="687"/>
      <c r="AI9" s="687"/>
      <c r="AJ9" s="687"/>
      <c r="AK9" s="687"/>
      <c r="AL9" s="688">
        <v>0.2</v>
      </c>
      <c r="AM9" s="689"/>
      <c r="AN9" s="689"/>
      <c r="AO9" s="690"/>
      <c r="AP9" s="680" t="s">
        <v>238</v>
      </c>
      <c r="AQ9" s="681"/>
      <c r="AR9" s="681"/>
      <c r="AS9" s="681"/>
      <c r="AT9" s="681"/>
      <c r="AU9" s="681"/>
      <c r="AV9" s="681"/>
      <c r="AW9" s="681"/>
      <c r="AX9" s="681"/>
      <c r="AY9" s="681"/>
      <c r="AZ9" s="681"/>
      <c r="BA9" s="681"/>
      <c r="BB9" s="681"/>
      <c r="BC9" s="681"/>
      <c r="BD9" s="681"/>
      <c r="BE9" s="681"/>
      <c r="BF9" s="682"/>
      <c r="BG9" s="683">
        <v>563627</v>
      </c>
      <c r="BH9" s="684"/>
      <c r="BI9" s="684"/>
      <c r="BJ9" s="684"/>
      <c r="BK9" s="684"/>
      <c r="BL9" s="684"/>
      <c r="BM9" s="684"/>
      <c r="BN9" s="685"/>
      <c r="BO9" s="686">
        <v>38.299999999999997</v>
      </c>
      <c r="BP9" s="686"/>
      <c r="BQ9" s="686"/>
      <c r="BR9" s="686"/>
      <c r="BS9" s="692" t="s">
        <v>126</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379229</v>
      </c>
      <c r="CS9" s="684"/>
      <c r="CT9" s="684"/>
      <c r="CU9" s="684"/>
      <c r="CV9" s="684"/>
      <c r="CW9" s="684"/>
      <c r="CX9" s="684"/>
      <c r="CY9" s="685"/>
      <c r="CZ9" s="686">
        <v>7.8</v>
      </c>
      <c r="DA9" s="686"/>
      <c r="DB9" s="686"/>
      <c r="DC9" s="686"/>
      <c r="DD9" s="692">
        <v>3415</v>
      </c>
      <c r="DE9" s="684"/>
      <c r="DF9" s="684"/>
      <c r="DG9" s="684"/>
      <c r="DH9" s="684"/>
      <c r="DI9" s="684"/>
      <c r="DJ9" s="684"/>
      <c r="DK9" s="684"/>
      <c r="DL9" s="684"/>
      <c r="DM9" s="684"/>
      <c r="DN9" s="684"/>
      <c r="DO9" s="684"/>
      <c r="DP9" s="685"/>
      <c r="DQ9" s="692">
        <v>366792</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177</v>
      </c>
      <c r="AA10" s="686"/>
      <c r="AB10" s="686"/>
      <c r="AC10" s="686"/>
      <c r="AD10" s="687" t="s">
        <v>126</v>
      </c>
      <c r="AE10" s="687"/>
      <c r="AF10" s="687"/>
      <c r="AG10" s="687"/>
      <c r="AH10" s="687"/>
      <c r="AI10" s="687"/>
      <c r="AJ10" s="687"/>
      <c r="AK10" s="687"/>
      <c r="AL10" s="688" t="s">
        <v>126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32829</v>
      </c>
      <c r="BH10" s="684"/>
      <c r="BI10" s="684"/>
      <c r="BJ10" s="684"/>
      <c r="BK10" s="684"/>
      <c r="BL10" s="684"/>
      <c r="BM10" s="684"/>
      <c r="BN10" s="685"/>
      <c r="BO10" s="686">
        <v>2.2000000000000002</v>
      </c>
      <c r="BP10" s="686"/>
      <c r="BQ10" s="686"/>
      <c r="BR10" s="686"/>
      <c r="BS10" s="692" t="s">
        <v>241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126</v>
      </c>
      <c r="CS10" s="684"/>
      <c r="CT10" s="684"/>
      <c r="CU10" s="684"/>
      <c r="CV10" s="684"/>
      <c r="CW10" s="684"/>
      <c r="CX10" s="684"/>
      <c r="CY10" s="685"/>
      <c r="CZ10" s="686" t="s">
        <v>126</v>
      </c>
      <c r="DA10" s="686"/>
      <c r="DB10" s="686"/>
      <c r="DC10" s="686"/>
      <c r="DD10" s="692" t="s">
        <v>177</v>
      </c>
      <c r="DE10" s="684"/>
      <c r="DF10" s="684"/>
      <c r="DG10" s="684"/>
      <c r="DH10" s="684"/>
      <c r="DI10" s="684"/>
      <c r="DJ10" s="684"/>
      <c r="DK10" s="684"/>
      <c r="DL10" s="684"/>
      <c r="DM10" s="684"/>
      <c r="DN10" s="684"/>
      <c r="DO10" s="684"/>
      <c r="DP10" s="685"/>
      <c r="DQ10" s="692" t="s">
        <v>177</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193873</v>
      </c>
      <c r="S11" s="684"/>
      <c r="T11" s="684"/>
      <c r="U11" s="684"/>
      <c r="V11" s="684"/>
      <c r="W11" s="684"/>
      <c r="X11" s="684"/>
      <c r="Y11" s="685"/>
      <c r="Z11" s="688">
        <v>3.7</v>
      </c>
      <c r="AA11" s="689"/>
      <c r="AB11" s="689"/>
      <c r="AC11" s="701"/>
      <c r="AD11" s="692">
        <v>193873</v>
      </c>
      <c r="AE11" s="684"/>
      <c r="AF11" s="684"/>
      <c r="AG11" s="684"/>
      <c r="AH11" s="684"/>
      <c r="AI11" s="684"/>
      <c r="AJ11" s="684"/>
      <c r="AK11" s="685"/>
      <c r="AL11" s="688">
        <v>6.6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85134</v>
      </c>
      <c r="BH11" s="684"/>
      <c r="BI11" s="684"/>
      <c r="BJ11" s="684"/>
      <c r="BK11" s="684"/>
      <c r="BL11" s="684"/>
      <c r="BM11" s="684"/>
      <c r="BN11" s="685"/>
      <c r="BO11" s="686">
        <v>5.8</v>
      </c>
      <c r="BP11" s="686"/>
      <c r="BQ11" s="686"/>
      <c r="BR11" s="686"/>
      <c r="BS11" s="692" t="s">
        <v>126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184148</v>
      </c>
      <c r="CS11" s="684"/>
      <c r="CT11" s="684"/>
      <c r="CU11" s="684"/>
      <c r="CV11" s="684"/>
      <c r="CW11" s="684"/>
      <c r="CX11" s="684"/>
      <c r="CY11" s="685"/>
      <c r="CZ11" s="686">
        <v>3.8</v>
      </c>
      <c r="DA11" s="686"/>
      <c r="DB11" s="686"/>
      <c r="DC11" s="686"/>
      <c r="DD11" s="692">
        <v>8477</v>
      </c>
      <c r="DE11" s="684"/>
      <c r="DF11" s="684"/>
      <c r="DG11" s="684"/>
      <c r="DH11" s="684"/>
      <c r="DI11" s="684"/>
      <c r="DJ11" s="684"/>
      <c r="DK11" s="684"/>
      <c r="DL11" s="684"/>
      <c r="DM11" s="684"/>
      <c r="DN11" s="684"/>
      <c r="DO11" s="684"/>
      <c r="DP11" s="685"/>
      <c r="DQ11" s="692">
        <v>135208</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16619</v>
      </c>
      <c r="S12" s="684"/>
      <c r="T12" s="684"/>
      <c r="U12" s="684"/>
      <c r="V12" s="684"/>
      <c r="W12" s="684"/>
      <c r="X12" s="684"/>
      <c r="Y12" s="685"/>
      <c r="Z12" s="686">
        <v>0.3</v>
      </c>
      <c r="AA12" s="686"/>
      <c r="AB12" s="686"/>
      <c r="AC12" s="686"/>
      <c r="AD12" s="687">
        <v>16619</v>
      </c>
      <c r="AE12" s="687"/>
      <c r="AF12" s="687"/>
      <c r="AG12" s="687"/>
      <c r="AH12" s="687"/>
      <c r="AI12" s="687"/>
      <c r="AJ12" s="687"/>
      <c r="AK12" s="687"/>
      <c r="AL12" s="688">
        <v>0.6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668069</v>
      </c>
      <c r="BH12" s="684"/>
      <c r="BI12" s="684"/>
      <c r="BJ12" s="684"/>
      <c r="BK12" s="684"/>
      <c r="BL12" s="684"/>
      <c r="BM12" s="684"/>
      <c r="BN12" s="685"/>
      <c r="BO12" s="686">
        <v>45.4</v>
      </c>
      <c r="BP12" s="686"/>
      <c r="BQ12" s="686"/>
      <c r="BR12" s="686"/>
      <c r="BS12" s="692" t="s">
        <v>177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105431</v>
      </c>
      <c r="CS12" s="684"/>
      <c r="CT12" s="684"/>
      <c r="CU12" s="684"/>
      <c r="CV12" s="684"/>
      <c r="CW12" s="684"/>
      <c r="CX12" s="684"/>
      <c r="CY12" s="685"/>
      <c r="CZ12" s="686">
        <v>2.2000000000000002</v>
      </c>
      <c r="DA12" s="686"/>
      <c r="DB12" s="686"/>
      <c r="DC12" s="686"/>
      <c r="DD12" s="692">
        <v>14474</v>
      </c>
      <c r="DE12" s="684"/>
      <c r="DF12" s="684"/>
      <c r="DG12" s="684"/>
      <c r="DH12" s="684"/>
      <c r="DI12" s="684"/>
      <c r="DJ12" s="684"/>
      <c r="DK12" s="684"/>
      <c r="DL12" s="684"/>
      <c r="DM12" s="684"/>
      <c r="DN12" s="684"/>
      <c r="DO12" s="684"/>
      <c r="DP12" s="685"/>
      <c r="DQ12" s="692">
        <v>64735</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177</v>
      </c>
      <c r="S13" s="684"/>
      <c r="T13" s="684"/>
      <c r="U13" s="684"/>
      <c r="V13" s="684"/>
      <c r="W13" s="684"/>
      <c r="X13" s="684"/>
      <c r="Y13" s="685"/>
      <c r="Z13" s="686" t="s">
        <v>177</v>
      </c>
      <c r="AA13" s="686"/>
      <c r="AB13" s="686"/>
      <c r="AC13" s="686"/>
      <c r="AD13" s="687" t="s">
        <v>241</v>
      </c>
      <c r="AE13" s="687"/>
      <c r="AF13" s="687"/>
      <c r="AG13" s="687"/>
      <c r="AH13" s="687"/>
      <c r="AI13" s="687"/>
      <c r="AJ13" s="687"/>
      <c r="AK13" s="687"/>
      <c r="AL13" s="688" t="s">
        <v>126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664541</v>
      </c>
      <c r="BH13" s="684"/>
      <c r="BI13" s="684"/>
      <c r="BJ13" s="684"/>
      <c r="BK13" s="684"/>
      <c r="BL13" s="684"/>
      <c r="BM13" s="684"/>
      <c r="BN13" s="685"/>
      <c r="BO13" s="686">
        <v>45.1</v>
      </c>
      <c r="BP13" s="686"/>
      <c r="BQ13" s="686"/>
      <c r="BR13" s="686"/>
      <c r="BS13" s="692" t="s">
        <v>126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244034</v>
      </c>
      <c r="CS13" s="684"/>
      <c r="CT13" s="684"/>
      <c r="CU13" s="684"/>
      <c r="CV13" s="684"/>
      <c r="CW13" s="684"/>
      <c r="CX13" s="684"/>
      <c r="CY13" s="685"/>
      <c r="CZ13" s="686">
        <v>5</v>
      </c>
      <c r="DA13" s="686"/>
      <c r="DB13" s="686"/>
      <c r="DC13" s="686"/>
      <c r="DD13" s="692">
        <v>112778</v>
      </c>
      <c r="DE13" s="684"/>
      <c r="DF13" s="684"/>
      <c r="DG13" s="684"/>
      <c r="DH13" s="684"/>
      <c r="DI13" s="684"/>
      <c r="DJ13" s="684"/>
      <c r="DK13" s="684"/>
      <c r="DL13" s="684"/>
      <c r="DM13" s="684"/>
      <c r="DN13" s="684"/>
      <c r="DO13" s="684"/>
      <c r="DP13" s="685"/>
      <c r="DQ13" s="692">
        <v>198209</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13443</v>
      </c>
      <c r="S14" s="684"/>
      <c r="T14" s="684"/>
      <c r="U14" s="684"/>
      <c r="V14" s="684"/>
      <c r="W14" s="684"/>
      <c r="X14" s="684"/>
      <c r="Y14" s="685"/>
      <c r="Z14" s="686">
        <v>0.3</v>
      </c>
      <c r="AA14" s="686"/>
      <c r="AB14" s="686"/>
      <c r="AC14" s="686"/>
      <c r="AD14" s="687">
        <v>13443</v>
      </c>
      <c r="AE14" s="687"/>
      <c r="AF14" s="687"/>
      <c r="AG14" s="687"/>
      <c r="AH14" s="687"/>
      <c r="AI14" s="687"/>
      <c r="AJ14" s="687"/>
      <c r="AK14" s="687"/>
      <c r="AL14" s="688">
        <v>0.5</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33691</v>
      </c>
      <c r="BH14" s="684"/>
      <c r="BI14" s="684"/>
      <c r="BJ14" s="684"/>
      <c r="BK14" s="684"/>
      <c r="BL14" s="684"/>
      <c r="BM14" s="684"/>
      <c r="BN14" s="685"/>
      <c r="BO14" s="686">
        <v>2.2999999999999998</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281620</v>
      </c>
      <c r="CS14" s="684"/>
      <c r="CT14" s="684"/>
      <c r="CU14" s="684"/>
      <c r="CV14" s="684"/>
      <c r="CW14" s="684"/>
      <c r="CX14" s="684"/>
      <c r="CY14" s="685"/>
      <c r="CZ14" s="686">
        <v>5.8</v>
      </c>
      <c r="DA14" s="686"/>
      <c r="DB14" s="686"/>
      <c r="DC14" s="686"/>
      <c r="DD14" s="692">
        <v>43038</v>
      </c>
      <c r="DE14" s="684"/>
      <c r="DF14" s="684"/>
      <c r="DG14" s="684"/>
      <c r="DH14" s="684"/>
      <c r="DI14" s="684"/>
      <c r="DJ14" s="684"/>
      <c r="DK14" s="684"/>
      <c r="DL14" s="684"/>
      <c r="DM14" s="684"/>
      <c r="DN14" s="684"/>
      <c r="DO14" s="684"/>
      <c r="DP14" s="685"/>
      <c r="DQ14" s="692">
        <v>223494</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126</v>
      </c>
      <c r="AA15" s="686"/>
      <c r="AB15" s="686"/>
      <c r="AC15" s="686"/>
      <c r="AD15" s="687" t="s">
        <v>177</v>
      </c>
      <c r="AE15" s="687"/>
      <c r="AF15" s="687"/>
      <c r="AG15" s="687"/>
      <c r="AH15" s="687"/>
      <c r="AI15" s="687"/>
      <c r="AJ15" s="687"/>
      <c r="AK15" s="687"/>
      <c r="AL15" s="688" t="s">
        <v>177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58147</v>
      </c>
      <c r="BH15" s="684"/>
      <c r="BI15" s="684"/>
      <c r="BJ15" s="684"/>
      <c r="BK15" s="684"/>
      <c r="BL15" s="684"/>
      <c r="BM15" s="684"/>
      <c r="BN15" s="685"/>
      <c r="BO15" s="686">
        <v>3.9</v>
      </c>
      <c r="BP15" s="686"/>
      <c r="BQ15" s="686"/>
      <c r="BR15" s="686"/>
      <c r="BS15" s="692" t="s">
        <v>177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402652</v>
      </c>
      <c r="CS15" s="684"/>
      <c r="CT15" s="684"/>
      <c r="CU15" s="684"/>
      <c r="CV15" s="684"/>
      <c r="CW15" s="684"/>
      <c r="CX15" s="684"/>
      <c r="CY15" s="685"/>
      <c r="CZ15" s="686">
        <v>8.1999999999999993</v>
      </c>
      <c r="DA15" s="686"/>
      <c r="DB15" s="686"/>
      <c r="DC15" s="686"/>
      <c r="DD15" s="692">
        <v>74235</v>
      </c>
      <c r="DE15" s="684"/>
      <c r="DF15" s="684"/>
      <c r="DG15" s="684"/>
      <c r="DH15" s="684"/>
      <c r="DI15" s="684"/>
      <c r="DJ15" s="684"/>
      <c r="DK15" s="684"/>
      <c r="DL15" s="684"/>
      <c r="DM15" s="684"/>
      <c r="DN15" s="684"/>
      <c r="DO15" s="684"/>
      <c r="DP15" s="685"/>
      <c r="DQ15" s="692">
        <v>316096</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3927</v>
      </c>
      <c r="S16" s="684"/>
      <c r="T16" s="684"/>
      <c r="U16" s="684"/>
      <c r="V16" s="684"/>
      <c r="W16" s="684"/>
      <c r="X16" s="684"/>
      <c r="Y16" s="685"/>
      <c r="Z16" s="686">
        <v>0.1</v>
      </c>
      <c r="AA16" s="686"/>
      <c r="AB16" s="686"/>
      <c r="AC16" s="686"/>
      <c r="AD16" s="687">
        <v>3927</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2391</v>
      </c>
      <c r="BH16" s="684"/>
      <c r="BI16" s="684"/>
      <c r="BJ16" s="684"/>
      <c r="BK16" s="684"/>
      <c r="BL16" s="684"/>
      <c r="BM16" s="684"/>
      <c r="BN16" s="685"/>
      <c r="BO16" s="686">
        <v>0.2</v>
      </c>
      <c r="BP16" s="686"/>
      <c r="BQ16" s="686"/>
      <c r="BR16" s="686"/>
      <c r="BS16" s="692" t="s">
        <v>126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726</v>
      </c>
      <c r="CS16" s="684"/>
      <c r="CT16" s="684"/>
      <c r="CU16" s="684"/>
      <c r="CV16" s="684"/>
      <c r="CW16" s="684"/>
      <c r="CX16" s="684"/>
      <c r="CY16" s="685"/>
      <c r="CZ16" s="686">
        <v>0</v>
      </c>
      <c r="DA16" s="686"/>
      <c r="DB16" s="686"/>
      <c r="DC16" s="686"/>
      <c r="DD16" s="692" t="s">
        <v>177</v>
      </c>
      <c r="DE16" s="684"/>
      <c r="DF16" s="684"/>
      <c r="DG16" s="684"/>
      <c r="DH16" s="684"/>
      <c r="DI16" s="684"/>
      <c r="DJ16" s="684"/>
      <c r="DK16" s="684"/>
      <c r="DL16" s="684"/>
      <c r="DM16" s="684"/>
      <c r="DN16" s="684"/>
      <c r="DO16" s="684"/>
      <c r="DP16" s="685"/>
      <c r="DQ16" s="692">
        <v>726</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33473</v>
      </c>
      <c r="S17" s="684"/>
      <c r="T17" s="684"/>
      <c r="U17" s="684"/>
      <c r="V17" s="684"/>
      <c r="W17" s="684"/>
      <c r="X17" s="684"/>
      <c r="Y17" s="685"/>
      <c r="Z17" s="686">
        <v>0.6</v>
      </c>
      <c r="AA17" s="686"/>
      <c r="AB17" s="686"/>
      <c r="AC17" s="686"/>
      <c r="AD17" s="687">
        <v>33473</v>
      </c>
      <c r="AE17" s="687"/>
      <c r="AF17" s="687"/>
      <c r="AG17" s="687"/>
      <c r="AH17" s="687"/>
      <c r="AI17" s="687"/>
      <c r="AJ17" s="687"/>
      <c r="AK17" s="687"/>
      <c r="AL17" s="688">
        <v>1.1000000000000001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177</v>
      </c>
      <c r="BH17" s="684"/>
      <c r="BI17" s="684"/>
      <c r="BJ17" s="684"/>
      <c r="BK17" s="684"/>
      <c r="BL17" s="684"/>
      <c r="BM17" s="684"/>
      <c r="BN17" s="685"/>
      <c r="BO17" s="686" t="s">
        <v>177</v>
      </c>
      <c r="BP17" s="686"/>
      <c r="BQ17" s="686"/>
      <c r="BR17" s="686"/>
      <c r="BS17" s="692" t="s">
        <v>241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342507</v>
      </c>
      <c r="CS17" s="684"/>
      <c r="CT17" s="684"/>
      <c r="CU17" s="684"/>
      <c r="CV17" s="684"/>
      <c r="CW17" s="684"/>
      <c r="CX17" s="684"/>
      <c r="CY17" s="685"/>
      <c r="CZ17" s="686">
        <v>7</v>
      </c>
      <c r="DA17" s="686"/>
      <c r="DB17" s="686"/>
      <c r="DC17" s="686"/>
      <c r="DD17" s="692" t="s">
        <v>126</v>
      </c>
      <c r="DE17" s="684"/>
      <c r="DF17" s="684"/>
      <c r="DG17" s="684"/>
      <c r="DH17" s="684"/>
      <c r="DI17" s="684"/>
      <c r="DJ17" s="684"/>
      <c r="DK17" s="684"/>
      <c r="DL17" s="684"/>
      <c r="DM17" s="684"/>
      <c r="DN17" s="684"/>
      <c r="DO17" s="684"/>
      <c r="DP17" s="685"/>
      <c r="DQ17" s="692">
        <v>342507</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10380</v>
      </c>
      <c r="S18" s="684"/>
      <c r="T18" s="684"/>
      <c r="U18" s="684"/>
      <c r="V18" s="684"/>
      <c r="W18" s="684"/>
      <c r="X18" s="684"/>
      <c r="Y18" s="685"/>
      <c r="Z18" s="686">
        <v>0.2</v>
      </c>
      <c r="AA18" s="686"/>
      <c r="AB18" s="686"/>
      <c r="AC18" s="686"/>
      <c r="AD18" s="687">
        <v>10380</v>
      </c>
      <c r="AE18" s="687"/>
      <c r="AF18" s="687"/>
      <c r="AG18" s="687"/>
      <c r="AH18" s="687"/>
      <c r="AI18" s="687"/>
      <c r="AJ18" s="687"/>
      <c r="AK18" s="687"/>
      <c r="AL18" s="688">
        <v>0.4</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177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177</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1857</v>
      </c>
      <c r="S19" s="684"/>
      <c r="T19" s="684"/>
      <c r="U19" s="684"/>
      <c r="V19" s="684"/>
      <c r="W19" s="684"/>
      <c r="X19" s="684"/>
      <c r="Y19" s="685"/>
      <c r="Z19" s="686">
        <v>0</v>
      </c>
      <c r="AA19" s="686"/>
      <c r="AB19" s="686"/>
      <c r="AC19" s="686"/>
      <c r="AD19" s="687">
        <v>1857</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5023</v>
      </c>
      <c r="BH19" s="684"/>
      <c r="BI19" s="684"/>
      <c r="BJ19" s="684"/>
      <c r="BK19" s="684"/>
      <c r="BL19" s="684"/>
      <c r="BM19" s="684"/>
      <c r="BN19" s="685"/>
      <c r="BO19" s="686">
        <v>0.3</v>
      </c>
      <c r="BP19" s="686"/>
      <c r="BQ19" s="686"/>
      <c r="BR19" s="686"/>
      <c r="BS19" s="692" t="s">
        <v>177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177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268</v>
      </c>
      <c r="S20" s="684"/>
      <c r="T20" s="684"/>
      <c r="U20" s="684"/>
      <c r="V20" s="684"/>
      <c r="W20" s="684"/>
      <c r="X20" s="684"/>
      <c r="Y20" s="685"/>
      <c r="Z20" s="686">
        <v>0</v>
      </c>
      <c r="AA20" s="686"/>
      <c r="AB20" s="686"/>
      <c r="AC20" s="686"/>
      <c r="AD20" s="687">
        <v>268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5023</v>
      </c>
      <c r="BH20" s="684"/>
      <c r="BI20" s="684"/>
      <c r="BJ20" s="684"/>
      <c r="BK20" s="684"/>
      <c r="BL20" s="684"/>
      <c r="BM20" s="684"/>
      <c r="BN20" s="685"/>
      <c r="BO20" s="686">
        <v>0.3</v>
      </c>
      <c r="BP20" s="686"/>
      <c r="BQ20" s="686"/>
      <c r="BR20" s="686"/>
      <c r="BS20" s="692" t="s">
        <v>126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4889306</v>
      </c>
      <c r="CS20" s="684"/>
      <c r="CT20" s="684"/>
      <c r="CU20" s="684"/>
      <c r="CV20" s="684"/>
      <c r="CW20" s="684"/>
      <c r="CX20" s="684"/>
      <c r="CY20" s="685"/>
      <c r="CZ20" s="686">
        <v>100</v>
      </c>
      <c r="DA20" s="686"/>
      <c r="DB20" s="686"/>
      <c r="DC20" s="686"/>
      <c r="DD20" s="692">
        <v>612993</v>
      </c>
      <c r="DE20" s="684"/>
      <c r="DF20" s="684"/>
      <c r="DG20" s="684"/>
      <c r="DH20" s="684"/>
      <c r="DI20" s="684"/>
      <c r="DJ20" s="684"/>
      <c r="DK20" s="684"/>
      <c r="DL20" s="684"/>
      <c r="DM20" s="684"/>
      <c r="DN20" s="684"/>
      <c r="DO20" s="684"/>
      <c r="DP20" s="685"/>
      <c r="DQ20" s="692">
        <v>3422561</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20968</v>
      </c>
      <c r="S21" s="684"/>
      <c r="T21" s="684"/>
      <c r="U21" s="684"/>
      <c r="V21" s="684"/>
      <c r="W21" s="684"/>
      <c r="X21" s="684"/>
      <c r="Y21" s="685"/>
      <c r="Z21" s="686">
        <v>0.4</v>
      </c>
      <c r="AA21" s="686"/>
      <c r="AB21" s="686"/>
      <c r="AC21" s="686"/>
      <c r="AD21" s="687">
        <v>20968</v>
      </c>
      <c r="AE21" s="687"/>
      <c r="AF21" s="687"/>
      <c r="AG21" s="687"/>
      <c r="AH21" s="687"/>
      <c r="AI21" s="687"/>
      <c r="AJ21" s="687"/>
      <c r="AK21" s="687"/>
      <c r="AL21" s="688">
        <v>0.7</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5023</v>
      </c>
      <c r="BH21" s="684"/>
      <c r="BI21" s="684"/>
      <c r="BJ21" s="684"/>
      <c r="BK21" s="684"/>
      <c r="BL21" s="684"/>
      <c r="BM21" s="684"/>
      <c r="BN21" s="685"/>
      <c r="BO21" s="686">
        <v>0.3</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1165593</v>
      </c>
      <c r="S22" s="684"/>
      <c r="T22" s="684"/>
      <c r="U22" s="684"/>
      <c r="V22" s="684"/>
      <c r="W22" s="684"/>
      <c r="X22" s="684"/>
      <c r="Y22" s="685"/>
      <c r="Z22" s="686">
        <v>22.5</v>
      </c>
      <c r="AA22" s="686"/>
      <c r="AB22" s="686"/>
      <c r="AC22" s="686"/>
      <c r="AD22" s="687">
        <v>1066008</v>
      </c>
      <c r="AE22" s="687"/>
      <c r="AF22" s="687"/>
      <c r="AG22" s="687"/>
      <c r="AH22" s="687"/>
      <c r="AI22" s="687"/>
      <c r="AJ22" s="687"/>
      <c r="AK22" s="687"/>
      <c r="AL22" s="688">
        <v>36.200000000000003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177</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1066008</v>
      </c>
      <c r="S23" s="684"/>
      <c r="T23" s="684"/>
      <c r="U23" s="684"/>
      <c r="V23" s="684"/>
      <c r="W23" s="684"/>
      <c r="X23" s="684"/>
      <c r="Y23" s="685"/>
      <c r="Z23" s="686">
        <v>20.6</v>
      </c>
      <c r="AA23" s="686"/>
      <c r="AB23" s="686"/>
      <c r="AC23" s="686"/>
      <c r="AD23" s="687">
        <v>1066008</v>
      </c>
      <c r="AE23" s="687"/>
      <c r="AF23" s="687"/>
      <c r="AG23" s="687"/>
      <c r="AH23" s="687"/>
      <c r="AI23" s="687"/>
      <c r="AJ23" s="687"/>
      <c r="AK23" s="687"/>
      <c r="AL23" s="688">
        <v>36.200000000000003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177</v>
      </c>
      <c r="BH23" s="684"/>
      <c r="BI23" s="684"/>
      <c r="BJ23" s="684"/>
      <c r="BK23" s="684"/>
      <c r="BL23" s="684"/>
      <c r="BM23" s="684"/>
      <c r="BN23" s="685"/>
      <c r="BO23" s="686" t="s">
        <v>177</v>
      </c>
      <c r="BP23" s="686"/>
      <c r="BQ23" s="686"/>
      <c r="BR23" s="686"/>
      <c r="BS23" s="692" t="s">
        <v>241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99551</v>
      </c>
      <c r="S24" s="684"/>
      <c r="T24" s="684"/>
      <c r="U24" s="684"/>
      <c r="V24" s="684"/>
      <c r="W24" s="684"/>
      <c r="X24" s="684"/>
      <c r="Y24" s="685"/>
      <c r="Z24" s="686">
        <v>1.9</v>
      </c>
      <c r="AA24" s="686"/>
      <c r="AB24" s="686"/>
      <c r="AC24" s="686"/>
      <c r="AD24" s="687" t="s">
        <v>126</v>
      </c>
      <c r="AE24" s="687"/>
      <c r="AF24" s="687"/>
      <c r="AG24" s="687"/>
      <c r="AH24" s="687"/>
      <c r="AI24" s="687"/>
      <c r="AJ24" s="687"/>
      <c r="AK24" s="687"/>
      <c r="AL24" s="688" t="s">
        <v>177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177</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2197703</v>
      </c>
      <c r="CS24" s="673"/>
      <c r="CT24" s="673"/>
      <c r="CU24" s="673"/>
      <c r="CV24" s="673"/>
      <c r="CW24" s="673"/>
      <c r="CX24" s="673"/>
      <c r="CY24" s="674"/>
      <c r="CZ24" s="677">
        <v>44.9</v>
      </c>
      <c r="DA24" s="678"/>
      <c r="DB24" s="678"/>
      <c r="DC24" s="697"/>
      <c r="DD24" s="722">
        <v>1595749</v>
      </c>
      <c r="DE24" s="673"/>
      <c r="DF24" s="673"/>
      <c r="DG24" s="673"/>
      <c r="DH24" s="673"/>
      <c r="DI24" s="673"/>
      <c r="DJ24" s="673"/>
      <c r="DK24" s="674"/>
      <c r="DL24" s="722">
        <v>1571809</v>
      </c>
      <c r="DM24" s="673"/>
      <c r="DN24" s="673"/>
      <c r="DO24" s="673"/>
      <c r="DP24" s="673"/>
      <c r="DQ24" s="673"/>
      <c r="DR24" s="673"/>
      <c r="DS24" s="673"/>
      <c r="DT24" s="673"/>
      <c r="DU24" s="673"/>
      <c r="DV24" s="674"/>
      <c r="DW24" s="677">
        <v>50.9</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34</v>
      </c>
      <c r="S25" s="684"/>
      <c r="T25" s="684"/>
      <c r="U25" s="684"/>
      <c r="V25" s="684"/>
      <c r="W25" s="684"/>
      <c r="X25" s="684"/>
      <c r="Y25" s="685"/>
      <c r="Z25" s="686">
        <v>0</v>
      </c>
      <c r="AA25" s="686"/>
      <c r="AB25" s="686"/>
      <c r="AC25" s="686"/>
      <c r="AD25" s="687" t="s">
        <v>126</v>
      </c>
      <c r="AE25" s="687"/>
      <c r="AF25" s="687"/>
      <c r="AG25" s="687"/>
      <c r="AH25" s="687"/>
      <c r="AI25" s="687"/>
      <c r="AJ25" s="687"/>
      <c r="AK25" s="687"/>
      <c r="AL25" s="688" t="s">
        <v>177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177</v>
      </c>
      <c r="BH25" s="684"/>
      <c r="BI25" s="684"/>
      <c r="BJ25" s="684"/>
      <c r="BK25" s="684"/>
      <c r="BL25" s="684"/>
      <c r="BM25" s="684"/>
      <c r="BN25" s="685"/>
      <c r="BO25" s="686" t="s">
        <v>126</v>
      </c>
      <c r="BP25" s="686"/>
      <c r="BQ25" s="686"/>
      <c r="BR25" s="686"/>
      <c r="BS25" s="692" t="s">
        <v>177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1055044</v>
      </c>
      <c r="CS25" s="719"/>
      <c r="CT25" s="719"/>
      <c r="CU25" s="719"/>
      <c r="CV25" s="719"/>
      <c r="CW25" s="719"/>
      <c r="CX25" s="719"/>
      <c r="CY25" s="720"/>
      <c r="CZ25" s="688">
        <v>21.6</v>
      </c>
      <c r="DA25" s="717"/>
      <c r="DB25" s="717"/>
      <c r="DC25" s="721"/>
      <c r="DD25" s="692">
        <v>998743</v>
      </c>
      <c r="DE25" s="719"/>
      <c r="DF25" s="719"/>
      <c r="DG25" s="719"/>
      <c r="DH25" s="719"/>
      <c r="DI25" s="719"/>
      <c r="DJ25" s="719"/>
      <c r="DK25" s="720"/>
      <c r="DL25" s="692">
        <v>974932</v>
      </c>
      <c r="DM25" s="719"/>
      <c r="DN25" s="719"/>
      <c r="DO25" s="719"/>
      <c r="DP25" s="719"/>
      <c r="DQ25" s="719"/>
      <c r="DR25" s="719"/>
      <c r="DS25" s="719"/>
      <c r="DT25" s="719"/>
      <c r="DU25" s="719"/>
      <c r="DV25" s="720"/>
      <c r="DW25" s="688">
        <v>31.6</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2977346</v>
      </c>
      <c r="S26" s="684"/>
      <c r="T26" s="684"/>
      <c r="U26" s="684"/>
      <c r="V26" s="684"/>
      <c r="W26" s="684"/>
      <c r="X26" s="684"/>
      <c r="Y26" s="685"/>
      <c r="Z26" s="686">
        <v>57.4</v>
      </c>
      <c r="AA26" s="686"/>
      <c r="AB26" s="686"/>
      <c r="AC26" s="686"/>
      <c r="AD26" s="687">
        <v>2877761</v>
      </c>
      <c r="AE26" s="687"/>
      <c r="AF26" s="687"/>
      <c r="AG26" s="687"/>
      <c r="AH26" s="687"/>
      <c r="AI26" s="687"/>
      <c r="AJ26" s="687"/>
      <c r="AK26" s="687"/>
      <c r="AL26" s="688">
        <v>97.9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177</v>
      </c>
      <c r="BP26" s="686"/>
      <c r="BQ26" s="686"/>
      <c r="BR26" s="686"/>
      <c r="BS26" s="692" t="s">
        <v>177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668894</v>
      </c>
      <c r="CS26" s="684"/>
      <c r="CT26" s="684"/>
      <c r="CU26" s="684"/>
      <c r="CV26" s="684"/>
      <c r="CW26" s="684"/>
      <c r="CX26" s="684"/>
      <c r="CY26" s="685"/>
      <c r="CZ26" s="688">
        <v>13.7</v>
      </c>
      <c r="DA26" s="717"/>
      <c r="DB26" s="717"/>
      <c r="DC26" s="721"/>
      <c r="DD26" s="692">
        <v>615621</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1821</v>
      </c>
      <c r="S27" s="684"/>
      <c r="T27" s="684"/>
      <c r="U27" s="684"/>
      <c r="V27" s="684"/>
      <c r="W27" s="684"/>
      <c r="X27" s="684"/>
      <c r="Y27" s="685"/>
      <c r="Z27" s="686">
        <v>0</v>
      </c>
      <c r="AA27" s="686"/>
      <c r="AB27" s="686"/>
      <c r="AC27" s="686"/>
      <c r="AD27" s="687">
        <v>1821</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1472701</v>
      </c>
      <c r="BH27" s="684"/>
      <c r="BI27" s="684"/>
      <c r="BJ27" s="684"/>
      <c r="BK27" s="684"/>
      <c r="BL27" s="684"/>
      <c r="BM27" s="684"/>
      <c r="BN27" s="685"/>
      <c r="BO27" s="686">
        <v>100</v>
      </c>
      <c r="BP27" s="686"/>
      <c r="BQ27" s="686"/>
      <c r="BR27" s="686"/>
      <c r="BS27" s="692" t="s">
        <v>177</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800152</v>
      </c>
      <c r="CS27" s="719"/>
      <c r="CT27" s="719"/>
      <c r="CU27" s="719"/>
      <c r="CV27" s="719"/>
      <c r="CW27" s="719"/>
      <c r="CX27" s="719"/>
      <c r="CY27" s="720"/>
      <c r="CZ27" s="688">
        <v>16.399999999999999</v>
      </c>
      <c r="DA27" s="717"/>
      <c r="DB27" s="717"/>
      <c r="DC27" s="721"/>
      <c r="DD27" s="692">
        <v>254499</v>
      </c>
      <c r="DE27" s="719"/>
      <c r="DF27" s="719"/>
      <c r="DG27" s="719"/>
      <c r="DH27" s="719"/>
      <c r="DI27" s="719"/>
      <c r="DJ27" s="719"/>
      <c r="DK27" s="720"/>
      <c r="DL27" s="692">
        <v>254370</v>
      </c>
      <c r="DM27" s="719"/>
      <c r="DN27" s="719"/>
      <c r="DO27" s="719"/>
      <c r="DP27" s="719"/>
      <c r="DQ27" s="719"/>
      <c r="DR27" s="719"/>
      <c r="DS27" s="719"/>
      <c r="DT27" s="719"/>
      <c r="DU27" s="719"/>
      <c r="DV27" s="720"/>
      <c r="DW27" s="688">
        <v>8.1999999999999993</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26407</v>
      </c>
      <c r="S28" s="684"/>
      <c r="T28" s="684"/>
      <c r="U28" s="684"/>
      <c r="V28" s="684"/>
      <c r="W28" s="684"/>
      <c r="X28" s="684"/>
      <c r="Y28" s="685"/>
      <c r="Z28" s="686">
        <v>0.5</v>
      </c>
      <c r="AA28" s="686"/>
      <c r="AB28" s="686"/>
      <c r="AC28" s="686"/>
      <c r="AD28" s="687">
        <v>24</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342507</v>
      </c>
      <c r="CS28" s="684"/>
      <c r="CT28" s="684"/>
      <c r="CU28" s="684"/>
      <c r="CV28" s="684"/>
      <c r="CW28" s="684"/>
      <c r="CX28" s="684"/>
      <c r="CY28" s="685"/>
      <c r="CZ28" s="688">
        <v>7</v>
      </c>
      <c r="DA28" s="717"/>
      <c r="DB28" s="717"/>
      <c r="DC28" s="721"/>
      <c r="DD28" s="692">
        <v>342507</v>
      </c>
      <c r="DE28" s="684"/>
      <c r="DF28" s="684"/>
      <c r="DG28" s="684"/>
      <c r="DH28" s="684"/>
      <c r="DI28" s="684"/>
      <c r="DJ28" s="684"/>
      <c r="DK28" s="685"/>
      <c r="DL28" s="692">
        <v>342507</v>
      </c>
      <c r="DM28" s="684"/>
      <c r="DN28" s="684"/>
      <c r="DO28" s="684"/>
      <c r="DP28" s="684"/>
      <c r="DQ28" s="684"/>
      <c r="DR28" s="684"/>
      <c r="DS28" s="684"/>
      <c r="DT28" s="684"/>
      <c r="DU28" s="684"/>
      <c r="DV28" s="685"/>
      <c r="DW28" s="688">
        <v>11.1</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98173</v>
      </c>
      <c r="S29" s="684"/>
      <c r="T29" s="684"/>
      <c r="U29" s="684"/>
      <c r="V29" s="684"/>
      <c r="W29" s="684"/>
      <c r="X29" s="684"/>
      <c r="Y29" s="685"/>
      <c r="Z29" s="686">
        <v>1.9</v>
      </c>
      <c r="AA29" s="686"/>
      <c r="AB29" s="686"/>
      <c r="AC29" s="686"/>
      <c r="AD29" s="687">
        <v>58630</v>
      </c>
      <c r="AE29" s="687"/>
      <c r="AF29" s="687"/>
      <c r="AG29" s="687"/>
      <c r="AH29" s="687"/>
      <c r="AI29" s="687"/>
      <c r="AJ29" s="687"/>
      <c r="AK29" s="687"/>
      <c r="AL29" s="688">
        <v>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342507</v>
      </c>
      <c r="CS29" s="719"/>
      <c r="CT29" s="719"/>
      <c r="CU29" s="719"/>
      <c r="CV29" s="719"/>
      <c r="CW29" s="719"/>
      <c r="CX29" s="719"/>
      <c r="CY29" s="720"/>
      <c r="CZ29" s="688">
        <v>7</v>
      </c>
      <c r="DA29" s="717"/>
      <c r="DB29" s="717"/>
      <c r="DC29" s="721"/>
      <c r="DD29" s="692">
        <v>342507</v>
      </c>
      <c r="DE29" s="719"/>
      <c r="DF29" s="719"/>
      <c r="DG29" s="719"/>
      <c r="DH29" s="719"/>
      <c r="DI29" s="719"/>
      <c r="DJ29" s="719"/>
      <c r="DK29" s="720"/>
      <c r="DL29" s="692">
        <v>342507</v>
      </c>
      <c r="DM29" s="719"/>
      <c r="DN29" s="719"/>
      <c r="DO29" s="719"/>
      <c r="DP29" s="719"/>
      <c r="DQ29" s="719"/>
      <c r="DR29" s="719"/>
      <c r="DS29" s="719"/>
      <c r="DT29" s="719"/>
      <c r="DU29" s="719"/>
      <c r="DV29" s="720"/>
      <c r="DW29" s="688">
        <v>11.1</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7161</v>
      </c>
      <c r="S30" s="684"/>
      <c r="T30" s="684"/>
      <c r="U30" s="684"/>
      <c r="V30" s="684"/>
      <c r="W30" s="684"/>
      <c r="X30" s="684"/>
      <c r="Y30" s="685"/>
      <c r="Z30" s="686">
        <v>0.1</v>
      </c>
      <c r="AA30" s="686"/>
      <c r="AB30" s="686"/>
      <c r="AC30" s="686"/>
      <c r="AD30" s="687" t="s">
        <v>241</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319100</v>
      </c>
      <c r="CS30" s="684"/>
      <c r="CT30" s="684"/>
      <c r="CU30" s="684"/>
      <c r="CV30" s="684"/>
      <c r="CW30" s="684"/>
      <c r="CX30" s="684"/>
      <c r="CY30" s="685"/>
      <c r="CZ30" s="688">
        <v>6.5</v>
      </c>
      <c r="DA30" s="717"/>
      <c r="DB30" s="717"/>
      <c r="DC30" s="721"/>
      <c r="DD30" s="692">
        <v>319100</v>
      </c>
      <c r="DE30" s="684"/>
      <c r="DF30" s="684"/>
      <c r="DG30" s="684"/>
      <c r="DH30" s="684"/>
      <c r="DI30" s="684"/>
      <c r="DJ30" s="684"/>
      <c r="DK30" s="685"/>
      <c r="DL30" s="692">
        <v>319100</v>
      </c>
      <c r="DM30" s="684"/>
      <c r="DN30" s="684"/>
      <c r="DO30" s="684"/>
      <c r="DP30" s="684"/>
      <c r="DQ30" s="684"/>
      <c r="DR30" s="684"/>
      <c r="DS30" s="684"/>
      <c r="DT30" s="684"/>
      <c r="DU30" s="684"/>
      <c r="DV30" s="685"/>
      <c r="DW30" s="688">
        <v>10.3</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440772</v>
      </c>
      <c r="S31" s="684"/>
      <c r="T31" s="684"/>
      <c r="U31" s="684"/>
      <c r="V31" s="684"/>
      <c r="W31" s="684"/>
      <c r="X31" s="684"/>
      <c r="Y31" s="685"/>
      <c r="Z31" s="686">
        <v>8.5</v>
      </c>
      <c r="AA31" s="686"/>
      <c r="AB31" s="686"/>
      <c r="AC31" s="686"/>
      <c r="AD31" s="687" t="s">
        <v>177</v>
      </c>
      <c r="AE31" s="687"/>
      <c r="AF31" s="687"/>
      <c r="AG31" s="687"/>
      <c r="AH31" s="687"/>
      <c r="AI31" s="687"/>
      <c r="AJ31" s="687"/>
      <c r="AK31" s="687"/>
      <c r="AL31" s="688" t="s">
        <v>126</v>
      </c>
      <c r="AM31" s="689"/>
      <c r="AN31" s="689"/>
      <c r="AO31" s="690"/>
      <c r="AP31" s="740" t="s">
        <v>307</v>
      </c>
      <c r="AQ31" s="741"/>
      <c r="AR31" s="741"/>
      <c r="AS31" s="741"/>
      <c r="AT31" s="746" t="s">
        <v>308</v>
      </c>
      <c r="AU31" s="231"/>
      <c r="AV31" s="231"/>
      <c r="AW31" s="231"/>
      <c r="AX31" s="669" t="s">
        <v>185</v>
      </c>
      <c r="AY31" s="670"/>
      <c r="AZ31" s="670"/>
      <c r="BA31" s="670"/>
      <c r="BB31" s="670"/>
      <c r="BC31" s="670"/>
      <c r="BD31" s="670"/>
      <c r="BE31" s="670"/>
      <c r="BF31" s="671"/>
      <c r="BG31" s="751">
        <v>98.3</v>
      </c>
      <c r="BH31" s="738"/>
      <c r="BI31" s="738"/>
      <c r="BJ31" s="738"/>
      <c r="BK31" s="738"/>
      <c r="BL31" s="738"/>
      <c r="BM31" s="678">
        <v>92</v>
      </c>
      <c r="BN31" s="738"/>
      <c r="BO31" s="738"/>
      <c r="BP31" s="738"/>
      <c r="BQ31" s="739"/>
      <c r="BR31" s="751">
        <v>98.2</v>
      </c>
      <c r="BS31" s="738"/>
      <c r="BT31" s="738"/>
      <c r="BU31" s="738"/>
      <c r="BV31" s="738"/>
      <c r="BW31" s="738"/>
      <c r="BX31" s="678">
        <v>91.5</v>
      </c>
      <c r="BY31" s="738"/>
      <c r="BZ31" s="738"/>
      <c r="CA31" s="738"/>
      <c r="CB31" s="739"/>
      <c r="CD31" s="725"/>
      <c r="CE31" s="726"/>
      <c r="CF31" s="698" t="s">
        <v>309</v>
      </c>
      <c r="CG31" s="699"/>
      <c r="CH31" s="699"/>
      <c r="CI31" s="699"/>
      <c r="CJ31" s="699"/>
      <c r="CK31" s="699"/>
      <c r="CL31" s="699"/>
      <c r="CM31" s="699"/>
      <c r="CN31" s="699"/>
      <c r="CO31" s="699"/>
      <c r="CP31" s="699"/>
      <c r="CQ31" s="700"/>
      <c r="CR31" s="683">
        <v>23407</v>
      </c>
      <c r="CS31" s="719"/>
      <c r="CT31" s="719"/>
      <c r="CU31" s="719"/>
      <c r="CV31" s="719"/>
      <c r="CW31" s="719"/>
      <c r="CX31" s="719"/>
      <c r="CY31" s="720"/>
      <c r="CZ31" s="688">
        <v>0.5</v>
      </c>
      <c r="DA31" s="717"/>
      <c r="DB31" s="717"/>
      <c r="DC31" s="721"/>
      <c r="DD31" s="692">
        <v>23407</v>
      </c>
      <c r="DE31" s="719"/>
      <c r="DF31" s="719"/>
      <c r="DG31" s="719"/>
      <c r="DH31" s="719"/>
      <c r="DI31" s="719"/>
      <c r="DJ31" s="719"/>
      <c r="DK31" s="720"/>
      <c r="DL31" s="692">
        <v>23407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177</v>
      </c>
      <c r="S32" s="684"/>
      <c r="T32" s="684"/>
      <c r="U32" s="684"/>
      <c r="V32" s="684"/>
      <c r="W32" s="684"/>
      <c r="X32" s="684"/>
      <c r="Y32" s="685"/>
      <c r="Z32" s="686" t="s">
        <v>177</v>
      </c>
      <c r="AA32" s="686"/>
      <c r="AB32" s="686"/>
      <c r="AC32" s="686"/>
      <c r="AD32" s="687" t="s">
        <v>177</v>
      </c>
      <c r="AE32" s="687"/>
      <c r="AF32" s="687"/>
      <c r="AG32" s="687"/>
      <c r="AH32" s="687"/>
      <c r="AI32" s="687"/>
      <c r="AJ32" s="687"/>
      <c r="AK32" s="687"/>
      <c r="AL32" s="688" t="s">
        <v>177</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98.5</v>
      </c>
      <c r="BH32" s="719"/>
      <c r="BI32" s="719"/>
      <c r="BJ32" s="719"/>
      <c r="BK32" s="719"/>
      <c r="BL32" s="719"/>
      <c r="BM32" s="689">
        <v>93.8</v>
      </c>
      <c r="BN32" s="749"/>
      <c r="BO32" s="749"/>
      <c r="BP32" s="749"/>
      <c r="BQ32" s="750"/>
      <c r="BR32" s="752">
        <v>98.6</v>
      </c>
      <c r="BS32" s="719"/>
      <c r="BT32" s="719"/>
      <c r="BU32" s="719"/>
      <c r="BV32" s="719"/>
      <c r="BW32" s="719"/>
      <c r="BX32" s="689">
        <v>93.4</v>
      </c>
      <c r="BY32" s="749"/>
      <c r="BZ32" s="749"/>
      <c r="CA32" s="749"/>
      <c r="CB32" s="750"/>
      <c r="CD32" s="727"/>
      <c r="CE32" s="728"/>
      <c r="CF32" s="698" t="s">
        <v>313</v>
      </c>
      <c r="CG32" s="699"/>
      <c r="CH32" s="699"/>
      <c r="CI32" s="699"/>
      <c r="CJ32" s="699"/>
      <c r="CK32" s="699"/>
      <c r="CL32" s="699"/>
      <c r="CM32" s="699"/>
      <c r="CN32" s="699"/>
      <c r="CO32" s="699"/>
      <c r="CP32" s="699"/>
      <c r="CQ32" s="700"/>
      <c r="CR32" s="683" t="s">
        <v>177</v>
      </c>
      <c r="CS32" s="684"/>
      <c r="CT32" s="684"/>
      <c r="CU32" s="684"/>
      <c r="CV32" s="684"/>
      <c r="CW32" s="684"/>
      <c r="CX32" s="684"/>
      <c r="CY32" s="685"/>
      <c r="CZ32" s="688" t="s">
        <v>241</v>
      </c>
      <c r="DA32" s="717"/>
      <c r="DB32" s="717"/>
      <c r="DC32" s="721"/>
      <c r="DD32" s="692" t="s">
        <v>241</v>
      </c>
      <c r="DE32" s="684"/>
      <c r="DF32" s="684"/>
      <c r="DG32" s="684"/>
      <c r="DH32" s="684"/>
      <c r="DI32" s="684"/>
      <c r="DJ32" s="684"/>
      <c r="DK32" s="685"/>
      <c r="DL32" s="692" t="s">
        <v>241</v>
      </c>
      <c r="DM32" s="684"/>
      <c r="DN32" s="684"/>
      <c r="DO32" s="684"/>
      <c r="DP32" s="684"/>
      <c r="DQ32" s="684"/>
      <c r="DR32" s="684"/>
      <c r="DS32" s="684"/>
      <c r="DT32" s="684"/>
      <c r="DU32" s="684"/>
      <c r="DV32" s="685"/>
      <c r="DW32" s="688" t="s">
        <v>126</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435677</v>
      </c>
      <c r="S33" s="684"/>
      <c r="T33" s="684"/>
      <c r="U33" s="684"/>
      <c r="V33" s="684"/>
      <c r="W33" s="684"/>
      <c r="X33" s="684"/>
      <c r="Y33" s="685"/>
      <c r="Z33" s="686">
        <v>8.4</v>
      </c>
      <c r="AA33" s="686"/>
      <c r="AB33" s="686"/>
      <c r="AC33" s="686"/>
      <c r="AD33" s="687" t="s">
        <v>177</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98</v>
      </c>
      <c r="BH33" s="754"/>
      <c r="BI33" s="754"/>
      <c r="BJ33" s="754"/>
      <c r="BK33" s="754"/>
      <c r="BL33" s="754"/>
      <c r="BM33" s="755">
        <v>89.5</v>
      </c>
      <c r="BN33" s="754"/>
      <c r="BO33" s="754"/>
      <c r="BP33" s="754"/>
      <c r="BQ33" s="756"/>
      <c r="BR33" s="753">
        <v>97.6</v>
      </c>
      <c r="BS33" s="754"/>
      <c r="BT33" s="754"/>
      <c r="BU33" s="754"/>
      <c r="BV33" s="754"/>
      <c r="BW33" s="754"/>
      <c r="BX33" s="755">
        <v>88.7</v>
      </c>
      <c r="BY33" s="754"/>
      <c r="BZ33" s="754"/>
      <c r="CA33" s="754"/>
      <c r="CB33" s="756"/>
      <c r="CD33" s="698" t="s">
        <v>316</v>
      </c>
      <c r="CE33" s="699"/>
      <c r="CF33" s="699"/>
      <c r="CG33" s="699"/>
      <c r="CH33" s="699"/>
      <c r="CI33" s="699"/>
      <c r="CJ33" s="699"/>
      <c r="CK33" s="699"/>
      <c r="CL33" s="699"/>
      <c r="CM33" s="699"/>
      <c r="CN33" s="699"/>
      <c r="CO33" s="699"/>
      <c r="CP33" s="699"/>
      <c r="CQ33" s="700"/>
      <c r="CR33" s="683">
        <v>2077884</v>
      </c>
      <c r="CS33" s="719"/>
      <c r="CT33" s="719"/>
      <c r="CU33" s="719"/>
      <c r="CV33" s="719"/>
      <c r="CW33" s="719"/>
      <c r="CX33" s="719"/>
      <c r="CY33" s="720"/>
      <c r="CZ33" s="688">
        <v>42.5</v>
      </c>
      <c r="DA33" s="717"/>
      <c r="DB33" s="717"/>
      <c r="DC33" s="721"/>
      <c r="DD33" s="692">
        <v>1704466</v>
      </c>
      <c r="DE33" s="719"/>
      <c r="DF33" s="719"/>
      <c r="DG33" s="719"/>
      <c r="DH33" s="719"/>
      <c r="DI33" s="719"/>
      <c r="DJ33" s="719"/>
      <c r="DK33" s="720"/>
      <c r="DL33" s="692">
        <v>1231141</v>
      </c>
      <c r="DM33" s="719"/>
      <c r="DN33" s="719"/>
      <c r="DO33" s="719"/>
      <c r="DP33" s="719"/>
      <c r="DQ33" s="719"/>
      <c r="DR33" s="719"/>
      <c r="DS33" s="719"/>
      <c r="DT33" s="719"/>
      <c r="DU33" s="719"/>
      <c r="DV33" s="720"/>
      <c r="DW33" s="688">
        <v>39.9</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14085</v>
      </c>
      <c r="S34" s="684"/>
      <c r="T34" s="684"/>
      <c r="U34" s="684"/>
      <c r="V34" s="684"/>
      <c r="W34" s="684"/>
      <c r="X34" s="684"/>
      <c r="Y34" s="685"/>
      <c r="Z34" s="686">
        <v>0.3</v>
      </c>
      <c r="AA34" s="686"/>
      <c r="AB34" s="686"/>
      <c r="AC34" s="686"/>
      <c r="AD34" s="687">
        <v>1881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634064</v>
      </c>
      <c r="CS34" s="684"/>
      <c r="CT34" s="684"/>
      <c r="CU34" s="684"/>
      <c r="CV34" s="684"/>
      <c r="CW34" s="684"/>
      <c r="CX34" s="684"/>
      <c r="CY34" s="685"/>
      <c r="CZ34" s="688">
        <v>13</v>
      </c>
      <c r="DA34" s="717"/>
      <c r="DB34" s="717"/>
      <c r="DC34" s="721"/>
      <c r="DD34" s="692">
        <v>520519</v>
      </c>
      <c r="DE34" s="684"/>
      <c r="DF34" s="684"/>
      <c r="DG34" s="684"/>
      <c r="DH34" s="684"/>
      <c r="DI34" s="684"/>
      <c r="DJ34" s="684"/>
      <c r="DK34" s="685"/>
      <c r="DL34" s="692">
        <v>336318</v>
      </c>
      <c r="DM34" s="684"/>
      <c r="DN34" s="684"/>
      <c r="DO34" s="684"/>
      <c r="DP34" s="684"/>
      <c r="DQ34" s="684"/>
      <c r="DR34" s="684"/>
      <c r="DS34" s="684"/>
      <c r="DT34" s="684"/>
      <c r="DU34" s="684"/>
      <c r="DV34" s="685"/>
      <c r="DW34" s="688">
        <v>10.9</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111151</v>
      </c>
      <c r="S35" s="684"/>
      <c r="T35" s="684"/>
      <c r="U35" s="684"/>
      <c r="V35" s="684"/>
      <c r="W35" s="684"/>
      <c r="X35" s="684"/>
      <c r="Y35" s="685"/>
      <c r="Z35" s="686">
        <v>2.1</v>
      </c>
      <c r="AA35" s="686"/>
      <c r="AB35" s="686"/>
      <c r="AC35" s="686"/>
      <c r="AD35" s="687" t="s">
        <v>177</v>
      </c>
      <c r="AE35" s="687"/>
      <c r="AF35" s="687"/>
      <c r="AG35" s="687"/>
      <c r="AH35" s="687"/>
      <c r="AI35" s="687"/>
      <c r="AJ35" s="687"/>
      <c r="AK35" s="687"/>
      <c r="AL35" s="688" t="s">
        <v>126</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22589</v>
      </c>
      <c r="CS35" s="719"/>
      <c r="CT35" s="719"/>
      <c r="CU35" s="719"/>
      <c r="CV35" s="719"/>
      <c r="CW35" s="719"/>
      <c r="CX35" s="719"/>
      <c r="CY35" s="720"/>
      <c r="CZ35" s="688">
        <v>0.5</v>
      </c>
      <c r="DA35" s="717"/>
      <c r="DB35" s="717"/>
      <c r="DC35" s="721"/>
      <c r="DD35" s="692">
        <v>21893</v>
      </c>
      <c r="DE35" s="719"/>
      <c r="DF35" s="719"/>
      <c r="DG35" s="719"/>
      <c r="DH35" s="719"/>
      <c r="DI35" s="719"/>
      <c r="DJ35" s="719"/>
      <c r="DK35" s="720"/>
      <c r="DL35" s="692">
        <v>19462</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409175</v>
      </c>
      <c r="S36" s="684"/>
      <c r="T36" s="684"/>
      <c r="U36" s="684"/>
      <c r="V36" s="684"/>
      <c r="W36" s="684"/>
      <c r="X36" s="684"/>
      <c r="Y36" s="685"/>
      <c r="Z36" s="686">
        <v>7.9</v>
      </c>
      <c r="AA36" s="686"/>
      <c r="AB36" s="686"/>
      <c r="AC36" s="686"/>
      <c r="AD36" s="687" t="s">
        <v>126</v>
      </c>
      <c r="AE36" s="687"/>
      <c r="AF36" s="687"/>
      <c r="AG36" s="687"/>
      <c r="AH36" s="687"/>
      <c r="AI36" s="687"/>
      <c r="AJ36" s="687"/>
      <c r="AK36" s="687"/>
      <c r="AL36" s="688" t="s">
        <v>241</v>
      </c>
      <c r="AM36" s="689"/>
      <c r="AN36" s="689"/>
      <c r="AO36" s="690"/>
      <c r="AP36" s="235"/>
      <c r="AQ36" s="757" t="s">
        <v>324</v>
      </c>
      <c r="AR36" s="758"/>
      <c r="AS36" s="758"/>
      <c r="AT36" s="758"/>
      <c r="AU36" s="758"/>
      <c r="AV36" s="758"/>
      <c r="AW36" s="758"/>
      <c r="AX36" s="758"/>
      <c r="AY36" s="759"/>
      <c r="AZ36" s="672">
        <v>620205</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56745</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699042</v>
      </c>
      <c r="CS36" s="684"/>
      <c r="CT36" s="684"/>
      <c r="CU36" s="684"/>
      <c r="CV36" s="684"/>
      <c r="CW36" s="684"/>
      <c r="CX36" s="684"/>
      <c r="CY36" s="685"/>
      <c r="CZ36" s="688">
        <v>14.3</v>
      </c>
      <c r="DA36" s="717"/>
      <c r="DB36" s="717"/>
      <c r="DC36" s="721"/>
      <c r="DD36" s="692">
        <v>600975</v>
      </c>
      <c r="DE36" s="684"/>
      <c r="DF36" s="684"/>
      <c r="DG36" s="684"/>
      <c r="DH36" s="684"/>
      <c r="DI36" s="684"/>
      <c r="DJ36" s="684"/>
      <c r="DK36" s="685"/>
      <c r="DL36" s="692">
        <v>468919</v>
      </c>
      <c r="DM36" s="684"/>
      <c r="DN36" s="684"/>
      <c r="DO36" s="684"/>
      <c r="DP36" s="684"/>
      <c r="DQ36" s="684"/>
      <c r="DR36" s="684"/>
      <c r="DS36" s="684"/>
      <c r="DT36" s="684"/>
      <c r="DU36" s="684"/>
      <c r="DV36" s="685"/>
      <c r="DW36" s="688">
        <v>15.2</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252045</v>
      </c>
      <c r="S37" s="684"/>
      <c r="T37" s="684"/>
      <c r="U37" s="684"/>
      <c r="V37" s="684"/>
      <c r="W37" s="684"/>
      <c r="X37" s="684"/>
      <c r="Y37" s="685"/>
      <c r="Z37" s="686">
        <v>4.9000000000000004</v>
      </c>
      <c r="AA37" s="686"/>
      <c r="AB37" s="686"/>
      <c r="AC37" s="686"/>
      <c r="AD37" s="687" t="s">
        <v>241</v>
      </c>
      <c r="AE37" s="687"/>
      <c r="AF37" s="687"/>
      <c r="AG37" s="687"/>
      <c r="AH37" s="687"/>
      <c r="AI37" s="687"/>
      <c r="AJ37" s="687"/>
      <c r="AK37" s="687"/>
      <c r="AL37" s="688" t="s">
        <v>126</v>
      </c>
      <c r="AM37" s="689"/>
      <c r="AN37" s="689"/>
      <c r="AO37" s="690"/>
      <c r="AQ37" s="761" t="s">
        <v>328</v>
      </c>
      <c r="AR37" s="762"/>
      <c r="AS37" s="762"/>
      <c r="AT37" s="762"/>
      <c r="AU37" s="762"/>
      <c r="AV37" s="762"/>
      <c r="AW37" s="762"/>
      <c r="AX37" s="762"/>
      <c r="AY37" s="763"/>
      <c r="AZ37" s="683">
        <v>61293</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46210</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363341</v>
      </c>
      <c r="CS37" s="719"/>
      <c r="CT37" s="719"/>
      <c r="CU37" s="719"/>
      <c r="CV37" s="719"/>
      <c r="CW37" s="719"/>
      <c r="CX37" s="719"/>
      <c r="CY37" s="720"/>
      <c r="CZ37" s="688">
        <v>7.4</v>
      </c>
      <c r="DA37" s="717"/>
      <c r="DB37" s="717"/>
      <c r="DC37" s="721"/>
      <c r="DD37" s="692">
        <v>363341</v>
      </c>
      <c r="DE37" s="719"/>
      <c r="DF37" s="719"/>
      <c r="DG37" s="719"/>
      <c r="DH37" s="719"/>
      <c r="DI37" s="719"/>
      <c r="DJ37" s="719"/>
      <c r="DK37" s="720"/>
      <c r="DL37" s="692">
        <v>346612</v>
      </c>
      <c r="DM37" s="719"/>
      <c r="DN37" s="719"/>
      <c r="DO37" s="719"/>
      <c r="DP37" s="719"/>
      <c r="DQ37" s="719"/>
      <c r="DR37" s="719"/>
      <c r="DS37" s="719"/>
      <c r="DT37" s="719"/>
      <c r="DU37" s="719"/>
      <c r="DV37" s="720"/>
      <c r="DW37" s="688">
        <v>11.2</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80017</v>
      </c>
      <c r="S38" s="684"/>
      <c r="T38" s="684"/>
      <c r="U38" s="684"/>
      <c r="V38" s="684"/>
      <c r="W38" s="684"/>
      <c r="X38" s="684"/>
      <c r="Y38" s="685"/>
      <c r="Z38" s="686">
        <v>1.5</v>
      </c>
      <c r="AA38" s="686"/>
      <c r="AB38" s="686"/>
      <c r="AC38" s="686"/>
      <c r="AD38" s="687">
        <v>677</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52346</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2056</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526438</v>
      </c>
      <c r="CS38" s="684"/>
      <c r="CT38" s="684"/>
      <c r="CU38" s="684"/>
      <c r="CV38" s="684"/>
      <c r="CW38" s="684"/>
      <c r="CX38" s="684"/>
      <c r="CY38" s="685"/>
      <c r="CZ38" s="688">
        <v>10.8</v>
      </c>
      <c r="DA38" s="717"/>
      <c r="DB38" s="717"/>
      <c r="DC38" s="721"/>
      <c r="DD38" s="692">
        <v>441981</v>
      </c>
      <c r="DE38" s="684"/>
      <c r="DF38" s="684"/>
      <c r="DG38" s="684"/>
      <c r="DH38" s="684"/>
      <c r="DI38" s="684"/>
      <c r="DJ38" s="684"/>
      <c r="DK38" s="685"/>
      <c r="DL38" s="692">
        <v>406442</v>
      </c>
      <c r="DM38" s="684"/>
      <c r="DN38" s="684"/>
      <c r="DO38" s="684"/>
      <c r="DP38" s="684"/>
      <c r="DQ38" s="684"/>
      <c r="DR38" s="684"/>
      <c r="DS38" s="684"/>
      <c r="DT38" s="684"/>
      <c r="DU38" s="684"/>
      <c r="DV38" s="685"/>
      <c r="DW38" s="688">
        <v>13.2</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329900</v>
      </c>
      <c r="S39" s="684"/>
      <c r="T39" s="684"/>
      <c r="U39" s="684"/>
      <c r="V39" s="684"/>
      <c r="W39" s="684"/>
      <c r="X39" s="684"/>
      <c r="Y39" s="685"/>
      <c r="Z39" s="686">
        <v>6.4</v>
      </c>
      <c r="AA39" s="686"/>
      <c r="AB39" s="686"/>
      <c r="AC39" s="686"/>
      <c r="AD39" s="687" t="s">
        <v>241</v>
      </c>
      <c r="AE39" s="687"/>
      <c r="AF39" s="687"/>
      <c r="AG39" s="687"/>
      <c r="AH39" s="687"/>
      <c r="AI39" s="687"/>
      <c r="AJ39" s="687"/>
      <c r="AK39" s="687"/>
      <c r="AL39" s="688" t="s">
        <v>177</v>
      </c>
      <c r="AM39" s="689"/>
      <c r="AN39" s="689"/>
      <c r="AO39" s="690"/>
      <c r="AQ39" s="761" t="s">
        <v>336</v>
      </c>
      <c r="AR39" s="762"/>
      <c r="AS39" s="762"/>
      <c r="AT39" s="762"/>
      <c r="AU39" s="762"/>
      <c r="AV39" s="762"/>
      <c r="AW39" s="762"/>
      <c r="AX39" s="762"/>
      <c r="AY39" s="763"/>
      <c r="AZ39" s="683">
        <v>32474</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3421</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195751</v>
      </c>
      <c r="CS39" s="719"/>
      <c r="CT39" s="719"/>
      <c r="CU39" s="719"/>
      <c r="CV39" s="719"/>
      <c r="CW39" s="719"/>
      <c r="CX39" s="719"/>
      <c r="CY39" s="720"/>
      <c r="CZ39" s="688">
        <v>4</v>
      </c>
      <c r="DA39" s="717"/>
      <c r="DB39" s="717"/>
      <c r="DC39" s="721"/>
      <c r="DD39" s="692">
        <v>119098</v>
      </c>
      <c r="DE39" s="719"/>
      <c r="DF39" s="719"/>
      <c r="DG39" s="719"/>
      <c r="DH39" s="719"/>
      <c r="DI39" s="719"/>
      <c r="DJ39" s="719"/>
      <c r="DK39" s="720"/>
      <c r="DL39" s="692" t="s">
        <v>177</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241</v>
      </c>
      <c r="AM40" s="689"/>
      <c r="AN40" s="689"/>
      <c r="AO40" s="690"/>
      <c r="AQ40" s="761" t="s">
        <v>340</v>
      </c>
      <c r="AR40" s="762"/>
      <c r="AS40" s="762"/>
      <c r="AT40" s="762"/>
      <c r="AU40" s="762"/>
      <c r="AV40" s="762"/>
      <c r="AW40" s="762"/>
      <c r="AX40" s="762"/>
      <c r="AY40" s="763"/>
      <c r="AZ40" s="683" t="s">
        <v>241</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102</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t="s">
        <v>126</v>
      </c>
      <c r="CS40" s="684"/>
      <c r="CT40" s="684"/>
      <c r="CU40" s="684"/>
      <c r="CV40" s="684"/>
      <c r="CW40" s="684"/>
      <c r="CX40" s="684"/>
      <c r="CY40" s="685"/>
      <c r="CZ40" s="688" t="s">
        <v>126</v>
      </c>
      <c r="DA40" s="717"/>
      <c r="DB40" s="717"/>
      <c r="DC40" s="721"/>
      <c r="DD40" s="692" t="s">
        <v>126</v>
      </c>
      <c r="DE40" s="684"/>
      <c r="DF40" s="684"/>
      <c r="DG40" s="684"/>
      <c r="DH40" s="684"/>
      <c r="DI40" s="684"/>
      <c r="DJ40" s="684"/>
      <c r="DK40" s="685"/>
      <c r="DL40" s="692" t="s">
        <v>126</v>
      </c>
      <c r="DM40" s="684"/>
      <c r="DN40" s="684"/>
      <c r="DO40" s="684"/>
      <c r="DP40" s="684"/>
      <c r="DQ40" s="684"/>
      <c r="DR40" s="684"/>
      <c r="DS40" s="684"/>
      <c r="DT40" s="684"/>
      <c r="DU40" s="684"/>
      <c r="DV40" s="685"/>
      <c r="DW40" s="688" t="s">
        <v>177</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144800</v>
      </c>
      <c r="S41" s="684"/>
      <c r="T41" s="684"/>
      <c r="U41" s="684"/>
      <c r="V41" s="684"/>
      <c r="W41" s="684"/>
      <c r="X41" s="684"/>
      <c r="Y41" s="685"/>
      <c r="Z41" s="686">
        <v>2.8</v>
      </c>
      <c r="AA41" s="686"/>
      <c r="AB41" s="686"/>
      <c r="AC41" s="686"/>
      <c r="AD41" s="687" t="s">
        <v>126</v>
      </c>
      <c r="AE41" s="687"/>
      <c r="AF41" s="687"/>
      <c r="AG41" s="687"/>
      <c r="AH41" s="687"/>
      <c r="AI41" s="687"/>
      <c r="AJ41" s="687"/>
      <c r="AK41" s="687"/>
      <c r="AL41" s="688" t="s">
        <v>126</v>
      </c>
      <c r="AM41" s="689"/>
      <c r="AN41" s="689"/>
      <c r="AO41" s="690"/>
      <c r="AQ41" s="761" t="s">
        <v>345</v>
      </c>
      <c r="AR41" s="762"/>
      <c r="AS41" s="762"/>
      <c r="AT41" s="762"/>
      <c r="AU41" s="762"/>
      <c r="AV41" s="762"/>
      <c r="AW41" s="762"/>
      <c r="AX41" s="762"/>
      <c r="AY41" s="763"/>
      <c r="AZ41" s="683">
        <v>116043</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126</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348</v>
      </c>
      <c r="C42" s="734"/>
      <c r="D42" s="734"/>
      <c r="E42" s="734"/>
      <c r="F42" s="734"/>
      <c r="G42" s="734"/>
      <c r="H42" s="734"/>
      <c r="I42" s="734"/>
      <c r="J42" s="734"/>
      <c r="K42" s="734"/>
      <c r="L42" s="734"/>
      <c r="M42" s="734"/>
      <c r="N42" s="734"/>
      <c r="O42" s="734"/>
      <c r="P42" s="734"/>
      <c r="Q42" s="735"/>
      <c r="R42" s="768">
        <v>5183730</v>
      </c>
      <c r="S42" s="769"/>
      <c r="T42" s="769"/>
      <c r="U42" s="769"/>
      <c r="V42" s="769"/>
      <c r="W42" s="769"/>
      <c r="X42" s="769"/>
      <c r="Y42" s="777"/>
      <c r="Z42" s="778">
        <v>100</v>
      </c>
      <c r="AA42" s="778"/>
      <c r="AB42" s="778"/>
      <c r="AC42" s="778"/>
      <c r="AD42" s="779">
        <v>2940794</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358049</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281</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613719</v>
      </c>
      <c r="CS42" s="684"/>
      <c r="CT42" s="684"/>
      <c r="CU42" s="684"/>
      <c r="CV42" s="684"/>
      <c r="CW42" s="684"/>
      <c r="CX42" s="684"/>
      <c r="CY42" s="685"/>
      <c r="CZ42" s="688">
        <v>12.6</v>
      </c>
      <c r="DA42" s="689"/>
      <c r="DB42" s="689"/>
      <c r="DC42" s="701"/>
      <c r="DD42" s="692">
        <v>122346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14539</v>
      </c>
      <c r="CS43" s="719"/>
      <c r="CT43" s="719"/>
      <c r="CU43" s="719"/>
      <c r="CV43" s="719"/>
      <c r="CW43" s="719"/>
      <c r="CX43" s="719"/>
      <c r="CY43" s="720"/>
      <c r="CZ43" s="688">
        <v>0.3</v>
      </c>
      <c r="DA43" s="717"/>
      <c r="DB43" s="717"/>
      <c r="DC43" s="721"/>
      <c r="DD43" s="692">
        <v>14539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612993</v>
      </c>
      <c r="CS44" s="684"/>
      <c r="CT44" s="684"/>
      <c r="CU44" s="684"/>
      <c r="CV44" s="684"/>
      <c r="CW44" s="684"/>
      <c r="CX44" s="684"/>
      <c r="CY44" s="685"/>
      <c r="CZ44" s="688">
        <v>12.5</v>
      </c>
      <c r="DA44" s="689"/>
      <c r="DB44" s="689"/>
      <c r="DC44" s="701"/>
      <c r="DD44" s="692">
        <v>121620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66902</v>
      </c>
      <c r="CS45" s="719"/>
      <c r="CT45" s="719"/>
      <c r="CU45" s="719"/>
      <c r="CV45" s="719"/>
      <c r="CW45" s="719"/>
      <c r="CX45" s="719"/>
      <c r="CY45" s="720"/>
      <c r="CZ45" s="688">
        <v>1.4</v>
      </c>
      <c r="DA45" s="717"/>
      <c r="DB45" s="717"/>
      <c r="DC45" s="721"/>
      <c r="DD45" s="692">
        <v>4873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545546</v>
      </c>
      <c r="CS46" s="684"/>
      <c r="CT46" s="684"/>
      <c r="CU46" s="684"/>
      <c r="CV46" s="684"/>
      <c r="CW46" s="684"/>
      <c r="CX46" s="684"/>
      <c r="CY46" s="685"/>
      <c r="CZ46" s="688">
        <v>11.2</v>
      </c>
      <c r="DA46" s="689"/>
      <c r="DB46" s="689"/>
      <c r="DC46" s="701"/>
      <c r="DD46" s="692">
        <v>116202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726</v>
      </c>
      <c r="CS47" s="719"/>
      <c r="CT47" s="719"/>
      <c r="CU47" s="719"/>
      <c r="CV47" s="719"/>
      <c r="CW47" s="719"/>
      <c r="CX47" s="719"/>
      <c r="CY47" s="720"/>
      <c r="CZ47" s="688">
        <v>0</v>
      </c>
      <c r="DA47" s="717"/>
      <c r="DB47" s="717"/>
      <c r="DC47" s="721"/>
      <c r="DD47" s="692">
        <v>726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177</v>
      </c>
      <c r="CS48" s="684"/>
      <c r="CT48" s="684"/>
      <c r="CU48" s="684"/>
      <c r="CV48" s="684"/>
      <c r="CW48" s="684"/>
      <c r="CX48" s="684"/>
      <c r="CY48" s="685"/>
      <c r="CZ48" s="688" t="s">
        <v>177</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361</v>
      </c>
      <c r="CE49" s="734"/>
      <c r="CF49" s="734"/>
      <c r="CG49" s="734"/>
      <c r="CH49" s="734"/>
      <c r="CI49" s="734"/>
      <c r="CJ49" s="734"/>
      <c r="CK49" s="734"/>
      <c r="CL49" s="734"/>
      <c r="CM49" s="734"/>
      <c r="CN49" s="734"/>
      <c r="CO49" s="734"/>
      <c r="CP49" s="734"/>
      <c r="CQ49" s="735"/>
      <c r="CR49" s="768">
        <v>4889306</v>
      </c>
      <c r="CS49" s="754"/>
      <c r="CT49" s="754"/>
      <c r="CU49" s="754"/>
      <c r="CV49" s="754"/>
      <c r="CW49" s="754"/>
      <c r="CX49" s="754"/>
      <c r="CY49" s="785"/>
      <c r="CZ49" s="780">
        <v>100</v>
      </c>
      <c r="DA49" s="786"/>
      <c r="DB49" s="786"/>
      <c r="DC49" s="787"/>
      <c r="DD49" s="788">
        <v>3422561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LYtEe3JzNuGpj3V/ksltxt5Dbx0zzqQQI4lBR0YIkPbtE8dSCALQmQ+QZPbOmvFmnSq9rf+5MIH/5cBUeI0sg==" saltValue="G6GepJ/3q7F7x4YXUhJl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5195</v>
      </c>
      <c r="R7" s="819"/>
      <c r="S7" s="819"/>
      <c r="T7" s="819"/>
      <c r="U7" s="819"/>
      <c r="V7" s="819">
        <v>4901</v>
      </c>
      <c r="W7" s="819"/>
      <c r="X7" s="819"/>
      <c r="Y7" s="819"/>
      <c r="Z7" s="819"/>
      <c r="AA7" s="819">
        <v>294</v>
      </c>
      <c r="AB7" s="819"/>
      <c r="AC7" s="819"/>
      <c r="AD7" s="819"/>
      <c r="AE7" s="820"/>
      <c r="AF7" s="821">
        <v>248</v>
      </c>
      <c r="AG7" s="822"/>
      <c r="AH7" s="822"/>
      <c r="AI7" s="822"/>
      <c r="AJ7" s="823"/>
      <c r="AK7" s="858">
        <v>409</v>
      </c>
      <c r="AL7" s="859"/>
      <c r="AM7" s="859"/>
      <c r="AN7" s="859"/>
      <c r="AO7" s="859"/>
      <c r="AP7" s="859">
        <v>3365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0</v>
      </c>
      <c r="CI7" s="856"/>
      <c r="CJ7" s="856"/>
      <c r="CK7" s="856"/>
      <c r="CL7" s="857"/>
      <c r="CM7" s="855">
        <v>-1</v>
      </c>
      <c r="CN7" s="856"/>
      <c r="CO7" s="856"/>
      <c r="CP7" s="856"/>
      <c r="CQ7" s="857"/>
      <c r="CR7" s="855">
        <v>3</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597</v>
      </c>
      <c r="DM7" s="856"/>
      <c r="DN7" s="856"/>
      <c r="DO7" s="856"/>
      <c r="DP7" s="857"/>
      <c r="DQ7" s="855" t="s">
        <v>597</v>
      </c>
      <c r="DR7" s="856"/>
      <c r="DS7" s="856"/>
      <c r="DT7" s="856"/>
      <c r="DU7" s="857"/>
      <c r="DV7" s="836" t="s">
        <v>596</v>
      </c>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v>5184</v>
      </c>
      <c r="R23" s="878"/>
      <c r="S23" s="878"/>
      <c r="T23" s="878"/>
      <c r="U23" s="878"/>
      <c r="V23" s="878">
        <v>4889</v>
      </c>
      <c r="W23" s="878"/>
      <c r="X23" s="878"/>
      <c r="Y23" s="878"/>
      <c r="Z23" s="878"/>
      <c r="AA23" s="878">
        <v>294</v>
      </c>
      <c r="AB23" s="878"/>
      <c r="AC23" s="878"/>
      <c r="AD23" s="878"/>
      <c r="AE23" s="879"/>
      <c r="AF23" s="880">
        <v>248</v>
      </c>
      <c r="AG23" s="878"/>
      <c r="AH23" s="878"/>
      <c r="AI23" s="878"/>
      <c r="AJ23" s="881"/>
      <c r="AK23" s="882"/>
      <c r="AL23" s="883"/>
      <c r="AM23" s="883"/>
      <c r="AN23" s="883"/>
      <c r="AO23" s="883"/>
      <c r="AP23" s="878">
        <v>3365</v>
      </c>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1500</v>
      </c>
      <c r="R28" s="907"/>
      <c r="S28" s="907"/>
      <c r="T28" s="907"/>
      <c r="U28" s="907"/>
      <c r="V28" s="907">
        <v>1443</v>
      </c>
      <c r="W28" s="907"/>
      <c r="X28" s="907"/>
      <c r="Y28" s="907"/>
      <c r="Z28" s="907"/>
      <c r="AA28" s="907">
        <v>57</v>
      </c>
      <c r="AB28" s="907"/>
      <c r="AC28" s="907"/>
      <c r="AD28" s="907"/>
      <c r="AE28" s="908"/>
      <c r="AF28" s="909">
        <v>57</v>
      </c>
      <c r="AG28" s="907"/>
      <c r="AH28" s="907"/>
      <c r="AI28" s="907"/>
      <c r="AJ28" s="910"/>
      <c r="AK28" s="911">
        <v>116</v>
      </c>
      <c r="AL28" s="902"/>
      <c r="AM28" s="902"/>
      <c r="AN28" s="902"/>
      <c r="AO28" s="902"/>
      <c r="AP28" s="902" t="s">
        <v>580</v>
      </c>
      <c r="AQ28" s="902"/>
      <c r="AR28" s="902"/>
      <c r="AS28" s="902"/>
      <c r="AT28" s="902"/>
      <c r="AU28" s="902" t="s">
        <v>581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1108</v>
      </c>
      <c r="R29" s="843"/>
      <c r="S29" s="843"/>
      <c r="T29" s="843"/>
      <c r="U29" s="843"/>
      <c r="V29" s="843">
        <v>1076</v>
      </c>
      <c r="W29" s="843"/>
      <c r="X29" s="843"/>
      <c r="Y29" s="843"/>
      <c r="Z29" s="843"/>
      <c r="AA29" s="843">
        <v>31</v>
      </c>
      <c r="AB29" s="843"/>
      <c r="AC29" s="843"/>
      <c r="AD29" s="843"/>
      <c r="AE29" s="844"/>
      <c r="AF29" s="845">
        <v>31</v>
      </c>
      <c r="AG29" s="846"/>
      <c r="AH29" s="846"/>
      <c r="AI29" s="846"/>
      <c r="AJ29" s="847"/>
      <c r="AK29" s="914">
        <v>183</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155</v>
      </c>
      <c r="R30" s="843"/>
      <c r="S30" s="843"/>
      <c r="T30" s="843"/>
      <c r="U30" s="843"/>
      <c r="V30" s="843">
        <v>155</v>
      </c>
      <c r="W30" s="843"/>
      <c r="X30" s="843"/>
      <c r="Y30" s="843"/>
      <c r="Z30" s="843"/>
      <c r="AA30" s="843" t="s">
        <v>599</v>
      </c>
      <c r="AB30" s="843"/>
      <c r="AC30" s="843"/>
      <c r="AD30" s="843"/>
      <c r="AE30" s="844"/>
      <c r="AF30" s="845" t="s">
        <v>402</v>
      </c>
      <c r="AG30" s="846"/>
      <c r="AH30" s="846"/>
      <c r="AI30" s="846"/>
      <c r="AJ30" s="847"/>
      <c r="AK30" s="914">
        <v>40</v>
      </c>
      <c r="AL30" s="915"/>
      <c r="AM30" s="915"/>
      <c r="AN30" s="915"/>
      <c r="AO30" s="915"/>
      <c r="AP30" s="915" t="s">
        <v>580</v>
      </c>
      <c r="AQ30" s="915"/>
      <c r="AR30" s="915"/>
      <c r="AS30" s="915"/>
      <c r="AT30" s="915"/>
      <c r="AU30" s="915" t="s">
        <v>580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99</v>
      </c>
      <c r="R31" s="843"/>
      <c r="S31" s="843"/>
      <c r="T31" s="843"/>
      <c r="U31" s="843"/>
      <c r="V31" s="843">
        <v>94</v>
      </c>
      <c r="W31" s="843"/>
      <c r="X31" s="843"/>
      <c r="Y31" s="843"/>
      <c r="Z31" s="843"/>
      <c r="AA31" s="843">
        <v>4</v>
      </c>
      <c r="AB31" s="843"/>
      <c r="AC31" s="843"/>
      <c r="AD31" s="843"/>
      <c r="AE31" s="844"/>
      <c r="AF31" s="845">
        <v>4</v>
      </c>
      <c r="AG31" s="846"/>
      <c r="AH31" s="846"/>
      <c r="AI31" s="846"/>
      <c r="AJ31" s="847"/>
      <c r="AK31" s="914">
        <v>52</v>
      </c>
      <c r="AL31" s="915"/>
      <c r="AM31" s="915"/>
      <c r="AN31" s="915"/>
      <c r="AO31" s="915"/>
      <c r="AP31" s="915">
        <v>237</v>
      </c>
      <c r="AQ31" s="915"/>
      <c r="AR31" s="915"/>
      <c r="AS31" s="915"/>
      <c r="AT31" s="915"/>
      <c r="AU31" s="915">
        <v>154</v>
      </c>
      <c r="AV31" s="915"/>
      <c r="AW31" s="915"/>
      <c r="AX31" s="915"/>
      <c r="AY31" s="915"/>
      <c r="AZ31" s="916" t="s">
        <v>580</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92</v>
      </c>
      <c r="AG63" s="926"/>
      <c r="AH63" s="926"/>
      <c r="AI63" s="926"/>
      <c r="AJ63" s="927"/>
      <c r="AK63" s="928"/>
      <c r="AL63" s="923"/>
      <c r="AM63" s="923"/>
      <c r="AN63" s="923"/>
      <c r="AO63" s="923"/>
      <c r="AP63" s="926">
        <v>237</v>
      </c>
      <c r="AQ63" s="926"/>
      <c r="AR63" s="926"/>
      <c r="AS63" s="926"/>
      <c r="AT63" s="926"/>
      <c r="AU63" s="926">
        <v>154</v>
      </c>
      <c r="AV63" s="926"/>
      <c r="AW63" s="926"/>
      <c r="AX63" s="926"/>
      <c r="AY63" s="926"/>
      <c r="AZ63" s="930"/>
      <c r="BA63" s="930"/>
      <c r="BB63" s="930"/>
      <c r="BC63" s="930"/>
      <c r="BD63" s="930"/>
      <c r="BE63" s="931"/>
      <c r="BF63" s="931"/>
      <c r="BG63" s="931"/>
      <c r="BH63" s="931"/>
      <c r="BI63" s="932"/>
      <c r="BJ63" s="933" t="s">
        <v>388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410</v>
      </c>
      <c r="W66" s="802"/>
      <c r="X66" s="802"/>
      <c r="Y66" s="802"/>
      <c r="Z66" s="803"/>
      <c r="AA66" s="801" t="s">
        <v>393</v>
      </c>
      <c r="AB66" s="802"/>
      <c r="AC66" s="802"/>
      <c r="AD66" s="802"/>
      <c r="AE66" s="803"/>
      <c r="AF66" s="936" t="s">
        <v>411</v>
      </c>
      <c r="AG66" s="897"/>
      <c r="AH66" s="897"/>
      <c r="AI66" s="897"/>
      <c r="AJ66" s="937"/>
      <c r="AK66" s="801" t="s">
        <v>395</v>
      </c>
      <c r="AL66" s="825"/>
      <c r="AM66" s="825"/>
      <c r="AN66" s="825"/>
      <c r="AO66" s="826"/>
      <c r="AP66" s="801" t="s">
        <v>412</v>
      </c>
      <c r="AQ66" s="802"/>
      <c r="AR66" s="802"/>
      <c r="AS66" s="802"/>
      <c r="AT66" s="803"/>
      <c r="AU66" s="801" t="s">
        <v>413</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6588</v>
      </c>
      <c r="R68" s="950"/>
      <c r="S68" s="950"/>
      <c r="T68" s="950"/>
      <c r="U68" s="950"/>
      <c r="V68" s="950">
        <v>6101</v>
      </c>
      <c r="W68" s="950"/>
      <c r="X68" s="950"/>
      <c r="Y68" s="950"/>
      <c r="Z68" s="950"/>
      <c r="AA68" s="950">
        <v>487</v>
      </c>
      <c r="AB68" s="950"/>
      <c r="AC68" s="950"/>
      <c r="AD68" s="950"/>
      <c r="AE68" s="950"/>
      <c r="AF68" s="950" t="s">
        <v>580</v>
      </c>
      <c r="AG68" s="950"/>
      <c r="AH68" s="950"/>
      <c r="AI68" s="950"/>
      <c r="AJ68" s="950"/>
      <c r="AK68" s="950">
        <v>9</v>
      </c>
      <c r="AL68" s="950"/>
      <c r="AM68" s="950"/>
      <c r="AN68" s="950"/>
      <c r="AO68" s="950"/>
      <c r="AP68" s="950">
        <v>4063</v>
      </c>
      <c r="AQ68" s="950"/>
      <c r="AR68" s="950"/>
      <c r="AS68" s="950"/>
      <c r="AT68" s="950"/>
      <c r="AU68" s="950">
        <v>228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4723</v>
      </c>
      <c r="R69" s="915"/>
      <c r="S69" s="915"/>
      <c r="T69" s="915"/>
      <c r="U69" s="915"/>
      <c r="V69" s="915">
        <v>4474</v>
      </c>
      <c r="W69" s="915"/>
      <c r="X69" s="915"/>
      <c r="Y69" s="915"/>
      <c r="Z69" s="915"/>
      <c r="AA69" s="915">
        <v>249</v>
      </c>
      <c r="AB69" s="915"/>
      <c r="AC69" s="915"/>
      <c r="AD69" s="915"/>
      <c r="AE69" s="915"/>
      <c r="AF69" s="915" t="s">
        <v>580</v>
      </c>
      <c r="AG69" s="915"/>
      <c r="AH69" s="915"/>
      <c r="AI69" s="915"/>
      <c r="AJ69" s="915"/>
      <c r="AK69" s="915" t="s">
        <v>580</v>
      </c>
      <c r="AL69" s="915"/>
      <c r="AM69" s="915"/>
      <c r="AN69" s="915"/>
      <c r="AO69" s="915"/>
      <c r="AP69" s="915">
        <v>11494</v>
      </c>
      <c r="AQ69" s="915"/>
      <c r="AR69" s="915"/>
      <c r="AS69" s="915"/>
      <c r="AT69" s="915"/>
      <c r="AU69" s="915">
        <v>80</v>
      </c>
      <c r="AV69" s="915"/>
      <c r="AW69" s="915"/>
      <c r="AX69" s="915"/>
      <c r="AY69" s="915"/>
      <c r="AZ69" s="961" t="s">
        <v>595</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3241</v>
      </c>
      <c r="R70" s="915"/>
      <c r="S70" s="915"/>
      <c r="T70" s="915"/>
      <c r="U70" s="915"/>
      <c r="V70" s="915">
        <v>3174</v>
      </c>
      <c r="W70" s="915"/>
      <c r="X70" s="915"/>
      <c r="Y70" s="915"/>
      <c r="Z70" s="915"/>
      <c r="AA70" s="915">
        <v>67</v>
      </c>
      <c r="AB70" s="915"/>
      <c r="AC70" s="915"/>
      <c r="AD70" s="915"/>
      <c r="AE70" s="915"/>
      <c r="AF70" s="915" t="s">
        <v>580</v>
      </c>
      <c r="AG70" s="915"/>
      <c r="AH70" s="915"/>
      <c r="AI70" s="915"/>
      <c r="AJ70" s="915"/>
      <c r="AK70" s="915" t="s">
        <v>580</v>
      </c>
      <c r="AL70" s="915"/>
      <c r="AM70" s="915"/>
      <c r="AN70" s="915"/>
      <c r="AO70" s="915"/>
      <c r="AP70" s="915">
        <v>519</v>
      </c>
      <c r="AQ70" s="915"/>
      <c r="AR70" s="915"/>
      <c r="AS70" s="915"/>
      <c r="AT70" s="915"/>
      <c r="AU70" s="915">
        <v>22</v>
      </c>
      <c r="AV70" s="915"/>
      <c r="AW70" s="915"/>
      <c r="AX70" s="915"/>
      <c r="AY70" s="915"/>
      <c r="AZ70" s="961" t="s">
        <v>595</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50</v>
      </c>
      <c r="R71" s="915"/>
      <c r="S71" s="915"/>
      <c r="T71" s="915"/>
      <c r="U71" s="915"/>
      <c r="V71" s="915">
        <v>48</v>
      </c>
      <c r="W71" s="915"/>
      <c r="X71" s="915"/>
      <c r="Y71" s="915"/>
      <c r="Z71" s="915"/>
      <c r="AA71" s="915">
        <v>2</v>
      </c>
      <c r="AB71" s="915"/>
      <c r="AC71" s="915"/>
      <c r="AD71" s="915"/>
      <c r="AE71" s="915"/>
      <c r="AF71" s="915">
        <v>2</v>
      </c>
      <c r="AG71" s="915"/>
      <c r="AH71" s="915"/>
      <c r="AI71" s="915"/>
      <c r="AJ71" s="915"/>
      <c r="AK71" s="915" t="s">
        <v>594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22428</v>
      </c>
      <c r="R72" s="915"/>
      <c r="S72" s="915"/>
      <c r="T72" s="915"/>
      <c r="U72" s="915"/>
      <c r="V72" s="915">
        <v>21660</v>
      </c>
      <c r="W72" s="915"/>
      <c r="X72" s="915"/>
      <c r="Y72" s="915"/>
      <c r="Z72" s="915"/>
      <c r="AA72" s="915">
        <v>768</v>
      </c>
      <c r="AB72" s="915"/>
      <c r="AC72" s="915"/>
      <c r="AD72" s="915"/>
      <c r="AE72" s="915"/>
      <c r="AF72" s="915">
        <v>768</v>
      </c>
      <c r="AG72" s="915"/>
      <c r="AH72" s="915"/>
      <c r="AI72" s="915"/>
      <c r="AJ72" s="915"/>
      <c r="AK72" s="915">
        <v>28</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193</v>
      </c>
      <c r="R73" s="915"/>
      <c r="S73" s="915"/>
      <c r="T73" s="915"/>
      <c r="U73" s="915"/>
      <c r="V73" s="915">
        <v>137</v>
      </c>
      <c r="W73" s="915"/>
      <c r="X73" s="915"/>
      <c r="Y73" s="915"/>
      <c r="Z73" s="915"/>
      <c r="AA73" s="915">
        <v>56</v>
      </c>
      <c r="AB73" s="915"/>
      <c r="AC73" s="915"/>
      <c r="AD73" s="915"/>
      <c r="AE73" s="915"/>
      <c r="AF73" s="915">
        <v>56</v>
      </c>
      <c r="AG73" s="915"/>
      <c r="AH73" s="915"/>
      <c r="AI73" s="915"/>
      <c r="AJ73" s="915"/>
      <c r="AK73" s="915" t="s">
        <v>580</v>
      </c>
      <c r="AL73" s="915"/>
      <c r="AM73" s="915"/>
      <c r="AN73" s="915"/>
      <c r="AO73" s="915"/>
      <c r="AP73" s="915" t="s">
        <v>580</v>
      </c>
      <c r="AQ73" s="915"/>
      <c r="AR73" s="915"/>
      <c r="AS73" s="915"/>
      <c r="AT73" s="915"/>
      <c r="AU73" s="915" t="s">
        <v>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102</v>
      </c>
      <c r="R74" s="915"/>
      <c r="S74" s="915"/>
      <c r="T74" s="915"/>
      <c r="U74" s="915"/>
      <c r="V74" s="915">
        <v>95</v>
      </c>
      <c r="W74" s="915"/>
      <c r="X74" s="915"/>
      <c r="Y74" s="915"/>
      <c r="Z74" s="915"/>
      <c r="AA74" s="915">
        <v>7</v>
      </c>
      <c r="AB74" s="915"/>
      <c r="AC74" s="915"/>
      <c r="AD74" s="915"/>
      <c r="AE74" s="915"/>
      <c r="AF74" s="915">
        <v>7</v>
      </c>
      <c r="AG74" s="915"/>
      <c r="AH74" s="915"/>
      <c r="AI74" s="915"/>
      <c r="AJ74" s="915"/>
      <c r="AK74" s="915">
        <v>1</v>
      </c>
      <c r="AL74" s="915"/>
      <c r="AM74" s="915"/>
      <c r="AN74" s="915"/>
      <c r="AO74" s="915"/>
      <c r="AP74" s="915" t="s">
        <v>580</v>
      </c>
      <c r="AQ74" s="915"/>
      <c r="AR74" s="915"/>
      <c r="AS74" s="915"/>
      <c r="AT74" s="915"/>
      <c r="AU74" s="915" t="s">
        <v>580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590</v>
      </c>
      <c r="C75" s="958"/>
      <c r="D75" s="958"/>
      <c r="E75" s="958"/>
      <c r="F75" s="958"/>
      <c r="G75" s="958"/>
      <c r="H75" s="958"/>
      <c r="I75" s="958"/>
      <c r="J75" s="958"/>
      <c r="K75" s="958"/>
      <c r="L75" s="958"/>
      <c r="M75" s="958"/>
      <c r="N75" s="958"/>
      <c r="O75" s="958"/>
      <c r="P75" s="959"/>
      <c r="Q75" s="963">
        <v>108</v>
      </c>
      <c r="R75" s="964"/>
      <c r="S75" s="964"/>
      <c r="T75" s="964"/>
      <c r="U75" s="914"/>
      <c r="V75" s="965">
        <v>74</v>
      </c>
      <c r="W75" s="964"/>
      <c r="X75" s="964"/>
      <c r="Y75" s="964"/>
      <c r="Z75" s="914"/>
      <c r="AA75" s="965">
        <v>34</v>
      </c>
      <c r="AB75" s="964"/>
      <c r="AC75" s="964"/>
      <c r="AD75" s="964"/>
      <c r="AE75" s="914"/>
      <c r="AF75" s="965">
        <v>34</v>
      </c>
      <c r="AG75" s="964"/>
      <c r="AH75" s="964"/>
      <c r="AI75" s="964"/>
      <c r="AJ75" s="914"/>
      <c r="AK75" s="965" t="s">
        <v>580</v>
      </c>
      <c r="AL75" s="964"/>
      <c r="AM75" s="964"/>
      <c r="AN75" s="964"/>
      <c r="AO75" s="914"/>
      <c r="AP75" s="965" t="s">
        <v>580</v>
      </c>
      <c r="AQ75" s="964"/>
      <c r="AR75" s="964"/>
      <c r="AS75" s="964"/>
      <c r="AT75" s="914"/>
      <c r="AU75" s="965"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591</v>
      </c>
      <c r="C76" s="958"/>
      <c r="D76" s="958"/>
      <c r="E76" s="958"/>
      <c r="F76" s="958"/>
      <c r="G76" s="958"/>
      <c r="H76" s="958"/>
      <c r="I76" s="958"/>
      <c r="J76" s="958"/>
      <c r="K76" s="958"/>
      <c r="L76" s="958"/>
      <c r="M76" s="958"/>
      <c r="N76" s="958"/>
      <c r="O76" s="958"/>
      <c r="P76" s="959"/>
      <c r="Q76" s="963">
        <v>2588</v>
      </c>
      <c r="R76" s="964"/>
      <c r="S76" s="964"/>
      <c r="T76" s="964"/>
      <c r="U76" s="914"/>
      <c r="V76" s="965">
        <v>2314</v>
      </c>
      <c r="W76" s="964"/>
      <c r="X76" s="964"/>
      <c r="Y76" s="964"/>
      <c r="Z76" s="914"/>
      <c r="AA76" s="965">
        <v>274</v>
      </c>
      <c r="AB76" s="964"/>
      <c r="AC76" s="964"/>
      <c r="AD76" s="964"/>
      <c r="AE76" s="914"/>
      <c r="AF76" s="965">
        <v>274</v>
      </c>
      <c r="AG76" s="964"/>
      <c r="AH76" s="964"/>
      <c r="AI76" s="964"/>
      <c r="AJ76" s="914"/>
      <c r="AK76" s="965">
        <v>117</v>
      </c>
      <c r="AL76" s="964"/>
      <c r="AM76" s="964"/>
      <c r="AN76" s="964"/>
      <c r="AO76" s="914"/>
      <c r="AP76" s="965" t="s">
        <v>580</v>
      </c>
      <c r="AQ76" s="964"/>
      <c r="AR76" s="964"/>
      <c r="AS76" s="964"/>
      <c r="AT76" s="914"/>
      <c r="AU76" s="965" t="s">
        <v>580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592</v>
      </c>
      <c r="C77" s="958"/>
      <c r="D77" s="958"/>
      <c r="E77" s="958"/>
      <c r="F77" s="958"/>
      <c r="G77" s="958"/>
      <c r="H77" s="958"/>
      <c r="I77" s="958"/>
      <c r="J77" s="958"/>
      <c r="K77" s="958"/>
      <c r="L77" s="958"/>
      <c r="M77" s="958"/>
      <c r="N77" s="958"/>
      <c r="O77" s="958"/>
      <c r="P77" s="959"/>
      <c r="Q77" s="963">
        <v>657281</v>
      </c>
      <c r="R77" s="964"/>
      <c r="S77" s="964"/>
      <c r="T77" s="964"/>
      <c r="U77" s="914"/>
      <c r="V77" s="965">
        <v>647955</v>
      </c>
      <c r="W77" s="964"/>
      <c r="X77" s="964"/>
      <c r="Y77" s="964"/>
      <c r="Z77" s="914"/>
      <c r="AA77" s="965">
        <v>9326</v>
      </c>
      <c r="AB77" s="964"/>
      <c r="AC77" s="964"/>
      <c r="AD77" s="964"/>
      <c r="AE77" s="914"/>
      <c r="AF77" s="965">
        <v>9326</v>
      </c>
      <c r="AG77" s="964"/>
      <c r="AH77" s="964"/>
      <c r="AI77" s="964"/>
      <c r="AJ77" s="914"/>
      <c r="AK77" s="965">
        <v>3989</v>
      </c>
      <c r="AL77" s="964"/>
      <c r="AM77" s="964"/>
      <c r="AN77" s="964"/>
      <c r="AO77" s="914"/>
      <c r="AP77" s="965" t="s">
        <v>580</v>
      </c>
      <c r="AQ77" s="964"/>
      <c r="AR77" s="964"/>
      <c r="AS77" s="964"/>
      <c r="AT77" s="914"/>
      <c r="AU77" s="965" t="s">
        <v>580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593</v>
      </c>
      <c r="C78" s="958"/>
      <c r="D78" s="958"/>
      <c r="E78" s="958"/>
      <c r="F78" s="958"/>
      <c r="G78" s="958"/>
      <c r="H78" s="958"/>
      <c r="I78" s="958"/>
      <c r="J78" s="958"/>
      <c r="K78" s="958"/>
      <c r="L78" s="958"/>
      <c r="M78" s="958"/>
      <c r="N78" s="958"/>
      <c r="O78" s="958"/>
      <c r="P78" s="959"/>
      <c r="Q78" s="960">
        <v>6071</v>
      </c>
      <c r="R78" s="915"/>
      <c r="S78" s="915"/>
      <c r="T78" s="915"/>
      <c r="U78" s="915"/>
      <c r="V78" s="915">
        <v>5742</v>
      </c>
      <c r="W78" s="915"/>
      <c r="X78" s="915"/>
      <c r="Y78" s="915"/>
      <c r="Z78" s="915"/>
      <c r="AA78" s="915">
        <v>329</v>
      </c>
      <c r="AB78" s="915"/>
      <c r="AC78" s="915"/>
      <c r="AD78" s="915"/>
      <c r="AE78" s="915"/>
      <c r="AF78" s="915">
        <v>6482</v>
      </c>
      <c r="AG78" s="915"/>
      <c r="AH78" s="915"/>
      <c r="AI78" s="915"/>
      <c r="AJ78" s="915"/>
      <c r="AK78" s="915" t="s">
        <v>598</v>
      </c>
      <c r="AL78" s="915"/>
      <c r="AM78" s="915"/>
      <c r="AN78" s="915"/>
      <c r="AO78" s="915"/>
      <c r="AP78" s="915">
        <v>4802</v>
      </c>
      <c r="AQ78" s="915"/>
      <c r="AR78" s="915"/>
      <c r="AS78" s="915"/>
      <c r="AT78" s="915"/>
      <c r="AU78" s="915" t="s">
        <v>580</v>
      </c>
      <c r="AV78" s="915"/>
      <c r="AW78" s="915"/>
      <c r="AX78" s="915"/>
      <c r="AY78" s="915"/>
      <c r="AZ78" s="961" t="s">
        <v>595</v>
      </c>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16949</v>
      </c>
      <c r="AG88" s="926"/>
      <c r="AH88" s="926"/>
      <c r="AI88" s="926"/>
      <c r="AJ88" s="926"/>
      <c r="AK88" s="923"/>
      <c r="AL88" s="923"/>
      <c r="AM88" s="923"/>
      <c r="AN88" s="923"/>
      <c r="AO88" s="923"/>
      <c r="AP88" s="926">
        <v>20878</v>
      </c>
      <c r="AQ88" s="926"/>
      <c r="AR88" s="926"/>
      <c r="AS88" s="926"/>
      <c r="AT88" s="926"/>
      <c r="AU88" s="926">
        <v>330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v>
      </c>
      <c r="CS102" s="934"/>
      <c r="CT102" s="934"/>
      <c r="CU102" s="934"/>
      <c r="CV102" s="977"/>
      <c r="CW102" s="976" t="s">
        <v>518</v>
      </c>
      <c r="CX102" s="934"/>
      <c r="CY102" s="934"/>
      <c r="CZ102" s="934"/>
      <c r="DA102" s="977"/>
      <c r="DB102" s="976" t="s">
        <v>518</v>
      </c>
      <c r="DC102" s="934"/>
      <c r="DD102" s="934"/>
      <c r="DE102" s="934"/>
      <c r="DF102" s="977"/>
      <c r="DG102" s="976" t="s">
        <v>518</v>
      </c>
      <c r="DH102" s="934"/>
      <c r="DI102" s="934"/>
      <c r="DJ102" s="934"/>
      <c r="DK102" s="977"/>
      <c r="DL102" s="976" t="s">
        <v>518</v>
      </c>
      <c r="DM102" s="934"/>
      <c r="DN102" s="934"/>
      <c r="DO102" s="934"/>
      <c r="DP102" s="977"/>
      <c r="DQ102" s="976" t="s">
        <v>518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423</v>
      </c>
      <c r="AB109" s="979"/>
      <c r="AC109" s="979"/>
      <c r="AD109" s="979"/>
      <c r="AE109" s="980"/>
      <c r="AF109" s="978" t="s">
        <v>304</v>
      </c>
      <c r="AG109" s="979"/>
      <c r="AH109" s="979"/>
      <c r="AI109" s="979"/>
      <c r="AJ109" s="980"/>
      <c r="AK109" s="978" t="s">
        <v>303</v>
      </c>
      <c r="AL109" s="979"/>
      <c r="AM109" s="979"/>
      <c r="AN109" s="979"/>
      <c r="AO109" s="980"/>
      <c r="AP109" s="978" t="s">
        <v>424</v>
      </c>
      <c r="AQ109" s="979"/>
      <c r="AR109" s="979"/>
      <c r="AS109" s="979"/>
      <c r="AT109" s="981"/>
      <c r="AU109" s="998" t="s">
        <v>422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423</v>
      </c>
      <c r="BR109" s="979"/>
      <c r="BS109" s="979"/>
      <c r="BT109" s="979"/>
      <c r="BU109" s="980"/>
      <c r="BV109" s="978" t="s">
        <v>304</v>
      </c>
      <c r="BW109" s="979"/>
      <c r="BX109" s="979"/>
      <c r="BY109" s="979"/>
      <c r="BZ109" s="980"/>
      <c r="CA109" s="978" t="s">
        <v>303</v>
      </c>
      <c r="CB109" s="979"/>
      <c r="CC109" s="979"/>
      <c r="CD109" s="979"/>
      <c r="CE109" s="980"/>
      <c r="CF109" s="999" t="s">
        <v>424</v>
      </c>
      <c r="CG109" s="999"/>
      <c r="CH109" s="999"/>
      <c r="CI109" s="999"/>
      <c r="CJ109" s="999"/>
      <c r="CK109" s="978" t="s">
        <v>425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423</v>
      </c>
      <c r="DH109" s="979"/>
      <c r="DI109" s="979"/>
      <c r="DJ109" s="979"/>
      <c r="DK109" s="980"/>
      <c r="DL109" s="978" t="s">
        <v>304</v>
      </c>
      <c r="DM109" s="979"/>
      <c r="DN109" s="979"/>
      <c r="DO109" s="979"/>
      <c r="DP109" s="980"/>
      <c r="DQ109" s="978" t="s">
        <v>303</v>
      </c>
      <c r="DR109" s="979"/>
      <c r="DS109" s="979"/>
      <c r="DT109" s="979"/>
      <c r="DU109" s="980"/>
      <c r="DV109" s="978" t="s">
        <v>424</v>
      </c>
      <c r="DW109" s="979"/>
      <c r="DX109" s="979"/>
      <c r="DY109" s="979"/>
      <c r="DZ109" s="981"/>
    </row>
    <row r="110" spans="1:131" s="247" customFormat="1" ht="26.25" customHeight="1" x14ac:dyDescent="0.15">
      <c r="A110" s="982" t="s">
        <v>426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364782</v>
      </c>
      <c r="AB110" s="986"/>
      <c r="AC110" s="986"/>
      <c r="AD110" s="986"/>
      <c r="AE110" s="987"/>
      <c r="AF110" s="988">
        <v>343860</v>
      </c>
      <c r="AG110" s="986"/>
      <c r="AH110" s="986"/>
      <c r="AI110" s="986"/>
      <c r="AJ110" s="987"/>
      <c r="AK110" s="988">
        <v>342507</v>
      </c>
      <c r="AL110" s="986"/>
      <c r="AM110" s="986"/>
      <c r="AN110" s="986"/>
      <c r="AO110" s="987"/>
      <c r="AP110" s="989">
        <v>12.8</v>
      </c>
      <c r="AQ110" s="990"/>
      <c r="AR110" s="990"/>
      <c r="AS110" s="990"/>
      <c r="AT110" s="991"/>
      <c r="AU110" s="992" t="s">
        <v>72</v>
      </c>
      <c r="AV110" s="993"/>
      <c r="AW110" s="993"/>
      <c r="AX110" s="993"/>
      <c r="AY110" s="993"/>
      <c r="AZ110" s="1034" t="s">
        <v>427</v>
      </c>
      <c r="BA110" s="983"/>
      <c r="BB110" s="983"/>
      <c r="BC110" s="983"/>
      <c r="BD110" s="983"/>
      <c r="BE110" s="983"/>
      <c r="BF110" s="983"/>
      <c r="BG110" s="983"/>
      <c r="BH110" s="983"/>
      <c r="BI110" s="983"/>
      <c r="BJ110" s="983"/>
      <c r="BK110" s="983"/>
      <c r="BL110" s="983"/>
      <c r="BM110" s="983"/>
      <c r="BN110" s="983"/>
      <c r="BO110" s="983"/>
      <c r="BP110" s="984"/>
      <c r="BQ110" s="1020">
        <v>3444879</v>
      </c>
      <c r="BR110" s="1021"/>
      <c r="BS110" s="1021"/>
      <c r="BT110" s="1021"/>
      <c r="BU110" s="1021"/>
      <c r="BV110" s="1021">
        <v>3353777</v>
      </c>
      <c r="BW110" s="1021"/>
      <c r="BX110" s="1021"/>
      <c r="BY110" s="1021"/>
      <c r="BZ110" s="1021"/>
      <c r="CA110" s="1021">
        <v>3364577</v>
      </c>
      <c r="CB110" s="1021"/>
      <c r="CC110" s="1021"/>
      <c r="CD110" s="1021"/>
      <c r="CE110" s="1021"/>
      <c r="CF110" s="1035">
        <v>125.3</v>
      </c>
      <c r="CG110" s="1036"/>
      <c r="CH110" s="1036"/>
      <c r="CI110" s="1036"/>
      <c r="CJ110" s="1036"/>
      <c r="CK110" s="1037" t="s">
        <v>428</v>
      </c>
      <c r="CL110" s="1038"/>
      <c r="CM110" s="1017" t="s">
        <v>429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430</v>
      </c>
      <c r="DH110" s="1021"/>
      <c r="DI110" s="1021"/>
      <c r="DJ110" s="1021"/>
      <c r="DK110" s="1021"/>
      <c r="DL110" s="1021" t="s">
        <v>388</v>
      </c>
      <c r="DM110" s="1021"/>
      <c r="DN110" s="1021"/>
      <c r="DO110" s="1021"/>
      <c r="DP110" s="1021"/>
      <c r="DQ110" s="1021" t="s">
        <v>430</v>
      </c>
      <c r="DR110" s="1021"/>
      <c r="DS110" s="1021"/>
      <c r="DT110" s="1021"/>
      <c r="DU110" s="1021"/>
      <c r="DV110" s="1022" t="s">
        <v>431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388</v>
      </c>
      <c r="AB111" s="1028"/>
      <c r="AC111" s="1028"/>
      <c r="AD111" s="1028"/>
      <c r="AE111" s="1029"/>
      <c r="AF111" s="1030" t="s">
        <v>126</v>
      </c>
      <c r="AG111" s="1028"/>
      <c r="AH111" s="1028"/>
      <c r="AI111" s="1028"/>
      <c r="AJ111" s="1029"/>
      <c r="AK111" s="1030" t="s">
        <v>430</v>
      </c>
      <c r="AL111" s="1028"/>
      <c r="AM111" s="1028"/>
      <c r="AN111" s="1028"/>
      <c r="AO111" s="1029"/>
      <c r="AP111" s="1031" t="s">
        <v>388</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202000</v>
      </c>
      <c r="BR111" s="1014"/>
      <c r="BS111" s="1014"/>
      <c r="BT111" s="1014"/>
      <c r="BU111" s="1014"/>
      <c r="BV111" s="1014">
        <v>861422</v>
      </c>
      <c r="BW111" s="1014"/>
      <c r="BX111" s="1014"/>
      <c r="BY111" s="1014"/>
      <c r="BZ111" s="1014"/>
      <c r="CA111" s="1014">
        <v>1199365</v>
      </c>
      <c r="CB111" s="1014"/>
      <c r="CC111" s="1014"/>
      <c r="CD111" s="1014"/>
      <c r="CE111" s="1014"/>
      <c r="CF111" s="1008">
        <v>44.7</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388</v>
      </c>
      <c r="DH111" s="1014"/>
      <c r="DI111" s="1014"/>
      <c r="DJ111" s="1014"/>
      <c r="DK111" s="1014"/>
      <c r="DL111" s="1014" t="s">
        <v>430</v>
      </c>
      <c r="DM111" s="1014"/>
      <c r="DN111" s="1014"/>
      <c r="DO111" s="1014"/>
      <c r="DP111" s="1014"/>
      <c r="DQ111" s="1014" t="s">
        <v>431</v>
      </c>
      <c r="DR111" s="1014"/>
      <c r="DS111" s="1014"/>
      <c r="DT111" s="1014"/>
      <c r="DU111" s="1014"/>
      <c r="DV111" s="1015" t="s">
        <v>435</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430</v>
      </c>
      <c r="AB112" s="1053"/>
      <c r="AC112" s="1053"/>
      <c r="AD112" s="1053"/>
      <c r="AE112" s="1054"/>
      <c r="AF112" s="1055" t="s">
        <v>438</v>
      </c>
      <c r="AG112" s="1053"/>
      <c r="AH112" s="1053"/>
      <c r="AI112" s="1053"/>
      <c r="AJ112" s="1054"/>
      <c r="AK112" s="1055" t="s">
        <v>435</v>
      </c>
      <c r="AL112" s="1053"/>
      <c r="AM112" s="1053"/>
      <c r="AN112" s="1053"/>
      <c r="AO112" s="1054"/>
      <c r="AP112" s="1056" t="s">
        <v>431</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224625</v>
      </c>
      <c r="BR112" s="1014"/>
      <c r="BS112" s="1014"/>
      <c r="BT112" s="1014"/>
      <c r="BU112" s="1014"/>
      <c r="BV112" s="1014">
        <v>177717</v>
      </c>
      <c r="BW112" s="1014"/>
      <c r="BX112" s="1014"/>
      <c r="BY112" s="1014"/>
      <c r="BZ112" s="1014"/>
      <c r="CA112" s="1014">
        <v>153882</v>
      </c>
      <c r="CB112" s="1014"/>
      <c r="CC112" s="1014"/>
      <c r="CD112" s="1014"/>
      <c r="CE112" s="1014"/>
      <c r="CF112" s="1008">
        <v>5.7</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430</v>
      </c>
      <c r="DH112" s="1014"/>
      <c r="DI112" s="1014"/>
      <c r="DJ112" s="1014"/>
      <c r="DK112" s="1014"/>
      <c r="DL112" s="1014" t="s">
        <v>431</v>
      </c>
      <c r="DM112" s="1014"/>
      <c r="DN112" s="1014"/>
      <c r="DO112" s="1014"/>
      <c r="DP112" s="1014"/>
      <c r="DQ112" s="1014" t="s">
        <v>388</v>
      </c>
      <c r="DR112" s="1014"/>
      <c r="DS112" s="1014"/>
      <c r="DT112" s="1014"/>
      <c r="DU112" s="1014"/>
      <c r="DV112" s="1015" t="s">
        <v>441</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36627</v>
      </c>
      <c r="AB113" s="1028"/>
      <c r="AC113" s="1028"/>
      <c r="AD113" s="1028"/>
      <c r="AE113" s="1029"/>
      <c r="AF113" s="1030">
        <v>27540</v>
      </c>
      <c r="AG113" s="1028"/>
      <c r="AH113" s="1028"/>
      <c r="AI113" s="1028"/>
      <c r="AJ113" s="1029"/>
      <c r="AK113" s="1030">
        <v>24993</v>
      </c>
      <c r="AL113" s="1028"/>
      <c r="AM113" s="1028"/>
      <c r="AN113" s="1028"/>
      <c r="AO113" s="1029"/>
      <c r="AP113" s="1031">
        <v>0.9</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345825</v>
      </c>
      <c r="BR113" s="1014"/>
      <c r="BS113" s="1014"/>
      <c r="BT113" s="1014"/>
      <c r="BU113" s="1014"/>
      <c r="BV113" s="1014">
        <v>338776</v>
      </c>
      <c r="BW113" s="1014"/>
      <c r="BX113" s="1014"/>
      <c r="BY113" s="1014"/>
      <c r="BZ113" s="1014"/>
      <c r="CA113" s="1014">
        <v>330293</v>
      </c>
      <c r="CB113" s="1014"/>
      <c r="CC113" s="1014"/>
      <c r="CD113" s="1014"/>
      <c r="CE113" s="1014"/>
      <c r="CF113" s="1008">
        <v>12.3</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431</v>
      </c>
      <c r="DM113" s="1053"/>
      <c r="DN113" s="1053"/>
      <c r="DO113" s="1053"/>
      <c r="DP113" s="1054"/>
      <c r="DQ113" s="1055" t="s">
        <v>388</v>
      </c>
      <c r="DR113" s="1053"/>
      <c r="DS113" s="1053"/>
      <c r="DT113" s="1053"/>
      <c r="DU113" s="1054"/>
      <c r="DV113" s="1056" t="s">
        <v>388</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51348</v>
      </c>
      <c r="AB114" s="1053"/>
      <c r="AC114" s="1053"/>
      <c r="AD114" s="1053"/>
      <c r="AE114" s="1054"/>
      <c r="AF114" s="1055">
        <v>51484</v>
      </c>
      <c r="AG114" s="1053"/>
      <c r="AH114" s="1053"/>
      <c r="AI114" s="1053"/>
      <c r="AJ114" s="1054"/>
      <c r="AK114" s="1055">
        <v>52136</v>
      </c>
      <c r="AL114" s="1053"/>
      <c r="AM114" s="1053"/>
      <c r="AN114" s="1053"/>
      <c r="AO114" s="1054"/>
      <c r="AP114" s="1056">
        <v>1.9</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1382497</v>
      </c>
      <c r="BR114" s="1014"/>
      <c r="BS114" s="1014"/>
      <c r="BT114" s="1014"/>
      <c r="BU114" s="1014"/>
      <c r="BV114" s="1014">
        <v>1339778</v>
      </c>
      <c r="BW114" s="1014"/>
      <c r="BX114" s="1014"/>
      <c r="BY114" s="1014"/>
      <c r="BZ114" s="1014"/>
      <c r="CA114" s="1014">
        <v>1274092</v>
      </c>
      <c r="CB114" s="1014"/>
      <c r="CC114" s="1014"/>
      <c r="CD114" s="1014"/>
      <c r="CE114" s="1014"/>
      <c r="CF114" s="1008">
        <v>47.4</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388</v>
      </c>
      <c r="DH114" s="1053"/>
      <c r="DI114" s="1053"/>
      <c r="DJ114" s="1053"/>
      <c r="DK114" s="1054"/>
      <c r="DL114" s="1055" t="s">
        <v>431</v>
      </c>
      <c r="DM114" s="1053"/>
      <c r="DN114" s="1053"/>
      <c r="DO114" s="1053"/>
      <c r="DP114" s="1054"/>
      <c r="DQ114" s="1055" t="s">
        <v>448</v>
      </c>
      <c r="DR114" s="1053"/>
      <c r="DS114" s="1053"/>
      <c r="DT114" s="1053"/>
      <c r="DU114" s="1054"/>
      <c r="DV114" s="1056" t="s">
        <v>435</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18241</v>
      </c>
      <c r="AB115" s="1028"/>
      <c r="AC115" s="1028"/>
      <c r="AD115" s="1028"/>
      <c r="AE115" s="1029"/>
      <c r="AF115" s="1030">
        <v>24195</v>
      </c>
      <c r="AG115" s="1028"/>
      <c r="AH115" s="1028"/>
      <c r="AI115" s="1028"/>
      <c r="AJ115" s="1029"/>
      <c r="AK115" s="1030">
        <v>42967</v>
      </c>
      <c r="AL115" s="1028"/>
      <c r="AM115" s="1028"/>
      <c r="AN115" s="1028"/>
      <c r="AO115" s="1029"/>
      <c r="AP115" s="1031">
        <v>1.6</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431</v>
      </c>
      <c r="BR115" s="1014"/>
      <c r="BS115" s="1014"/>
      <c r="BT115" s="1014"/>
      <c r="BU115" s="1014"/>
      <c r="BV115" s="1014" t="s">
        <v>451</v>
      </c>
      <c r="BW115" s="1014"/>
      <c r="BX115" s="1014"/>
      <c r="BY115" s="1014"/>
      <c r="BZ115" s="1014"/>
      <c r="CA115" s="1014" t="s">
        <v>435</v>
      </c>
      <c r="CB115" s="1014"/>
      <c r="CC115" s="1014"/>
      <c r="CD115" s="1014"/>
      <c r="CE115" s="1014"/>
      <c r="CF115" s="1008" t="s">
        <v>388</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388</v>
      </c>
      <c r="DH115" s="1053"/>
      <c r="DI115" s="1053"/>
      <c r="DJ115" s="1053"/>
      <c r="DK115" s="1054"/>
      <c r="DL115" s="1055" t="s">
        <v>435</v>
      </c>
      <c r="DM115" s="1053"/>
      <c r="DN115" s="1053"/>
      <c r="DO115" s="1053"/>
      <c r="DP115" s="1054"/>
      <c r="DQ115" s="1055" t="s">
        <v>430</v>
      </c>
      <c r="DR115" s="1053"/>
      <c r="DS115" s="1053"/>
      <c r="DT115" s="1053"/>
      <c r="DU115" s="1054"/>
      <c r="DV115" s="1056" t="s">
        <v>438</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388</v>
      </c>
      <c r="AB116" s="1053"/>
      <c r="AC116" s="1053"/>
      <c r="AD116" s="1053"/>
      <c r="AE116" s="1054"/>
      <c r="AF116" s="1055" t="s">
        <v>430</v>
      </c>
      <c r="AG116" s="1053"/>
      <c r="AH116" s="1053"/>
      <c r="AI116" s="1053"/>
      <c r="AJ116" s="1054"/>
      <c r="AK116" s="1055" t="s">
        <v>431</v>
      </c>
      <c r="AL116" s="1053"/>
      <c r="AM116" s="1053"/>
      <c r="AN116" s="1053"/>
      <c r="AO116" s="1054"/>
      <c r="AP116" s="1056" t="s">
        <v>431</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430</v>
      </c>
      <c r="BR116" s="1014"/>
      <c r="BS116" s="1014"/>
      <c r="BT116" s="1014"/>
      <c r="BU116" s="1014"/>
      <c r="BV116" s="1014" t="s">
        <v>438</v>
      </c>
      <c r="BW116" s="1014"/>
      <c r="BX116" s="1014"/>
      <c r="BY116" s="1014"/>
      <c r="BZ116" s="1014"/>
      <c r="CA116" s="1014" t="s">
        <v>388</v>
      </c>
      <c r="CB116" s="1014"/>
      <c r="CC116" s="1014"/>
      <c r="CD116" s="1014"/>
      <c r="CE116" s="1014"/>
      <c r="CF116" s="1008" t="s">
        <v>431</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388</v>
      </c>
      <c r="DH116" s="1053"/>
      <c r="DI116" s="1053"/>
      <c r="DJ116" s="1053"/>
      <c r="DK116" s="1054"/>
      <c r="DL116" s="1055" t="s">
        <v>431</v>
      </c>
      <c r="DM116" s="1053"/>
      <c r="DN116" s="1053"/>
      <c r="DO116" s="1053"/>
      <c r="DP116" s="1054"/>
      <c r="DQ116" s="1055" t="s">
        <v>451</v>
      </c>
      <c r="DR116" s="1053"/>
      <c r="DS116" s="1053"/>
      <c r="DT116" s="1053"/>
      <c r="DU116" s="1054"/>
      <c r="DV116" s="1056" t="s">
        <v>441</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470998</v>
      </c>
      <c r="AB117" s="1071"/>
      <c r="AC117" s="1071"/>
      <c r="AD117" s="1071"/>
      <c r="AE117" s="1072"/>
      <c r="AF117" s="1073">
        <v>447079</v>
      </c>
      <c r="AG117" s="1071"/>
      <c r="AH117" s="1071"/>
      <c r="AI117" s="1071"/>
      <c r="AJ117" s="1072"/>
      <c r="AK117" s="1073">
        <v>462603</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388</v>
      </c>
      <c r="BR117" s="1014"/>
      <c r="BS117" s="1014"/>
      <c r="BT117" s="1014"/>
      <c r="BU117" s="1014"/>
      <c r="BV117" s="1014" t="s">
        <v>388</v>
      </c>
      <c r="BW117" s="1014"/>
      <c r="BX117" s="1014"/>
      <c r="BY117" s="1014"/>
      <c r="BZ117" s="1014"/>
      <c r="CA117" s="1014" t="s">
        <v>388</v>
      </c>
      <c r="CB117" s="1014"/>
      <c r="CC117" s="1014"/>
      <c r="CD117" s="1014"/>
      <c r="CE117" s="1014"/>
      <c r="CF117" s="1008" t="s">
        <v>388</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388</v>
      </c>
      <c r="DH117" s="1053"/>
      <c r="DI117" s="1053"/>
      <c r="DJ117" s="1053"/>
      <c r="DK117" s="1054"/>
      <c r="DL117" s="1055" t="s">
        <v>430</v>
      </c>
      <c r="DM117" s="1053"/>
      <c r="DN117" s="1053"/>
      <c r="DO117" s="1053"/>
      <c r="DP117" s="1054"/>
      <c r="DQ117" s="1055" t="s">
        <v>388</v>
      </c>
      <c r="DR117" s="1053"/>
      <c r="DS117" s="1053"/>
      <c r="DT117" s="1053"/>
      <c r="DU117" s="1054"/>
      <c r="DV117" s="1056" t="s">
        <v>430</v>
      </c>
      <c r="DW117" s="1057"/>
      <c r="DX117" s="1057"/>
      <c r="DY117" s="1057"/>
      <c r="DZ117" s="1058"/>
    </row>
    <row r="118" spans="1:130" s="247" customFormat="1" ht="26.25" customHeight="1" x14ac:dyDescent="0.15">
      <c r="A118" s="998" t="s">
        <v>425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423</v>
      </c>
      <c r="AB118" s="979"/>
      <c r="AC118" s="979"/>
      <c r="AD118" s="979"/>
      <c r="AE118" s="980"/>
      <c r="AF118" s="978" t="s">
        <v>304</v>
      </c>
      <c r="AG118" s="979"/>
      <c r="AH118" s="979"/>
      <c r="AI118" s="979"/>
      <c r="AJ118" s="980"/>
      <c r="AK118" s="978" t="s">
        <v>303</v>
      </c>
      <c r="AL118" s="979"/>
      <c r="AM118" s="979"/>
      <c r="AN118" s="979"/>
      <c r="AO118" s="980"/>
      <c r="AP118" s="1065" t="s">
        <v>424</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430</v>
      </c>
      <c r="BR118" s="1092"/>
      <c r="BS118" s="1092"/>
      <c r="BT118" s="1092"/>
      <c r="BU118" s="1092"/>
      <c r="BV118" s="1092" t="s">
        <v>388</v>
      </c>
      <c r="BW118" s="1092"/>
      <c r="BX118" s="1092"/>
      <c r="BY118" s="1092"/>
      <c r="BZ118" s="1092"/>
      <c r="CA118" s="1092" t="s">
        <v>438</v>
      </c>
      <c r="CB118" s="1092"/>
      <c r="CC118" s="1092"/>
      <c r="CD118" s="1092"/>
      <c r="CE118" s="1092"/>
      <c r="CF118" s="1008" t="s">
        <v>388</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388</v>
      </c>
      <c r="DH118" s="1053"/>
      <c r="DI118" s="1053"/>
      <c r="DJ118" s="1053"/>
      <c r="DK118" s="1054"/>
      <c r="DL118" s="1055" t="s">
        <v>388</v>
      </c>
      <c r="DM118" s="1053"/>
      <c r="DN118" s="1053"/>
      <c r="DO118" s="1053"/>
      <c r="DP118" s="1054"/>
      <c r="DQ118" s="1055" t="s">
        <v>430</v>
      </c>
      <c r="DR118" s="1053"/>
      <c r="DS118" s="1053"/>
      <c r="DT118" s="1053"/>
      <c r="DU118" s="1054"/>
      <c r="DV118" s="1056" t="s">
        <v>430</v>
      </c>
      <c r="DW118" s="1057"/>
      <c r="DX118" s="1057"/>
      <c r="DY118" s="1057"/>
      <c r="DZ118" s="1058"/>
    </row>
    <row r="119" spans="1:130" s="247" customFormat="1" ht="26.25" customHeight="1" x14ac:dyDescent="0.15">
      <c r="A119" s="1152" t="s">
        <v>428</v>
      </c>
      <c r="B119" s="1038"/>
      <c r="C119" s="1017" t="s">
        <v>429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388</v>
      </c>
      <c r="AB119" s="986"/>
      <c r="AC119" s="986"/>
      <c r="AD119" s="986"/>
      <c r="AE119" s="987"/>
      <c r="AF119" s="988" t="s">
        <v>388</v>
      </c>
      <c r="AG119" s="986"/>
      <c r="AH119" s="986"/>
      <c r="AI119" s="986"/>
      <c r="AJ119" s="987"/>
      <c r="AK119" s="988" t="s">
        <v>430</v>
      </c>
      <c r="AL119" s="986"/>
      <c r="AM119" s="986"/>
      <c r="AN119" s="986"/>
      <c r="AO119" s="987"/>
      <c r="AP119" s="989" t="s">
        <v>388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461</v>
      </c>
      <c r="BP119" s="1100"/>
      <c r="BQ119" s="1091">
        <v>5599826</v>
      </c>
      <c r="BR119" s="1092"/>
      <c r="BS119" s="1092"/>
      <c r="BT119" s="1092"/>
      <c r="BU119" s="1092"/>
      <c r="BV119" s="1092">
        <v>6071470</v>
      </c>
      <c r="BW119" s="1092"/>
      <c r="BX119" s="1092"/>
      <c r="BY119" s="1092"/>
      <c r="BZ119" s="1092"/>
      <c r="CA119" s="1092">
        <v>6322209</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202000</v>
      </c>
      <c r="DH119" s="1078"/>
      <c r="DI119" s="1078"/>
      <c r="DJ119" s="1078"/>
      <c r="DK119" s="1079"/>
      <c r="DL119" s="1077">
        <v>861422</v>
      </c>
      <c r="DM119" s="1078"/>
      <c r="DN119" s="1078"/>
      <c r="DO119" s="1078"/>
      <c r="DP119" s="1079"/>
      <c r="DQ119" s="1077">
        <v>1199365</v>
      </c>
      <c r="DR119" s="1078"/>
      <c r="DS119" s="1078"/>
      <c r="DT119" s="1078"/>
      <c r="DU119" s="1079"/>
      <c r="DV119" s="1080">
        <v>44.7</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388</v>
      </c>
      <c r="AB120" s="1053"/>
      <c r="AC120" s="1053"/>
      <c r="AD120" s="1053"/>
      <c r="AE120" s="1054"/>
      <c r="AF120" s="1055" t="s">
        <v>451</v>
      </c>
      <c r="AG120" s="1053"/>
      <c r="AH120" s="1053"/>
      <c r="AI120" s="1053"/>
      <c r="AJ120" s="1054"/>
      <c r="AK120" s="1055" t="s">
        <v>388</v>
      </c>
      <c r="AL120" s="1053"/>
      <c r="AM120" s="1053"/>
      <c r="AN120" s="1053"/>
      <c r="AO120" s="1054"/>
      <c r="AP120" s="1056" t="s">
        <v>430</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1929501</v>
      </c>
      <c r="BR120" s="1021"/>
      <c r="BS120" s="1021"/>
      <c r="BT120" s="1021"/>
      <c r="BU120" s="1021"/>
      <c r="BV120" s="1021">
        <v>1981006</v>
      </c>
      <c r="BW120" s="1021"/>
      <c r="BX120" s="1021"/>
      <c r="BY120" s="1021"/>
      <c r="BZ120" s="1021"/>
      <c r="CA120" s="1021">
        <v>1801286</v>
      </c>
      <c r="CB120" s="1021"/>
      <c r="CC120" s="1021"/>
      <c r="CD120" s="1021"/>
      <c r="CE120" s="1021"/>
      <c r="CF120" s="1035">
        <v>67.099999999999994</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224625</v>
      </c>
      <c r="DH120" s="1021"/>
      <c r="DI120" s="1021"/>
      <c r="DJ120" s="1021"/>
      <c r="DK120" s="1021"/>
      <c r="DL120" s="1021">
        <v>177717</v>
      </c>
      <c r="DM120" s="1021"/>
      <c r="DN120" s="1021"/>
      <c r="DO120" s="1021"/>
      <c r="DP120" s="1021"/>
      <c r="DQ120" s="1021">
        <v>153882</v>
      </c>
      <c r="DR120" s="1021"/>
      <c r="DS120" s="1021"/>
      <c r="DT120" s="1021"/>
      <c r="DU120" s="1021"/>
      <c r="DV120" s="1022">
        <v>5.7</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388</v>
      </c>
      <c r="AB121" s="1053"/>
      <c r="AC121" s="1053"/>
      <c r="AD121" s="1053"/>
      <c r="AE121" s="1054"/>
      <c r="AF121" s="1055" t="s">
        <v>388</v>
      </c>
      <c r="AG121" s="1053"/>
      <c r="AH121" s="1053"/>
      <c r="AI121" s="1053"/>
      <c r="AJ121" s="1054"/>
      <c r="AK121" s="1055" t="s">
        <v>388</v>
      </c>
      <c r="AL121" s="1053"/>
      <c r="AM121" s="1053"/>
      <c r="AN121" s="1053"/>
      <c r="AO121" s="1054"/>
      <c r="AP121" s="1056" t="s">
        <v>388</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t="s">
        <v>388</v>
      </c>
      <c r="BR121" s="1014"/>
      <c r="BS121" s="1014"/>
      <c r="BT121" s="1014"/>
      <c r="BU121" s="1014"/>
      <c r="BV121" s="1014" t="s">
        <v>388</v>
      </c>
      <c r="BW121" s="1014"/>
      <c r="BX121" s="1014"/>
      <c r="BY121" s="1014"/>
      <c r="BZ121" s="1014"/>
      <c r="CA121" s="1014" t="s">
        <v>430</v>
      </c>
      <c r="CB121" s="1014"/>
      <c r="CC121" s="1014"/>
      <c r="CD121" s="1014"/>
      <c r="CE121" s="1014"/>
      <c r="CF121" s="1008" t="s">
        <v>438</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t="s">
        <v>388</v>
      </c>
      <c r="DH121" s="1014"/>
      <c r="DI121" s="1014"/>
      <c r="DJ121" s="1014"/>
      <c r="DK121" s="1014"/>
      <c r="DL121" s="1014" t="s">
        <v>388</v>
      </c>
      <c r="DM121" s="1014"/>
      <c r="DN121" s="1014"/>
      <c r="DO121" s="1014"/>
      <c r="DP121" s="1014"/>
      <c r="DQ121" s="1014" t="s">
        <v>430</v>
      </c>
      <c r="DR121" s="1014"/>
      <c r="DS121" s="1014"/>
      <c r="DT121" s="1014"/>
      <c r="DU121" s="1014"/>
      <c r="DV121" s="1015" t="s">
        <v>388</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430</v>
      </c>
      <c r="AB122" s="1053"/>
      <c r="AC122" s="1053"/>
      <c r="AD122" s="1053"/>
      <c r="AE122" s="1054"/>
      <c r="AF122" s="1055" t="s">
        <v>388</v>
      </c>
      <c r="AG122" s="1053"/>
      <c r="AH122" s="1053"/>
      <c r="AI122" s="1053"/>
      <c r="AJ122" s="1054"/>
      <c r="AK122" s="1055" t="s">
        <v>430</v>
      </c>
      <c r="AL122" s="1053"/>
      <c r="AM122" s="1053"/>
      <c r="AN122" s="1053"/>
      <c r="AO122" s="1054"/>
      <c r="AP122" s="1056" t="s">
        <v>430</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3205743</v>
      </c>
      <c r="BR122" s="1092"/>
      <c r="BS122" s="1092"/>
      <c r="BT122" s="1092"/>
      <c r="BU122" s="1092"/>
      <c r="BV122" s="1092">
        <v>3195852</v>
      </c>
      <c r="BW122" s="1092"/>
      <c r="BX122" s="1092"/>
      <c r="BY122" s="1092"/>
      <c r="BZ122" s="1092"/>
      <c r="CA122" s="1092">
        <v>3121988</v>
      </c>
      <c r="CB122" s="1092"/>
      <c r="CC122" s="1092"/>
      <c r="CD122" s="1092"/>
      <c r="CE122" s="1092"/>
      <c r="CF122" s="1112">
        <v>116.3</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451</v>
      </c>
      <c r="DH122" s="1014"/>
      <c r="DI122" s="1014"/>
      <c r="DJ122" s="1014"/>
      <c r="DK122" s="1014"/>
      <c r="DL122" s="1014" t="s">
        <v>388</v>
      </c>
      <c r="DM122" s="1014"/>
      <c r="DN122" s="1014"/>
      <c r="DO122" s="1014"/>
      <c r="DP122" s="1014"/>
      <c r="DQ122" s="1014" t="s">
        <v>451</v>
      </c>
      <c r="DR122" s="1014"/>
      <c r="DS122" s="1014"/>
      <c r="DT122" s="1014"/>
      <c r="DU122" s="1014"/>
      <c r="DV122" s="1015" t="s">
        <v>451</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430</v>
      </c>
      <c r="AB123" s="1053"/>
      <c r="AC123" s="1053"/>
      <c r="AD123" s="1053"/>
      <c r="AE123" s="1054"/>
      <c r="AF123" s="1055" t="s">
        <v>430</v>
      </c>
      <c r="AG123" s="1053"/>
      <c r="AH123" s="1053"/>
      <c r="AI123" s="1053"/>
      <c r="AJ123" s="1054"/>
      <c r="AK123" s="1055" t="s">
        <v>451</v>
      </c>
      <c r="AL123" s="1053"/>
      <c r="AM123" s="1053"/>
      <c r="AN123" s="1053"/>
      <c r="AO123" s="1054"/>
      <c r="AP123" s="1056" t="s">
        <v>438</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471</v>
      </c>
      <c r="BP123" s="1100"/>
      <c r="BQ123" s="1159">
        <v>5135244</v>
      </c>
      <c r="BR123" s="1160"/>
      <c r="BS123" s="1160"/>
      <c r="BT123" s="1160"/>
      <c r="BU123" s="1160"/>
      <c r="BV123" s="1160">
        <v>5176858</v>
      </c>
      <c r="BW123" s="1160"/>
      <c r="BX123" s="1160"/>
      <c r="BY123" s="1160"/>
      <c r="BZ123" s="1160"/>
      <c r="CA123" s="1160">
        <v>4923274</v>
      </c>
      <c r="CB123" s="1160"/>
      <c r="CC123" s="1160"/>
      <c r="CD123" s="1160"/>
      <c r="CE123" s="1160"/>
      <c r="CF123" s="1093"/>
      <c r="CG123" s="1094"/>
      <c r="CH123" s="1094"/>
      <c r="CI123" s="1094"/>
      <c r="CJ123" s="1095"/>
      <c r="CK123" s="1104"/>
      <c r="CL123" s="1105"/>
      <c r="CM123" s="1105"/>
      <c r="CN123" s="1105"/>
      <c r="CO123" s="1106"/>
      <c r="CP123" s="1114" t="s">
        <v>399</v>
      </c>
      <c r="CQ123" s="1115"/>
      <c r="CR123" s="1115"/>
      <c r="CS123" s="1115"/>
      <c r="CT123" s="1115"/>
      <c r="CU123" s="1115"/>
      <c r="CV123" s="1115"/>
      <c r="CW123" s="1115"/>
      <c r="CX123" s="1115"/>
      <c r="CY123" s="1115"/>
      <c r="CZ123" s="1115"/>
      <c r="DA123" s="1115"/>
      <c r="DB123" s="1115"/>
      <c r="DC123" s="1115"/>
      <c r="DD123" s="1115"/>
      <c r="DE123" s="1115"/>
      <c r="DF123" s="1116"/>
      <c r="DG123" s="1052" t="s">
        <v>430</v>
      </c>
      <c r="DH123" s="1053"/>
      <c r="DI123" s="1053"/>
      <c r="DJ123" s="1053"/>
      <c r="DK123" s="1054"/>
      <c r="DL123" s="1055" t="s">
        <v>430</v>
      </c>
      <c r="DM123" s="1053"/>
      <c r="DN123" s="1053"/>
      <c r="DO123" s="1053"/>
      <c r="DP123" s="1054"/>
      <c r="DQ123" s="1055" t="s">
        <v>451</v>
      </c>
      <c r="DR123" s="1053"/>
      <c r="DS123" s="1053"/>
      <c r="DT123" s="1053"/>
      <c r="DU123" s="1054"/>
      <c r="DV123" s="1056" t="s">
        <v>430</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388</v>
      </c>
      <c r="AB124" s="1053"/>
      <c r="AC124" s="1053"/>
      <c r="AD124" s="1053"/>
      <c r="AE124" s="1054"/>
      <c r="AF124" s="1055" t="s">
        <v>430</v>
      </c>
      <c r="AG124" s="1053"/>
      <c r="AH124" s="1053"/>
      <c r="AI124" s="1053"/>
      <c r="AJ124" s="1054"/>
      <c r="AK124" s="1055" t="s">
        <v>451</v>
      </c>
      <c r="AL124" s="1053"/>
      <c r="AM124" s="1053"/>
      <c r="AN124" s="1053"/>
      <c r="AO124" s="1054"/>
      <c r="AP124" s="1056" t="s">
        <v>430</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17.5</v>
      </c>
      <c r="BR124" s="1122"/>
      <c r="BS124" s="1122"/>
      <c r="BT124" s="1122"/>
      <c r="BU124" s="1122"/>
      <c r="BV124" s="1122">
        <v>33.700000000000003</v>
      </c>
      <c r="BW124" s="1122"/>
      <c r="BX124" s="1122"/>
      <c r="BY124" s="1122"/>
      <c r="BZ124" s="1122"/>
      <c r="CA124" s="1122">
        <v>52</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474</v>
      </c>
      <c r="DR124" s="1078"/>
      <c r="DS124" s="1078"/>
      <c r="DT124" s="1078"/>
      <c r="DU124" s="1079"/>
      <c r="DV124" s="1080" t="s">
        <v>435</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388</v>
      </c>
      <c r="AB125" s="1053"/>
      <c r="AC125" s="1053"/>
      <c r="AD125" s="1053"/>
      <c r="AE125" s="1054"/>
      <c r="AF125" s="1055" t="s">
        <v>475</v>
      </c>
      <c r="AG125" s="1053"/>
      <c r="AH125" s="1053"/>
      <c r="AI125" s="1053"/>
      <c r="AJ125" s="1054"/>
      <c r="AK125" s="1055" t="s">
        <v>388</v>
      </c>
      <c r="AL125" s="1053"/>
      <c r="AM125" s="1053"/>
      <c r="AN125" s="1053"/>
      <c r="AO125" s="1054"/>
      <c r="AP125" s="1056" t="s">
        <v>474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474</v>
      </c>
      <c r="DM125" s="1021"/>
      <c r="DN125" s="1021"/>
      <c r="DO125" s="1021"/>
      <c r="DP125" s="1021"/>
      <c r="DQ125" s="1021" t="s">
        <v>126</v>
      </c>
      <c r="DR125" s="1021"/>
      <c r="DS125" s="1021"/>
      <c r="DT125" s="1021"/>
      <c r="DU125" s="1021"/>
      <c r="DV125" s="1022" t="s">
        <v>475</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18241</v>
      </c>
      <c r="AB126" s="1053"/>
      <c r="AC126" s="1053"/>
      <c r="AD126" s="1053"/>
      <c r="AE126" s="1054"/>
      <c r="AF126" s="1055">
        <v>24195</v>
      </c>
      <c r="AG126" s="1053"/>
      <c r="AH126" s="1053"/>
      <c r="AI126" s="1053"/>
      <c r="AJ126" s="1054"/>
      <c r="AK126" s="1055">
        <v>42967</v>
      </c>
      <c r="AL126" s="1053"/>
      <c r="AM126" s="1053"/>
      <c r="AN126" s="1053"/>
      <c r="AO126" s="1054"/>
      <c r="AP126" s="1056">
        <v>1.6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479</v>
      </c>
      <c r="DH126" s="1014"/>
      <c r="DI126" s="1014"/>
      <c r="DJ126" s="1014"/>
      <c r="DK126" s="1014"/>
      <c r="DL126" s="1014" t="s">
        <v>480</v>
      </c>
      <c r="DM126" s="1014"/>
      <c r="DN126" s="1014"/>
      <c r="DO126" s="1014"/>
      <c r="DP126" s="1014"/>
      <c r="DQ126" s="1014" t="s">
        <v>435</v>
      </c>
      <c r="DR126" s="1014"/>
      <c r="DS126" s="1014"/>
      <c r="DT126" s="1014"/>
      <c r="DU126" s="1014"/>
      <c r="DV126" s="1015" t="s">
        <v>481</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388</v>
      </c>
      <c r="AB127" s="1053"/>
      <c r="AC127" s="1053"/>
      <c r="AD127" s="1053"/>
      <c r="AE127" s="1054"/>
      <c r="AF127" s="1055" t="s">
        <v>483</v>
      </c>
      <c r="AG127" s="1053"/>
      <c r="AH127" s="1053"/>
      <c r="AI127" s="1053"/>
      <c r="AJ127" s="1054"/>
      <c r="AK127" s="1055" t="s">
        <v>126</v>
      </c>
      <c r="AL127" s="1053"/>
      <c r="AM127" s="1053"/>
      <c r="AN127" s="1053"/>
      <c r="AO127" s="1054"/>
      <c r="AP127" s="1056" t="s">
        <v>475</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481</v>
      </c>
      <c r="DH127" s="1014"/>
      <c r="DI127" s="1014"/>
      <c r="DJ127" s="1014"/>
      <c r="DK127" s="1014"/>
      <c r="DL127" s="1014" t="s">
        <v>480</v>
      </c>
      <c r="DM127" s="1014"/>
      <c r="DN127" s="1014"/>
      <c r="DO127" s="1014"/>
      <c r="DP127" s="1014"/>
      <c r="DQ127" s="1014" t="s">
        <v>489</v>
      </c>
      <c r="DR127" s="1014"/>
      <c r="DS127" s="1014"/>
      <c r="DT127" s="1014"/>
      <c r="DU127" s="1014"/>
      <c r="DV127" s="1015" t="s">
        <v>475</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t="s">
        <v>474</v>
      </c>
      <c r="AB128" s="1142"/>
      <c r="AC128" s="1142"/>
      <c r="AD128" s="1142"/>
      <c r="AE128" s="1143"/>
      <c r="AF128" s="1144" t="s">
        <v>126</v>
      </c>
      <c r="AG128" s="1142"/>
      <c r="AH128" s="1142"/>
      <c r="AI128" s="1142"/>
      <c r="AJ128" s="1143"/>
      <c r="AK128" s="1144" t="s">
        <v>441</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481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494</v>
      </c>
      <c r="DH128" s="1134"/>
      <c r="DI128" s="1134"/>
      <c r="DJ128" s="1134"/>
      <c r="DK128" s="1134"/>
      <c r="DL128" s="1134" t="s">
        <v>474</v>
      </c>
      <c r="DM128" s="1134"/>
      <c r="DN128" s="1134"/>
      <c r="DO128" s="1134"/>
      <c r="DP128" s="1134"/>
      <c r="DQ128" s="1134" t="s">
        <v>126</v>
      </c>
      <c r="DR128" s="1134"/>
      <c r="DS128" s="1134"/>
      <c r="DT128" s="1134"/>
      <c r="DU128" s="1134"/>
      <c r="DV128" s="1135" t="s">
        <v>474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2958049</v>
      </c>
      <c r="AB129" s="1053"/>
      <c r="AC129" s="1053"/>
      <c r="AD129" s="1053"/>
      <c r="AE129" s="1054"/>
      <c r="AF129" s="1055">
        <v>2953683</v>
      </c>
      <c r="AG129" s="1053"/>
      <c r="AH129" s="1053"/>
      <c r="AI129" s="1053"/>
      <c r="AJ129" s="1054"/>
      <c r="AK129" s="1055">
        <v>2978214</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435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306755</v>
      </c>
      <c r="AB130" s="1053"/>
      <c r="AC130" s="1053"/>
      <c r="AD130" s="1053"/>
      <c r="AE130" s="1054"/>
      <c r="AF130" s="1055">
        <v>300171</v>
      </c>
      <c r="AG130" s="1053"/>
      <c r="AH130" s="1053"/>
      <c r="AI130" s="1053"/>
      <c r="AJ130" s="1054"/>
      <c r="AK130" s="1055">
        <v>292999</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2651294</v>
      </c>
      <c r="AB131" s="1078"/>
      <c r="AC131" s="1078"/>
      <c r="AD131" s="1078"/>
      <c r="AE131" s="1079"/>
      <c r="AF131" s="1077">
        <v>2653512</v>
      </c>
      <c r="AG131" s="1078"/>
      <c r="AH131" s="1078"/>
      <c r="AI131" s="1078"/>
      <c r="AJ131" s="1079"/>
      <c r="AK131" s="1077">
        <v>2685215</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52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6.194824112</v>
      </c>
      <c r="AB132" s="1194"/>
      <c r="AC132" s="1194"/>
      <c r="AD132" s="1194"/>
      <c r="AE132" s="1195"/>
      <c r="AF132" s="1196">
        <v>5.536360868</v>
      </c>
      <c r="AG132" s="1194"/>
      <c r="AH132" s="1194"/>
      <c r="AI132" s="1194"/>
      <c r="AJ132" s="1195"/>
      <c r="AK132" s="1196">
        <v>6.3162167650000001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6.2</v>
      </c>
      <c r="AB133" s="1177"/>
      <c r="AC133" s="1177"/>
      <c r="AD133" s="1177"/>
      <c r="AE133" s="1178"/>
      <c r="AF133" s="1176">
        <v>6</v>
      </c>
      <c r="AG133" s="1177"/>
      <c r="AH133" s="1177"/>
      <c r="AI133" s="1177"/>
      <c r="AJ133" s="1178"/>
      <c r="AK133" s="1176">
        <v>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lw3p05jmfITaLrtp7+p0GQrPvGBQOmFsm8lYoLpFnzoG49qVqQwB6O0r1wmBm8S0+hnSMQ+4heOno9IK9FEQg==" saltValue="GIDGyf2mFLIrEAJ6cL/K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Cb7+PwtSY3EowKU6EZrIsLDTkLi0GzmY3XegM9n6qVakmHImBD8FVLo3ANQOUbGqfbvu/y6bC5HgtxM5PLCmQ==" saltValue="zCYISYG61YWD+yIUSAUd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2Tt7DYHq9eezJxcub6ihDSR8IcvOlVLDXZGzN/E92kLCz4tCdOViRZidYL6uPxfphFyLXtUjQf6zparwweJ2Q==" saltValue="2+LHE8BN4VIUsFvMaoexL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1055044</v>
      </c>
      <c r="AP9" s="313">
        <v>84539</v>
      </c>
      <c r="AQ9" s="314">
        <v>92300</v>
      </c>
      <c r="AR9" s="315">
        <v>-8.4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71017</v>
      </c>
      <c r="AP10" s="316">
        <v>5690</v>
      </c>
      <c r="AQ10" s="317">
        <v>10627</v>
      </c>
      <c r="AR10" s="318">
        <v>-46.5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194149</v>
      </c>
      <c r="AP11" s="316">
        <v>15557</v>
      </c>
      <c r="AQ11" s="317">
        <v>14044</v>
      </c>
      <c r="AR11" s="318">
        <v>10.8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39989</v>
      </c>
      <c r="AP12" s="316">
        <v>3204</v>
      </c>
      <c r="AQ12" s="317">
        <v>859</v>
      </c>
      <c r="AR12" s="318">
        <v>273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v>30</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73647</v>
      </c>
      <c r="AP14" s="316">
        <v>5901</v>
      </c>
      <c r="AQ14" s="317">
        <v>4161</v>
      </c>
      <c r="AR14" s="318">
        <v>41.8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14539</v>
      </c>
      <c r="AP15" s="316">
        <v>1165</v>
      </c>
      <c r="AQ15" s="317">
        <v>2030</v>
      </c>
      <c r="AR15" s="318">
        <v>-42.6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-120349</v>
      </c>
      <c r="AP16" s="316">
        <v>-9643</v>
      </c>
      <c r="AQ16" s="317">
        <v>-8642</v>
      </c>
      <c r="AR16" s="318">
        <v>11.6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1328036</v>
      </c>
      <c r="AP17" s="316">
        <v>106413</v>
      </c>
      <c r="AQ17" s="317">
        <v>115409</v>
      </c>
      <c r="AR17" s="318">
        <v>-7.8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9.6999999999999993</v>
      </c>
      <c r="AP21" s="329">
        <v>10.59</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99.3</v>
      </c>
      <c r="AP22" s="334">
        <v>96.7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342507</v>
      </c>
      <c r="AP32" s="343">
        <v>27444</v>
      </c>
      <c r="AQ32" s="344">
        <v>54047</v>
      </c>
      <c r="AR32" s="345">
        <v>-49.2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24993</v>
      </c>
      <c r="AP35" s="343">
        <v>2003</v>
      </c>
      <c r="AQ35" s="344">
        <v>14654</v>
      </c>
      <c r="AR35" s="345">
        <v>-86.3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52136</v>
      </c>
      <c r="AP36" s="343">
        <v>4178</v>
      </c>
      <c r="AQ36" s="344">
        <v>3772</v>
      </c>
      <c r="AR36" s="345">
        <v>10.8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42967</v>
      </c>
      <c r="AP37" s="343">
        <v>3443</v>
      </c>
      <c r="AQ37" s="344">
        <v>740</v>
      </c>
      <c r="AR37" s="345">
        <v>365.3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518</v>
      </c>
      <c r="AP38" s="346" t="s">
        <v>518</v>
      </c>
      <c r="AQ38" s="347">
        <v>12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t="s">
        <v>518</v>
      </c>
      <c r="AP39" s="343" t="s">
        <v>518</v>
      </c>
      <c r="AQ39" s="344">
        <v>-2627</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-292999</v>
      </c>
      <c r="AP40" s="343">
        <v>-23477</v>
      </c>
      <c r="AQ40" s="344">
        <v>-48398</v>
      </c>
      <c r="AR40" s="345">
        <v>-51.5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169604</v>
      </c>
      <c r="AP41" s="343">
        <v>13590</v>
      </c>
      <c r="AQ41" s="344">
        <v>22201</v>
      </c>
      <c r="AR41" s="345">
        <v>-38.799999999999997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674833</v>
      </c>
      <c r="AN51" s="365">
        <v>54121</v>
      </c>
      <c r="AO51" s="366">
        <v>21.6</v>
      </c>
      <c r="AP51" s="367">
        <v>75972</v>
      </c>
      <c r="AQ51" s="368">
        <v>-17.3</v>
      </c>
      <c r="AR51" s="369">
        <v>38.9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276181</v>
      </c>
      <c r="AN52" s="373">
        <v>22149</v>
      </c>
      <c r="AO52" s="374">
        <v>-27.6</v>
      </c>
      <c r="AP52" s="375">
        <v>40712</v>
      </c>
      <c r="AQ52" s="376">
        <v>-25.2</v>
      </c>
      <c r="AR52" s="377">
        <v>-2.4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456776</v>
      </c>
      <c r="AN53" s="365">
        <v>36789</v>
      </c>
      <c r="AO53" s="366">
        <v>-32</v>
      </c>
      <c r="AP53" s="367">
        <v>79466</v>
      </c>
      <c r="AQ53" s="368">
        <v>4.5999999999999996</v>
      </c>
      <c r="AR53" s="369">
        <v>-36.6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177912</v>
      </c>
      <c r="AN54" s="373">
        <v>14329</v>
      </c>
      <c r="AO54" s="374">
        <v>-35.299999999999997</v>
      </c>
      <c r="AP54" s="375">
        <v>44645</v>
      </c>
      <c r="AQ54" s="376">
        <v>9.6999999999999993</v>
      </c>
      <c r="AR54" s="377">
        <v>-45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441661</v>
      </c>
      <c r="AN55" s="365">
        <v>35480</v>
      </c>
      <c r="AO55" s="366">
        <v>-3.6</v>
      </c>
      <c r="AP55" s="367">
        <v>90072</v>
      </c>
      <c r="AQ55" s="368">
        <v>13.3</v>
      </c>
      <c r="AR55" s="369">
        <v>-16.899999999999999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271046</v>
      </c>
      <c r="AN56" s="373">
        <v>21774</v>
      </c>
      <c r="AO56" s="374">
        <v>52</v>
      </c>
      <c r="AP56" s="375">
        <v>46083</v>
      </c>
      <c r="AQ56" s="376">
        <v>3.2</v>
      </c>
      <c r="AR56" s="377">
        <v>48.8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422025</v>
      </c>
      <c r="AN57" s="365">
        <v>33789</v>
      </c>
      <c r="AO57" s="366">
        <v>-4.8</v>
      </c>
      <c r="AP57" s="367">
        <v>88328</v>
      </c>
      <c r="AQ57" s="368">
        <v>-1.9</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365194</v>
      </c>
      <c r="AN58" s="373">
        <v>29239</v>
      </c>
      <c r="AO58" s="374">
        <v>34.299999999999997</v>
      </c>
      <c r="AP58" s="375">
        <v>49013</v>
      </c>
      <c r="AQ58" s="376">
        <v>6.4</v>
      </c>
      <c r="AR58" s="377">
        <v>27.9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612993</v>
      </c>
      <c r="AN59" s="365">
        <v>49118</v>
      </c>
      <c r="AO59" s="366">
        <v>45.4</v>
      </c>
      <c r="AP59" s="367">
        <v>103390</v>
      </c>
      <c r="AQ59" s="368">
        <v>17.100000000000001</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545546</v>
      </c>
      <c r="AN60" s="373">
        <v>43714</v>
      </c>
      <c r="AO60" s="374">
        <v>49.5</v>
      </c>
      <c r="AP60" s="375">
        <v>51269</v>
      </c>
      <c r="AQ60" s="376">
        <v>4.5999999999999996</v>
      </c>
      <c r="AR60" s="377">
        <v>44.9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521658</v>
      </c>
      <c r="AN61" s="380">
        <v>41859</v>
      </c>
      <c r="AO61" s="381">
        <v>5.3</v>
      </c>
      <c r="AP61" s="382">
        <v>87446</v>
      </c>
      <c r="AQ61" s="383">
        <v>3.2</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327176</v>
      </c>
      <c r="AN62" s="373">
        <v>26241</v>
      </c>
      <c r="AO62" s="374">
        <v>14.6</v>
      </c>
      <c r="AP62" s="375">
        <v>46344</v>
      </c>
      <c r="AQ62" s="376">
        <v>-0.3</v>
      </c>
      <c r="AR62" s="377">
        <v>14.9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whxl3nD4RqUKsr6rxKXFoVO1gdbVgbSyk9V15+l1L/fCcOfvB6xkfkGb87eynsRCr+wgzq6ohCP4kfQfyozuw==" saltValue="8GMyer92kb9HbM0JSt8/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RaVhvsQir9fEdBdWRTuIuiC9YRYD2HKlmHLYql8XXgeCTvDKndKHb/MXz3xREZ5KaBHg8aUfSHU6g+XOhGFFKw==" saltValue="K3DPChjOqXo1C2IcRZgG5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zAFJA075aUemY+ZTSk51Qovf6wTuG4OtGPEOCbDzqqMab5u8FcFcPDC0ZJz8IVTQE/vY29VgaKCilk50FqiRGw==" saltValue="YY3by3RE78X6TUJrLMG7Ow=="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38.72</v>
      </c>
      <c r="G47" s="12">
        <v>42.18</v>
      </c>
      <c r="H47" s="12">
        <v>35.450000000000003</v>
      </c>
      <c r="I47" s="12">
        <v>34.5</v>
      </c>
      <c r="J47" s="13">
        <v>29.44</v>
      </c>
    </row>
    <row r="48" spans="2:10" ht="57.75" customHeight="1" x14ac:dyDescent="0.15">
      <c r="B48" s="14"/>
      <c r="C48" s="1238" t="s">
        <v>4</v>
      </c>
      <c r="D48" s="1238"/>
      <c r="E48" s="1239"/>
      <c r="F48" s="15">
        <v>7.32</v>
      </c>
      <c r="G48" s="16">
        <v>7.48</v>
      </c>
      <c r="H48" s="16">
        <v>7.66</v>
      </c>
      <c r="I48" s="16">
        <v>8.0299999999999994</v>
      </c>
      <c r="J48" s="17">
        <v>8.33</v>
      </c>
    </row>
    <row r="49" spans="2:10" ht="57.75" customHeight="1" thickBot="1" x14ac:dyDescent="0.2">
      <c r="B49" s="18"/>
      <c r="C49" s="1240" t="s">
        <v>5</v>
      </c>
      <c r="D49" s="1240"/>
      <c r="E49" s="1241"/>
      <c r="F49" s="19">
        <v>7.19</v>
      </c>
      <c r="G49" s="20">
        <v>2.42</v>
      </c>
      <c r="H49" s="20" t="s">
        <v>564</v>
      </c>
      <c r="I49" s="20" t="s">
        <v>565</v>
      </c>
      <c r="J49" s="21" t="s">
        <v>566</v>
      </c>
    </row>
    <row r="50" spans="2:10" ht="13.5" customHeight="1" x14ac:dyDescent="0.15"/>
  </sheetData>
  <sheetProtection algorithmName="SHA-512" hashValue="5Oz0+Iwx5sMpekfmJXCkBeN5Fjxs8+GO+NRhAHBuonyIv974tVk8cIiTTVuvZ8yIsp3GOBpkDiBjrpAKghWsrA==" saltValue="euy+ZzGiTz72QS7y4Hs/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2021-10-27T08:54:13Z</cp:lastPrinted>
  <dcterms:created xsi:type="dcterms:W3CDTF">2021-02-05T01:55:57Z</dcterms:created>
  <dcterms:modified xsi:type="dcterms:W3CDTF">2021-10-27T08:54:21Z</dcterms:modified>
  <cp:category/>
</cp:coreProperties>
</file>