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B1B30C02-5149-4F30-BD99-B2373019813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<sst xmlns="http://schemas.openxmlformats.org/spreadsheetml/2006/main" count="1152" uniqueCount="612">
  <si>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</si>
  <si>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</si>
  <si>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</si>
  <si>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</si>
  <si>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</si>
  <si>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</si>
  <si>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</si>
  <si>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</si>
  <si>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</si>
  <si>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</si>
  <si>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</si>
  <si>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</si>
  <si>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</si>
  <si>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</si>
  <si>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</si>
  <si>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</si>
  <si>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</si>
  <si>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</si>
  <si>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</si>
  <si>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</si>
  <si>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</si>
  <si>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</si>
  <si>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</si>
  <si>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</si>
  <si>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</si>
  <si>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</si>
  <si>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</si>
  <si>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</si>
  <si>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</si>
  <si>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</si>
  <si>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</si>
  <si>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</si>
  <si>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</si>
  <si>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</si>
  <si>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</si>
  <si>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</si>
  <si>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</si>
  <si>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</si>
  <si>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</si>
  <si>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</si>
  <si>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</si>
  <si>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</si>
  <si>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</si>
  <si>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</si>
  <si>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</si>
  <si>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</si>
  <si>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</si>
  <si>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</si>
  <si>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</si>
  <si>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</si>
  <si>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</si>
  <si>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</si>
  <si>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</si>
  <si>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</si>
  <si>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</si>
  <si>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</si>
  <si>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</si>
  <si>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</si>
  <si>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</si>
  <si>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</si>
  <si>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</si>
  <si>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</si>
  <si>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</si>
  <si>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</si>
  <si>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</si>
  <si>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</si>
  <si>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</si>
  <si>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</si>
  <si>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</si>
  <si>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</si>
  <si>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</si>
  <si>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</si>
  <si>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</si>
  <si>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</si>
  <si>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</si>
  <si>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</si>
  <si>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</si>
  <si>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</si>
  <si>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</si>
  <si>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</si>
  <si>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</si>
  <si>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</si>
  <si>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</si>
  <si>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</si>
  <si>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</si>
  <si>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</si>
  <si>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</si>
  <si>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</si>
  <si>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</si>
  <si>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</si>
  <si>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</si>
  <si>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</si>
  <si>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</si>
  <si>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</si>
  <si>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</si>
  <si>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</si>
  <si>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</si>
  <si>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</si>
  <si>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</si>
  <si>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</si>
  <si>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</si>
  <si>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</si>
  <si>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</si>
  <si>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</si>
  <si>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</si>
  <si>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</si>
  <si>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</si>
  <si>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</si>
  <si>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</si>
  <si>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</si>
  <si>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</si>
  <si>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</si>
  <si>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</si>
  <si>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</si>
  <si>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</si>
  <si>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</si>
  <si>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</si>
  <si>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</si>
  <si>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</si>
  <si>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</si>
  <si>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</si>
  <si>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</si>
  <si>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</si>
  <si>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</si>
  <si>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</si>
  <si>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</si>
  <si>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</si>
  <si>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</si>
  <si>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</si>
  <si>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</si>
  <si>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</si>
  <si>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</si>
  <si>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</si>
  <si>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</si>
  <si>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</si>
  <si>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</si>
  <si>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</si>
  <si>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</si>
  <si>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</si>
  <si>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</si>
  <si>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</si>
  <si>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</si>
  <si>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</si>
  <si>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</si>
  <si>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</si>
  <si>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</si>
  <si>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</si>
  <si>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</si>
  <si>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</si>
  <si>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</si>
  <si>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</si>
  <si>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</si>
  <si>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</si>
  <si>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</si>
  <si>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</si>
  <si>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</si>
  <si>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</si>
  <si>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</si>
  <si>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</si>
  <si>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</si>
  <si>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</si>
  <si>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</si>
  <si>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</si>
  <si>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</si>
  <si>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</si>
  <si>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</si>
  <si>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</si>
  <si>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</si>
  <si>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</si>
  <si>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</si>
  <si>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</si>
  <si>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</si>
  <si>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</si>
  <si>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</si>
  <si>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</si>
  <si>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</si>
  <si>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</si>
  <si>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</si>
  <si>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</si>
  <si>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</si>
  <si>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</si>
  <si>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</si>
  <si>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</si>
  <si>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</si>
  <si>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</si>
  <si>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</si>
  <si>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</si>
  <si>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</si>
  <si>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</si>
  <si>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</si>
  <si>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</si>
  <si>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</si>
  <si>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</si>
  <si>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</si>
  <si>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</si>
  <si>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</si>
  <si>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</si>
  <si>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</si>
  <si>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</si>
  <si>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</si>
  <si>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</si>
  <si>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</si>
  <si>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</si>
  <si>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</si>
  <si>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</si>
  <si>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</si>
  <si>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</si>
  <si>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</si>
  <si>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</si>
  <si>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</si>
  <si>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</si>
  <si>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</si>
  <si>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</si>
  <si>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</si>
  <si>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</si>
  <si>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</si>
  <si>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</si>
  <si>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</si>
  <si>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</si>
  <si>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</si>
  <si>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</si>
  <si>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</si>
  <si>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</si>
  <si>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</si>
  <si>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</si>
  <si>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</si>
  <si>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</si>
  <si>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</si>
  <si>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</si>
  <si>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</si>
  <si>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</si>
  <si>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</si>
  <si>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</si>
  <si>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</si>
  <si>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</si>
  <si>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</si>
  <si>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</si>
  <si>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</si>
  <si>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</si>
  <si>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</si>
  <si>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</si>
  <si>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</si>
  <si>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</si>
  <si>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</si>
  <si>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</si>
  <si>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</si>
  <si>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</si>
  <si>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</si>
  <si>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</si>
  <si>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</si>
  <si>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</si>
  <si>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</si>
  <si>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</si>
  <si>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</si>
  <si>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</si>
  <si>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</si>
  <si>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</si>
  <si>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</si>
  <si>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</si>
  <si>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</si>
  <si>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</si>
  <si>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</si>
  <si>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</si>
  <si>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</si>
  <si>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</si>
  <si>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</si>
  <si>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</si>
  <si>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</si>
  <si>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</si>
  <si>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</si>
  <si>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</si>
  <si>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</si>
  <si>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</si>
  <si>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</si>
  <si>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</si>
  <si>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</si>
  <si>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</si>
  <si>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</si>
  <si>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</si>
  <si>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</si>
  <si>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</si>
  <si>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</si>
  <si>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</si>
  <si>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</si>
  <si>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</si>
  <si>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</si>
  <si>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</si>
  <si>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</si>
  <si>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</si>
  <si>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</si>
  <si>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</si>
  <si>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</si>
  <si>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</si>
  <si>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</si>
  <si>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</si>
  <si>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</si>
  <si>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</si>
  <si>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</si>
  <si>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</si>
  <si>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</si>
  <si>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</si>
  <si>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</si>
  <si>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</si>
  <si>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</si>
  <si>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</si>
  <si>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</si>
  <si>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</si>
  <si>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</si>
  <si>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</si>
  <si>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</si>
  <si>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</si>
  <si>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</si>
  <si>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</si>
  <si>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</si>
  <si>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</si>
  <si>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</si>
  <si>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</si>
  <si>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</si>
  <si>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</si>
  <si>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</si>
  <si>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</si>
  <si>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</si>
  <si>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</si>
  <si>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千葉県一宮町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</si>
  <si>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</si>
  <si>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</si>
  <si>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</si>
  <si>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</si>
  <si>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</si>
  <si>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</si>
  <si>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</si>
  <si>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</si>
  <si>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</si>
  <si>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</si>
  <si>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</si>
  <si>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</si>
  <si>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</si>
  <si>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</si>
  <si>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</si>
  <si>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</si>
  <si>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</si>
  <si>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</si>
  <si>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</si>
  <si>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</si>
  <si>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</si>
  <si>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</si>
  <si>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</si>
  <si>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</si>
  <si>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</si>
  <si>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</si>
  <si>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</si>
  <si>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</si>
  <si>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</si>
  <si>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</si>
  <si>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</si>
  <si>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</si>
  <si>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</si>
  <si>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</si>
  <si>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</si>
  <si>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</si>
  <si>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</si>
  <si>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</si>
  <si>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</si>
  <si>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</si>
  <si>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</si>
  <si>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</si>
  <si>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</si>
  <si>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</si>
  <si>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</si>
  <si>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</si>
  <si>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</si>
  <si>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</si>
  <si>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</si>
  <si>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</si>
  <si>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</si>
  <si>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</si>
  <si>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</si>
  <si>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</si>
  <si>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</si>
  <si>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</si>
  <si>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</si>
  <si>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</si>
  <si>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</si>
  <si>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</si>
  <si>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</si>
  <si>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</si>
  <si>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</si>
  <si>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</si>
  <si>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</si>
  <si>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</si>
  <si>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</si>
  <si>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</si>
  <si>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</si>
  <si>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</si>
  <si>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</si>
  <si>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</si>
  <si>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</si>
  <si>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</si>
  <si>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</si>
  <si>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</si>
  <si>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</si>
  <si>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</si>
  <si>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</si>
  <si>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</si>
  <si>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</si>
  <si>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</si>
  <si>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</si>
  <si>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</si>
  <si>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</si>
  <si>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</si>
  <si>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</si>
  <si>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</si>
  <si>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</si>
  <si>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</si>
  <si>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</si>
  <si>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</si>
  <si>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</si>
  <si>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</si>
  <si>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</si>
  <si>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</si>
  <si>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</si>
  <si>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</si>
  <si>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</si>
  <si>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</si>
  <si>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</si>
  <si>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</si>
  <si>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</si>
  <si>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</si>
  <si>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</si>
  <si>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</si>
  <si>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</si>
  <si>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</si>
  <si>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</si>
  <si>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</si>
  <si>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</si>
  <si>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</si>
  <si>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</si>
  <si>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</si>
  <si>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</si>
  <si>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</si>
  <si>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</si>
  <si>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</si>
  <si>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</si>
  <si>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</si>
  <si>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</si>
  <si>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</si>
  <si>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</si>
  <si>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</si>
  <si>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</si>
  <si>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</si>
  <si>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</si>
  <si>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</si>
  <si>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</si>
  <si>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</si>
  <si>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</si>
  <si>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</si>
  <si>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</si>
  <si>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</si>
  <si>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</si>
  <si>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</si>
  <si>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</si>
  <si>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</si>
  <si>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</si>
  <si>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</si>
  <si>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</si>
  <si>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</si>
  <si>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</si>
  <si>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</si>
  <si>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</si>
  <si>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</si>
  <si>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</si>
  <si>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</si>
  <si>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</si>
  <si>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</si>
  <si>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</si>
  <si>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</si>
  <si>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</si>
  <si>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</si>
  <si>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</si>
  <si>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</si>
  <si>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</si>
  <si>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</si>
  <si>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</si>
  <si>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</si>
  <si>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</si>
  <si>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</si>
  <si>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</si>
  <si>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</si>
  <si>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</si>
  <si>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</si>
  <si>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</si>
  <si>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</si>
  <si>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</si>
  <si>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</si>
  <si>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</si>
  <si>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</si>
  <si>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</si>
  <si>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</si>
  <si>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</si>
  <si>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</si>
  <si>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</si>
  <si>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</si>
  <si>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</si>
  <si>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</si>
  <si>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</si>
  <si>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</si>
  <si>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</si>
  <si>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</si>
  <si>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</si>
  <si>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</si>
  <si>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</si>
  <si>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</si>
  <si>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</si>
  <si>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6.55</t>
  </si>
  <si>
    <t>▲ 0.64</t>
  </si>
  <si>
    <t>▲ 4.41</t>
  </si>
  <si>
    <t>一般会計</t>
  </si>
  <si>
    <t>国民健康保険事業特別会計</t>
  </si>
  <si>
    <t>介護保険特別会計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</si>
  <si>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</si>
  <si>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</si>
  <si>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</si>
  <si>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</si>
  <si>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</si>
  <si>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</si>
  <si>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</si>
  <si>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</si>
  <si>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</si>
  <si>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</si>
  <si>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</si>
  <si>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</si>
  <si>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</si>
  <si>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5"/>
  </si>
  <si>
    <t>保育所整備基金</t>
    <rPh sb="0" eb="2">
      <t>ホイク</t>
    </rPh>
    <rPh sb="2" eb="3">
      <t>ショ</t>
    </rPh>
    <rPh sb="3" eb="5">
      <t>セイビ</t>
    </rPh>
    <rPh sb="5" eb="7">
      <t>キキン</t>
    </rPh>
    <phoneticPr fontId="5"/>
  </si>
  <si>
    <t>福祉振興基金</t>
    <rPh sb="0" eb="2">
      <t>フクシ</t>
    </rPh>
    <rPh sb="2" eb="4">
      <t>シンコウ</t>
    </rPh>
    <rPh sb="4" eb="6">
      <t>キキン</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</si>
  <si>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</si>
  <si>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</si>
  <si>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</si>
  <si>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</si>
  <si>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</si>
  <si>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13" eb="15">
      <t>スイドウ</t>
    </rPh>
    <rPh sb="15" eb="17">
      <t>ジギョウ</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</si>
  <si>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</si>
  <si>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</si>
  <si>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</si>
  <si>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</si>
  <si>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</si>
  <si>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</si>
  <si>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t>
    <phoneticPr fontId="2"/>
  </si>
  <si>
    <t>-</t>
    <phoneticPr fontId="2"/>
  </si>
  <si>
    <t>一宮聖苑組合（一般会計）</t>
    <rPh sb="0" eb="2">
      <t>イチミヤ</t>
    </rPh>
    <rPh sb="2" eb="4">
      <t>セイエン</t>
    </rPh>
    <rPh sb="4" eb="6">
      <t>クミアイ</t>
    </rPh>
    <rPh sb="7" eb="9">
      <t>イッパン</t>
    </rPh>
    <rPh sb="9" eb="11">
      <t>カイケイ</t>
    </rPh>
    <phoneticPr fontId="2"/>
  </si>
  <si>
    <t>-</t>
    <phoneticPr fontId="2"/>
  </si>
  <si>
    <t>令和3年度</t>
    <phoneticPr fontId="25"/>
  </si>
  <si>
    <t>千葉県一宮町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</si>
  <si>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</si>
  <si>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</si>
  <si>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</si>
  <si>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</si>
  <si>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</si>
  <si>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</si>
  <si>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</si>
  <si>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</si>
  <si>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</si>
  <si>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</si>
  <si>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</si>
  <si>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</si>
  <si>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</si>
  <si>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</si>
  <si>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</si>
  <si>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</si>
  <si>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</si>
  <si>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</si>
  <si>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</si>
  <si>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</si>
  <si>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</si>
  <si>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</si>
  <si>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</si>
  <si>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</si>
  <si>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</si>
  <si>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</si>
  <si>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</si>
  <si>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</si>
  <si>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</si>
  <si>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</si>
  <si>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</si>
  <si>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</si>
  <si>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</si>
  <si>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</si>
  <si>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</si>
  <si>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</si>
  <si>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</si>
  <si>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</si>
  <si>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</si>
  <si>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</si>
  <si>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</si>
  <si>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病院</t>
    <phoneticPr fontId="5"/>
  </si>
  <si>
    <t>工業用水道</t>
    <phoneticPr fontId="5"/>
  </si>
  <si>
    <t>国民健康保険</t>
    <phoneticPr fontId="5"/>
  </si>
  <si>
    <t>国庫支出金</t>
    <phoneticPr fontId="5"/>
  </si>
  <si>
    <t>　　うち人件費</t>
    <phoneticPr fontId="5"/>
  </si>
  <si>
    <t>歳入合計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</si>
  <si>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</si>
  <si>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</si>
  <si>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</si>
  <si>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令和３年度の将来負担比率は前年度比23.3%減で皆減となった。これは債務負担行為に基づく支出予定額が大幅に減少したことに加え、充当可能基金の積立てを行ったことが要因として考えられる。
　当町は将来負担比率が低下したものの、有形固定資産減価償却率は令和２年度に0.5%減少したが、全体的には上昇傾向にある。老朽化が進み改修を必要とする公共施設等が複数あるため、町の総合戦略や公共施設総合管理計画等に基づいて将来負担比率の推移に注意しつつ、今後の改修を計画的に行う必要がある。</t>
    <rPh sb="184" eb="186">
      <t>センリャク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</si>
  <si>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</si>
  <si>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</si>
  <si>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</si>
  <si>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</si>
  <si>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</si>
  <si>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</si>
  <si>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実質公債費比率は前年度比0.6％減の5.1％で類似団体平均値より低い水準を保っており、将来負担比率は前年度比23.3％減で皆減であった。
　実質公債費比率については、上総一ノ宮駅東口整備事業が完了したものの、町道１－７号線道路整備事業や公共下水道施設整備事業が昨年度から引き続き実施されており、今後も財源不足を補う目的で地方債の発行を考えていることから、増加に転じていくことが予想される。また、町内には老朽化した施設の建替え・改修など大型事業が控えている状況が続いており、多額の地方債発行による財政負担を回避するためにも計画的な事業執行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</si>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</sst>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4FD5EF5-2B5D-40FA-A9A9-4FAD8B7991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58B1-4BE4-BA3A-480E4EF654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35480</c:v>
                </c:pt>
                <c:pt idx="1">
                  <c:v>33789</c:v>
                </c:pt>
                <c:pt idx="2">
                  <c:v>49118</c:v>
                </c:pt>
                <c:pt idx="3">
                  <c:v>53375</c:v>
                </c:pt>
                <c:pt idx="4">
                  <c:v>47440</c:v>
                </c:pt>
              </c:numCache>
            </c:numRef>
          </c:val>
          <c:smooth val="0"/>
          <c:extLst>
            <c:ext xmlns:c16="http://schemas.microsoft.com/office/drawing/2014/chart" uri="{C3380CC4-5D6E-409C-BE32-E72D297353CC}">
              <c16:uniqueId val="{00000001-58B1-4BE4-BA3A-480E4EF65401}"/>
            </c:ext>
          </c:extLst>
        </c:ser>
        <c:dLbls>
          <c:showLegendKey val="0"/>
          <c:showVal val="0"/>
          <c:showCatName val="0"/>
          <c:showSerName val="0"/>
          <c:showPercent val="0"/>
          <c:showBubbleSize val="0"/>
        </c:dLbls>
        <c:marker val="1"/>
        <c:smooth val="0"/>
        <c:axId val="390093864"/>
        <c:axId val="390094256"/>
      </c:lineChart>
      <c:catAx>
        <c:axId val="390093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94256"/>
        <c:crosses val="autoZero"/>
        <c:auto val="1"/>
        <c:lblAlgn val="ctr"/>
        <c:lblOffset val="100"/>
        <c:tickLblSkip val="1"/>
        <c:tickMarkSkip val="1"/>
        <c:noMultiLvlLbl val="0"/>
      </c:catAx>
      <c:valAx>
        <c:axId val="390094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093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7.66</c:v>
                </c:pt>
                <c:pt idx="1">
                  <c:v>8.0299999999999994</c:v>
                </c:pt>
                <c:pt idx="2">
                  <c:v>8.33</c:v>
                </c:pt>
                <c:pt idx="3">
                  <c:v>9.85</c:v>
                </c:pt>
                <c:pt idx="4">
                  <c:v>7.08</c:v>
                </c:pt>
              </c:numCache>
            </c:numRef>
          </c:val>
          <c:extLst>
            <c:ext xmlns:c16="http://schemas.microsoft.com/office/drawing/2014/chart" uri="{C3380CC4-5D6E-409C-BE32-E72D297353CC}">
              <c16:uniqueId val="{00000000-CB3F-418F-859A-97A110B49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35.450000000000003</c:v>
                </c:pt>
                <c:pt idx="1">
                  <c:v>34.5</c:v>
                </c:pt>
                <c:pt idx="2">
                  <c:v>29.44</c:v>
                </c:pt>
                <c:pt idx="3">
                  <c:v>27.63</c:v>
                </c:pt>
                <c:pt idx="4">
                  <c:v>37.130000000000003</c:v>
                </c:pt>
              </c:numCache>
            </c:numRef>
          </c:val>
          <c:extLst>
            <c:ext xmlns:c16="http://schemas.microsoft.com/office/drawing/2014/chart" uri="{C3380CC4-5D6E-409C-BE32-E72D297353CC}">
              <c16:uniqueId val="{00000001-CB3F-418F-859A-97A110B49EE0}"/>
            </c:ext>
          </c:extLst>
        </c:ser>
        <c:dLbls>
          <c:showLegendKey val="0"/>
          <c:showVal val="0"/>
          <c:showCatName val="0"/>
          <c:showSerName val="0"/>
          <c:showPercent val="0"/>
          <c:showBubbleSize val="0"/>
        </c:dLbls>
        <c:gapWidth val="250"/>
        <c:overlap val="100"/>
        <c:axId val="390095040"/>
        <c:axId val="390095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-6.55</c:v>
                </c:pt>
                <c:pt idx="1">
                  <c:v>-0.64</c:v>
                </c:pt>
                <c:pt idx="2">
                  <c:v>-4.41</c:v>
                </c:pt>
                <c:pt idx="3">
                  <c:v>1.29</c:v>
                </c:pt>
                <c:pt idx="4">
                  <c:v>9.49</c:v>
                </c:pt>
              </c:numCache>
            </c:numRef>
          </c:val>
          <c:smooth val="0"/>
          <c:extLst>
            <c:ext xmlns:c16="http://schemas.microsoft.com/office/drawing/2014/chart" uri="{C3380CC4-5D6E-409C-BE32-E72D297353CC}">
              <c16:uniqueId val="{00000002-CB3F-418F-859A-97A110B49EE0}"/>
            </c:ext>
          </c:extLst>
        </c:ser>
        <c:dLbls>
          <c:showLegendKey val="0"/>
          <c:showVal val="0"/>
          <c:showCatName val="0"/>
          <c:showSerName val="0"/>
          <c:showPercent val="0"/>
          <c:showBubbleSize val="0"/>
        </c:dLbls>
        <c:marker val="1"/>
        <c:smooth val="0"/>
        <c:axId val="390095040"/>
        <c:axId val="390095432"/>
      </c:lineChart>
      <c:catAx>
        <c:axId val="3900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095432"/>
        <c:crosses val="autoZero"/>
        <c:auto val="1"/>
        <c:lblAlgn val="ctr"/>
        <c:lblOffset val="100"/>
        <c:tickLblSkip val="1"/>
        <c:tickMarkSkip val="1"/>
        <c:noMultiLvlLbl val="0"/>
      </c:catAx>
      <c:valAx>
        <c:axId val="39009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9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AC-4F3B-929E-7B6C93CE74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AC-4F3B-929E-7B6C93CE74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AC-4F3B-929E-7B6C93CE74A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EAC-4F3B-929E-7B6C93CE74A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EAC-4F3B-929E-7B6C93CE74A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EAC-4F3B-929E-7B6C93CE74A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0.11</c:v>
                </c:pt>
                <c:pt idx="4">
                  <c:v>#N/A</c:v>
                </c:pt>
                <c:pt idx="5">
                  <c:v>0.14000000000000001</c:v>
                </c:pt>
                <c:pt idx="6">
                  <c:v>#N/A</c:v>
                </c:pt>
                <c:pt idx="7">
                  <c:v>0.23</c:v>
                </c:pt>
                <c:pt idx="8">
                  <c:v>#N/A</c:v>
                </c:pt>
                <c:pt idx="9">
                  <c:v>0.05</c:v>
                </c:pt>
              </c:numCache>
            </c:numRef>
          </c:val>
          <c:extLst>
            <c:ext xmlns:c16="http://schemas.microsoft.com/office/drawing/2014/chart" uri="{C3380CC4-5D6E-409C-BE32-E72D297353CC}">
              <c16:uniqueId val="{00000006-BEAC-4F3B-929E-7B6C93CE74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0.48</c:v>
                </c:pt>
                <c:pt idx="2">
                  <c:v>#N/A</c:v>
                </c:pt>
                <c:pt idx="3">
                  <c:v>0.72</c:v>
                </c:pt>
                <c:pt idx="4">
                  <c:v>#N/A</c:v>
                </c:pt>
                <c:pt idx="5">
                  <c:v>1.04</c:v>
                </c:pt>
                <c:pt idx="6">
                  <c:v>#N/A</c:v>
                </c:pt>
                <c:pt idx="7">
                  <c:v>1.29</c:v>
                </c:pt>
                <c:pt idx="8">
                  <c:v>#N/A</c:v>
                </c:pt>
                <c:pt idx="9">
                  <c:v>0.53</c:v>
                </c:pt>
              </c:numCache>
            </c:numRef>
          </c:val>
          <c:extLst>
            <c:ext xmlns:c16="http://schemas.microsoft.com/office/drawing/2014/chart" uri="{C3380CC4-5D6E-409C-BE32-E72D297353CC}">
              <c16:uniqueId val="{00000007-BEAC-4F3B-929E-7B6C93CE74A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1.62</c:v>
                </c:pt>
                <c:pt idx="4">
                  <c:v>#N/A</c:v>
                </c:pt>
                <c:pt idx="5">
                  <c:v>1.9</c:v>
                </c:pt>
                <c:pt idx="6">
                  <c:v>#N/A</c:v>
                </c:pt>
                <c:pt idx="7">
                  <c:v>2.69</c:v>
                </c:pt>
                <c:pt idx="8">
                  <c:v>#N/A</c:v>
                </c:pt>
                <c:pt idx="9">
                  <c:v>2.67</c:v>
                </c:pt>
              </c:numCache>
            </c:numRef>
          </c:val>
          <c:extLst>
            <c:ext xmlns:c16="http://schemas.microsoft.com/office/drawing/2014/chart" uri="{C3380CC4-5D6E-409C-BE32-E72D297353CC}">
              <c16:uniqueId val="{00000008-BEAC-4F3B-929E-7B6C93CE74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7.65</c:v>
                </c:pt>
                <c:pt idx="2">
                  <c:v>#N/A</c:v>
                </c:pt>
                <c:pt idx="3">
                  <c:v>8.0299999999999994</c:v>
                </c:pt>
                <c:pt idx="4">
                  <c:v>#N/A</c:v>
                </c:pt>
                <c:pt idx="5">
                  <c:v>8.33</c:v>
                </c:pt>
                <c:pt idx="6">
                  <c:v>#N/A</c:v>
                </c:pt>
                <c:pt idx="7">
                  <c:v>9.84</c:v>
                </c:pt>
                <c:pt idx="8">
                  <c:v>#N/A</c:v>
                </c:pt>
                <c:pt idx="9">
                  <c:v>7.61</c:v>
                </c:pt>
              </c:numCache>
            </c:numRef>
          </c:val>
          <c:extLst>
            <c:ext xmlns:c16="http://schemas.microsoft.com/office/drawing/2014/chart" uri="{C3380CC4-5D6E-409C-BE32-E72D297353CC}">
              <c16:uniqueId val="{00000009-BEAC-4F3B-929E-7B6C93CE74A0}"/>
            </c:ext>
          </c:extLst>
        </c:ser>
        <c:dLbls>
          <c:showLegendKey val="0"/>
          <c:showVal val="0"/>
          <c:showCatName val="0"/>
          <c:showSerName val="0"/>
          <c:showPercent val="0"/>
          <c:showBubbleSize val="0"/>
        </c:dLbls>
        <c:gapWidth val="150"/>
        <c:overlap val="100"/>
        <c:axId val="390096216"/>
        <c:axId val="390096608"/>
      </c:barChart>
      <c:catAx>
        <c:axId val="39009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096608"/>
        <c:crosses val="autoZero"/>
        <c:auto val="1"/>
        <c:lblAlgn val="ctr"/>
        <c:lblOffset val="100"/>
        <c:tickLblSkip val="1"/>
        <c:tickMarkSkip val="1"/>
        <c:noMultiLvlLbl val="0"/>
      </c:catAx>
      <c:valAx>
        <c:axId val="39009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96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307</c:v>
                </c:pt>
                <c:pt idx="5">
                  <c:v>300</c:v>
                </c:pt>
                <c:pt idx="8">
                  <c:v>293</c:v>
                </c:pt>
                <c:pt idx="11">
                  <c:v>278</c:v>
                </c:pt>
                <c:pt idx="14">
                  <c:v>277</c:v>
                </c:pt>
              </c:numCache>
            </c:numRef>
          </c:val>
          <c:extLst>
            <c:ext xmlns:c16="http://schemas.microsoft.com/office/drawing/2014/chart" uri="{C3380CC4-5D6E-409C-BE32-E72D297353CC}">
              <c16:uniqueId val="{00000000-5C70-49D3-969F-DA825DAD89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70-49D3-969F-DA825DAD89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24</c:v>
                </c:pt>
                <c:pt idx="6">
                  <c:v>43</c:v>
                </c:pt>
                <c:pt idx="9">
                  <c:v>59</c:v>
                </c:pt>
                <c:pt idx="12">
                  <c:v>35</c:v>
                </c:pt>
              </c:numCache>
            </c:numRef>
          </c:val>
          <c:extLst>
            <c:ext xmlns:c16="http://schemas.microsoft.com/office/drawing/2014/chart" uri="{C3380CC4-5D6E-409C-BE32-E72D297353CC}">
              <c16:uniqueId val="{00000002-5C70-49D3-969F-DA825DAD89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c:v>
                </c:pt>
                <c:pt idx="3">
                  <c:v>51</c:v>
                </c:pt>
                <c:pt idx="6">
                  <c:v>52</c:v>
                </c:pt>
                <c:pt idx="9">
                  <c:v>43</c:v>
                </c:pt>
                <c:pt idx="12">
                  <c:v>43</c:v>
                </c:pt>
              </c:numCache>
            </c:numRef>
          </c:val>
          <c:extLst>
            <c:ext xmlns:c16="http://schemas.microsoft.com/office/drawing/2014/chart" uri="{C3380CC4-5D6E-409C-BE32-E72D297353CC}">
              <c16:uniqueId val="{00000003-5C70-49D3-969F-DA825DAD89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c:v>
                </c:pt>
                <c:pt idx="3">
                  <c:v>28</c:v>
                </c:pt>
                <c:pt idx="6">
                  <c:v>25</c:v>
                </c:pt>
                <c:pt idx="9">
                  <c:v>20</c:v>
                </c:pt>
                <c:pt idx="12">
                  <c:v>11</c:v>
                </c:pt>
              </c:numCache>
            </c:numRef>
          </c:val>
          <c:extLst>
            <c:ext xmlns:c16="http://schemas.microsoft.com/office/drawing/2014/chart" uri="{C3380CC4-5D6E-409C-BE32-E72D297353CC}">
              <c16:uniqueId val="{00000004-5C70-49D3-969F-DA825DAD89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70-49D3-969F-DA825DAD89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70-49D3-969F-DA825DAD89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365</c:v>
                </c:pt>
                <c:pt idx="3">
                  <c:v>344</c:v>
                </c:pt>
                <c:pt idx="6">
                  <c:v>343</c:v>
                </c:pt>
                <c:pt idx="9">
                  <c:v>305</c:v>
                </c:pt>
                <c:pt idx="12">
                  <c:v>310</c:v>
                </c:pt>
              </c:numCache>
            </c:numRef>
          </c:val>
          <c:extLst>
            <c:ext xmlns:c16="http://schemas.microsoft.com/office/drawing/2014/chart" uri="{C3380CC4-5D6E-409C-BE32-E72D297353CC}">
              <c16:uniqueId val="{00000007-5C70-49D3-969F-DA825DAD8972}"/>
            </c:ext>
          </c:extLst>
        </c:ser>
        <c:dLbls>
          <c:showLegendKey val="0"/>
          <c:showVal val="0"/>
          <c:showCatName val="0"/>
          <c:showSerName val="0"/>
          <c:showPercent val="0"/>
          <c:showBubbleSize val="0"/>
        </c:dLbls>
        <c:gapWidth val="100"/>
        <c:overlap val="100"/>
        <c:axId val="390097392"/>
        <c:axId val="39473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164</c:v>
                </c:pt>
                <c:pt idx="2">
                  <c:v>#N/A</c:v>
                </c:pt>
                <c:pt idx="3">
                  <c:v>#N/A</c:v>
                </c:pt>
                <c:pt idx="4">
                  <c:v>147</c:v>
                </c:pt>
                <c:pt idx="5">
                  <c:v>#N/A</c:v>
                </c:pt>
                <c:pt idx="6">
                  <c:v>#N/A</c:v>
                </c:pt>
                <c:pt idx="7">
                  <c:v>170</c:v>
                </c:pt>
                <c:pt idx="8">
                  <c:v>#N/A</c:v>
                </c:pt>
                <c:pt idx="9">
                  <c:v>#N/A</c:v>
                </c:pt>
                <c:pt idx="10">
                  <c:v>149</c:v>
                </c:pt>
                <c:pt idx="11">
                  <c:v>#N/A</c:v>
                </c:pt>
                <c:pt idx="12">
                  <c:v>#N/A</c:v>
                </c:pt>
                <c:pt idx="13">
                  <c:v>122</c:v>
                </c:pt>
                <c:pt idx="14">
                  <c:v>#N/A</c:v>
                </c:pt>
              </c:numCache>
            </c:numRef>
          </c:val>
          <c:smooth val="0"/>
          <c:extLst>
            <c:ext xmlns:c16="http://schemas.microsoft.com/office/drawing/2014/chart" uri="{C3380CC4-5D6E-409C-BE32-E72D297353CC}">
              <c16:uniqueId val="{00000008-5C70-49D3-969F-DA825DAD8972}"/>
            </c:ext>
          </c:extLst>
        </c:ser>
        <c:dLbls>
          <c:showLegendKey val="0"/>
          <c:showVal val="0"/>
          <c:showCatName val="0"/>
          <c:showSerName val="0"/>
          <c:showPercent val="0"/>
          <c:showBubbleSize val="0"/>
        </c:dLbls>
        <c:marker val="1"/>
        <c:smooth val="0"/>
        <c:axId val="390097392"/>
        <c:axId val="394738384"/>
      </c:lineChart>
      <c:catAx>
        <c:axId val="39009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38384"/>
        <c:crosses val="autoZero"/>
        <c:auto val="1"/>
        <c:lblAlgn val="ctr"/>
        <c:lblOffset val="100"/>
        <c:tickLblSkip val="1"/>
        <c:tickMarkSkip val="1"/>
        <c:noMultiLvlLbl val="0"/>
      </c:catAx>
      <c:valAx>
        <c:axId val="39473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9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3206</c:v>
                </c:pt>
                <c:pt idx="5">
                  <c:v>3196</c:v>
                </c:pt>
                <c:pt idx="8">
                  <c:v>3122</c:v>
                </c:pt>
                <c:pt idx="11">
                  <c:v>3098</c:v>
                </c:pt>
                <c:pt idx="14">
                  <c:v>3055</c:v>
                </c:pt>
              </c:numCache>
            </c:numRef>
          </c:val>
          <c:extLst>
            <c:ext xmlns:c16="http://schemas.microsoft.com/office/drawing/2014/chart" uri="{C3380CC4-5D6E-409C-BE32-E72D297353CC}">
              <c16:uniqueId val="{00000000-58B9-4591-BAE9-CA452AC63E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8B9-4591-BAE9-CA452AC63E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1930</c:v>
                </c:pt>
                <c:pt idx="5">
                  <c:v>1981</c:v>
                </c:pt>
                <c:pt idx="8">
                  <c:v>1801</c:v>
                </c:pt>
                <c:pt idx="11">
                  <c:v>1958</c:v>
                </c:pt>
                <c:pt idx="14">
                  <c:v>2665</c:v>
                </c:pt>
              </c:numCache>
            </c:numRef>
          </c:val>
          <c:extLst>
            <c:ext xmlns:c16="http://schemas.microsoft.com/office/drawing/2014/chart" uri="{C3380CC4-5D6E-409C-BE32-E72D297353CC}">
              <c16:uniqueId val="{00000002-58B9-4591-BAE9-CA452AC63E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B9-4591-BAE9-CA452AC63E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B9-4591-BAE9-CA452AC63E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B9-4591-BAE9-CA452AC63E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1382</c:v>
                </c:pt>
                <c:pt idx="3">
                  <c:v>1340</c:v>
                </c:pt>
                <c:pt idx="6">
                  <c:v>1274</c:v>
                </c:pt>
                <c:pt idx="9">
                  <c:v>1202</c:v>
                </c:pt>
                <c:pt idx="12">
                  <c:v>1201</c:v>
                </c:pt>
              </c:numCache>
            </c:numRef>
          </c:val>
          <c:extLst>
            <c:ext xmlns:c16="http://schemas.microsoft.com/office/drawing/2014/chart" uri="{C3380CC4-5D6E-409C-BE32-E72D297353CC}">
              <c16:uniqueId val="{00000006-58B9-4591-BAE9-CA452AC63E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346</c:v>
                </c:pt>
                <c:pt idx="3">
                  <c:v>339</c:v>
                </c:pt>
                <c:pt idx="6">
                  <c:v>330</c:v>
                </c:pt>
                <c:pt idx="9">
                  <c:v>332</c:v>
                </c:pt>
                <c:pt idx="12">
                  <c:v>328</c:v>
                </c:pt>
              </c:numCache>
            </c:numRef>
          </c:val>
          <c:extLst>
            <c:ext xmlns:c16="http://schemas.microsoft.com/office/drawing/2014/chart" uri="{C3380CC4-5D6E-409C-BE32-E72D297353CC}">
              <c16:uniqueId val="{00000007-58B9-4591-BAE9-CA452AC63E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225</c:v>
                </c:pt>
                <c:pt idx="3">
                  <c:v>178</c:v>
                </c:pt>
                <c:pt idx="6">
                  <c:v>154</c:v>
                </c:pt>
                <c:pt idx="9">
                  <c:v>124</c:v>
                </c:pt>
                <c:pt idx="12">
                  <c:v>96</c:v>
                </c:pt>
              </c:numCache>
            </c:numRef>
          </c:val>
          <c:extLst>
            <c:ext xmlns:c16="http://schemas.microsoft.com/office/drawing/2014/chart" uri="{C3380CC4-5D6E-409C-BE32-E72D297353CC}">
              <c16:uniqueId val="{00000008-58B9-4591-BAE9-CA452AC63E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202</c:v>
                </c:pt>
                <c:pt idx="3">
                  <c:v>861</c:v>
                </c:pt>
                <c:pt idx="6">
                  <c:v>1199</c:v>
                </c:pt>
                <c:pt idx="9">
                  <c:v>602</c:v>
                </c:pt>
                <c:pt idx="12">
                  <c:v>115</c:v>
                </c:pt>
              </c:numCache>
            </c:numRef>
          </c:val>
          <c:extLst>
            <c:ext xmlns:c16="http://schemas.microsoft.com/office/drawing/2014/chart" uri="{C3380CC4-5D6E-409C-BE32-E72D297353CC}">
              <c16:uniqueId val="{00000009-58B9-4591-BAE9-CA452AC63E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3445</c:v>
                </c:pt>
                <c:pt idx="3">
                  <c:v>3354</c:v>
                </c:pt>
                <c:pt idx="6">
                  <c:v>3365</c:v>
                </c:pt>
                <c:pt idx="9">
                  <c:v>3456</c:v>
                </c:pt>
                <c:pt idx="12">
                  <c:v>3539</c:v>
                </c:pt>
              </c:numCache>
            </c:numRef>
          </c:val>
          <c:extLst>
            <c:ext xmlns:c16="http://schemas.microsoft.com/office/drawing/2014/chart" uri="{C3380CC4-5D6E-409C-BE32-E72D297353CC}">
              <c16:uniqueId val="{0000000A-58B9-4591-BAE9-CA452AC63EF2}"/>
            </c:ext>
          </c:extLst>
        </c:ser>
        <c:dLbls>
          <c:showLegendKey val="0"/>
          <c:showVal val="0"/>
          <c:showCatName val="0"/>
          <c:showSerName val="0"/>
          <c:showPercent val="0"/>
          <c:showBubbleSize val="0"/>
        </c:dLbls>
        <c:gapWidth val="100"/>
        <c:overlap val="100"/>
        <c:axId val="394739168"/>
        <c:axId val="394739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465</c:v>
                </c:pt>
                <c:pt idx="2">
                  <c:v>#N/A</c:v>
                </c:pt>
                <c:pt idx="3">
                  <c:v>#N/A</c:v>
                </c:pt>
                <c:pt idx="4">
                  <c:v>895</c:v>
                </c:pt>
                <c:pt idx="5">
                  <c:v>#N/A</c:v>
                </c:pt>
                <c:pt idx="6">
                  <c:v>#N/A</c:v>
                </c:pt>
                <c:pt idx="7">
                  <c:v>1399</c:v>
                </c:pt>
                <c:pt idx="8">
                  <c:v>#N/A</c:v>
                </c:pt>
                <c:pt idx="9">
                  <c:v>#N/A</c:v>
                </c:pt>
                <c:pt idx="10">
                  <c:v>661</c:v>
                </c:pt>
                <c:pt idx="11">
                  <c:v>#N/A</c:v>
                </c:pt>
                <c:pt idx="12">
                  <c:v>#N/A</c:v>
                </c:pt>
                <c:pt idx="13">
                  <c:v>0</c:v>
                </c:pt>
                <c:pt idx="14">
                  <c:v>#N/A</c:v>
                </c:pt>
              </c:numCache>
            </c:numRef>
          </c:val>
          <c:smooth val="0"/>
          <c:extLst>
            <c:ext xmlns:c16="http://schemas.microsoft.com/office/drawing/2014/chart" uri="{C3380CC4-5D6E-409C-BE32-E72D297353CC}">
              <c16:uniqueId val="{0000000B-58B9-4591-BAE9-CA452AC63EF2}"/>
            </c:ext>
          </c:extLst>
        </c:ser>
        <c:dLbls>
          <c:showLegendKey val="0"/>
          <c:showVal val="0"/>
          <c:showCatName val="0"/>
          <c:showSerName val="0"/>
          <c:showPercent val="0"/>
          <c:showBubbleSize val="0"/>
        </c:dLbls>
        <c:marker val="1"/>
        <c:smooth val="0"/>
        <c:axId val="394739168"/>
        <c:axId val="394739560"/>
      </c:lineChart>
      <c:catAx>
        <c:axId val="39473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739560"/>
        <c:crosses val="autoZero"/>
        <c:auto val="1"/>
        <c:lblAlgn val="ctr"/>
        <c:lblOffset val="100"/>
        <c:tickLblSkip val="1"/>
        <c:tickMarkSkip val="1"/>
        <c:noMultiLvlLbl val="0"/>
      </c:catAx>
      <c:valAx>
        <c:axId val="394739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3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877</c:v>
                </c:pt>
                <c:pt idx="1">
                  <c:v>859</c:v>
                </c:pt>
                <c:pt idx="2">
                  <c:v>1246</c:v>
                </c:pt>
              </c:numCache>
            </c:numRef>
          </c:val>
          <c:extLst>
            <c:ext xmlns:c16="http://schemas.microsoft.com/office/drawing/2014/chart" uri="{C3380CC4-5D6E-409C-BE32-E72D297353CC}">
              <c16:uniqueId val="{00000000-F1AA-4CDC-A10D-3FA91C966C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105</c:v>
                </c:pt>
              </c:numCache>
            </c:numRef>
          </c:val>
          <c:extLst>
            <c:ext xmlns:c16="http://schemas.microsoft.com/office/drawing/2014/chart" uri="{C3380CC4-5D6E-409C-BE32-E72D297353CC}">
              <c16:uniqueId val="{00000001-F1AA-4CDC-A10D-3FA91C966C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574</c:v>
                </c:pt>
                <c:pt idx="1">
                  <c:v>702</c:v>
                </c:pt>
                <c:pt idx="2">
                  <c:v>862</c:v>
                </c:pt>
              </c:numCache>
            </c:numRef>
          </c:val>
          <c:extLst>
            <c:ext xmlns:c16="http://schemas.microsoft.com/office/drawing/2014/chart" uri="{C3380CC4-5D6E-409C-BE32-E72D297353CC}">
              <c16:uniqueId val="{00000002-F1AA-4CDC-A10D-3FA91C966CD0}"/>
            </c:ext>
          </c:extLst>
        </c:ser>
        <c:dLbls>
          <c:showLegendKey val="0"/>
          <c:showVal val="0"/>
          <c:showCatName val="0"/>
          <c:showSerName val="0"/>
          <c:showPercent val="0"/>
          <c:showBubbleSize val="0"/>
        </c:dLbls>
        <c:gapWidth val="120"/>
        <c:overlap val="100"/>
        <c:axId val="394740344"/>
        <c:axId val="394740736"/>
      </c:barChart>
      <c:catAx>
        <c:axId val="39474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740736"/>
        <c:crosses val="autoZero"/>
        <c:auto val="1"/>
        <c:lblAlgn val="ctr"/>
        <c:lblOffset val="100"/>
        <c:tickLblSkip val="1"/>
        <c:tickMarkSkip val="1"/>
        <c:noMultiLvlLbl val="0"/>
      </c:catAx>
      <c:valAx>
        <c:axId val="39474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74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{F5426182-BD1D-43CC-A62E-5394C6482C0E}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B3-4D38-9EEB-776D8F398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{0C33DC7C-5CBC-4999-912A-DCCB24FA79BD}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B3-4D38-9EEB-776D8F398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{DB511808-7549-47F3-9911-69D8274E70CD}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B3-4D38-9EEB-776D8F398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{DF8C78A6-CC19-4B6B-94D5-D345D2AE5AB0}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B3-4D38-9EEB-776D8F398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{0E452766-34F3-4F63-ACBD-AF9BCAA095E5}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B3-4D38-9EEB-776D8F3986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{A8096248-06CC-46DB-828E-9C75A847FD36}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B3-4D38-9EEB-776D8F3986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{2488873E-67C2-4A19-BEFF-E379C0B1BDC9}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B3-4D38-9EEB-776D8F3986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{B30972FF-3952-4DAD-A067-4C1B64219206}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B3-4D38-9EEB-776D8F3986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{914B7905-642D-494F-95A3-0056A768DF1D}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B3-4D38-9EEB-776D8F398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66.7</c:v>
                </c:pt>
                <c:pt idx="16">
                  <c:v>68.7</c:v>
                </c:pt>
                <c:pt idx="24">
                  <c:v>68.2</c:v>
                </c:pt>
                <c:pt idx="32">
                  <c:v>70.2</c:v>
                </c:pt>
              </c:numCache>
            </c:numRef>
          </c:xVal>
          <c:yVal>
            <c:numRef>
              <c:f>公会計指標分析・財政指標組合せ分析表!$BP$51:$DC$51</c:f>
              <c:numCache>
                <c:formatCode>#,##0.0;"▲ "#,##0.0</c:formatCode>
                <c:ptCount val="40"/>
                <c:pt idx="0">
                  <c:v>17.5</c:v>
                </c:pt>
                <c:pt idx="8">
                  <c:v>33.700000000000003</c:v>
                </c:pt>
                <c:pt idx="16">
                  <c:v>52</c:v>
                </c:pt>
                <c:pt idx="24">
                  <c:v>23.3</c:v>
                </c:pt>
              </c:numCache>
            </c:numRef>
          </c:yVal>
          <c:smooth val="0"/>
          <c:extLst>
            <c:ext xmlns:c16="http://schemas.microsoft.com/office/drawing/2014/chart" uri="{C3380CC4-5D6E-409C-BE32-E72D297353CC}">
              <c16:uniqueId val="{00000009-3FB3-4D38-9EEB-776D8F3986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{35C996C0-8474-4BAC-9C51-0F1F0376E174}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B3-4D38-9EEB-776D8F3986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{D12DFA73-BAE9-46A8-804D-D0F4E30EAE44}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B3-4D38-9EEB-776D8F398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{9DCE6445-942B-4DC3-A8FC-1EF22FDD1AD4}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B3-4D38-9EEB-776D8F398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{DEFDD6D7-82D5-4447-B1EC-0B2087955C98}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B3-4D38-9EEB-776D8F398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{F06DADBE-26B1-425A-A545-22F544A1F715}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B3-4D38-9EEB-776D8F3986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{D16EB9F5-F0F3-40D7-99FA-3960376DFADE}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B3-4D38-9EEB-776D8F3986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{CFC39DA3-0133-4713-995A-BF7F06730CB2}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B3-4D38-9EEB-776D8F3986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{CF73200B-C766-48C4-84D6-305DA2550EFD}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B3-4D38-9EEB-776D8F3986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{15E4ABF7-CF70-4D38-AEC4-AE2771FA64B6}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B3-4D38-9EEB-776D8F398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3FB3-4D38-9EEB-776D8F398614}"/>
            </c:ext>
          </c:extLst>
        </c:ser>
        <c:dLbls>
          <c:showLegendKey val="0"/>
          <c:showVal val="1"/>
          <c:showCatName val="0"/>
          <c:showSerName val="0"/>
          <c:showPercent val="0"/>
          <c:showBubbleSize val="0"/>
        </c:dLbls>
        <c:axId val="323074192"/>
        <c:axId val="323161584"/>
      </c:scatterChart>
      <c:valAx>
        <c:axId val="323074192"/>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161584"/>
        <c:crosses val="autoZero"/>
        <c:crossBetween val="midCat"/>
      </c:valAx>
      <c:valAx>
        <c:axId val="323161584"/>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307419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{72C8282D-4D22-4A40-9903-D52A01DEA239}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4F-49EC-8F34-ABDDB6D3A7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{077CBD46-4251-4209-BF58-C2E5D0972863}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4F-49EC-8F34-ABDDB6D3A7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{DF62BBD1-F606-4927-B2C9-6C9957C3882D}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4F-49EC-8F34-ABDDB6D3A7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{D41DE2FF-4651-42CC-A155-DEC40EE394FE}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4F-49EC-8F34-ABDDB6D3A7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{E3BF85E9-BB52-4A71-9890-4AE8209021F3}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4F-49EC-8F34-ABDDB6D3A71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{B30D8C0E-FB2A-4470-9843-3421B5A4B53C}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4F-49EC-8F34-ABDDB6D3A71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{AD4144A2-8701-4553-AB20-6E3D0DBC8BA6}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4F-49EC-8F34-ABDDB6D3A71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{72529E57-6565-46E7-835D-3D2AE5989444}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4F-49EC-8F34-ABDDB6D3A71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{3C907937-258F-469B-86D1-71D1138AB711}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4F-49EC-8F34-ABDDB6D3A7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c:v>
                </c:pt>
                <c:pt idx="16">
                  <c:v>6</c:v>
                </c:pt>
                <c:pt idx="24">
                  <c:v>5.7</c:v>
                </c:pt>
                <c:pt idx="32">
                  <c:v>5.0999999999999996</c:v>
                </c:pt>
              </c:numCache>
            </c:numRef>
          </c:xVal>
          <c:yVal>
            <c:numRef>
              <c:f>公会計指標分析・財政指標組合せ分析表!$BP$73:$DC$73</c:f>
              <c:numCache>
                <c:formatCode>#,##0.0;"▲ "#,##0.0</c:formatCode>
                <c:ptCount val="40"/>
                <c:pt idx="0">
                  <c:v>17.5</c:v>
                </c:pt>
                <c:pt idx="8">
                  <c:v>33.700000000000003</c:v>
                </c:pt>
                <c:pt idx="16">
                  <c:v>52</c:v>
                </c:pt>
                <c:pt idx="24">
                  <c:v>23.3</c:v>
                </c:pt>
              </c:numCache>
            </c:numRef>
          </c:yVal>
          <c:smooth val="0"/>
          <c:extLst>
            <c:ext xmlns:c16="http://schemas.microsoft.com/office/drawing/2014/chart" uri="{C3380CC4-5D6E-409C-BE32-E72D297353CC}">
              <c16:uniqueId val="{00000009-AA4F-49EC-8F34-ABDDB6D3A7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{AB45F09C-530C-4FCD-8E0E-461D4F15085A}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4F-49EC-8F34-ABDDB6D3A7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{A2A3FF13-F015-4B13-B3B8-596D7D125827}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4F-49EC-8F34-ABDDB6D3A7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{121B73DB-5C2B-4B63-85B3-88EC83B466D9}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4F-49EC-8F34-ABDDB6D3A7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{6E51DD46-4953-4436-A5A0-B4C5F23701AA}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4F-49EC-8F34-ABDDB6D3A7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{135E6365-1CBC-4063-8B82-601BF6392CBA}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4F-49EC-8F34-ABDDB6D3A711}"/>
                </c:ext>
              </c:extLst>
            </c:dLbl>
            <c:dLbl>
              <c:idx val="8"/>
              <c:layout>
                <c:manualLayout>
                  <c:x val="0"/>
                  <c:y val="5.427400512498398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{C6247FD5-9FC7-4660-A186-95B6B6245A71}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4F-49EC-8F34-ABDDB6D3A711}"/>
                </c:ext>
              </c:extLst>
            </c:dLbl>
            <c:dLbl>
              <c:idx val="16"/>
              <c:layout>
                <c:manualLayout>
                  <c:x val="0"/>
                  <c:y val="9.651984681215995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{3A34EBB6-121A-4C28-BD42-200507149D1B}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4F-49EC-8F34-ABDDB6D3A71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{F1628CBE-738E-48C8-B5EC-39F0B068F1E2}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4F-49EC-8F34-ABDDB6D3A711}"/>
                </c:ext>
              </c:extLst>
            </c:dLbl>
            <c:dLbl>
              <c:idx val="32"/>
              <c:layout>
                <c:manualLayout>
                  <c:x val="0"/>
                  <c:y val="1.048422947489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{04B3912A-E420-489B-A016-07E7609CF9A0}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4F-49EC-8F34-ABDDB6D3A7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A4F-49EC-8F34-ABDDB6D3A711}"/>
            </c:ext>
          </c:extLst>
        </c:ser>
        <c:dLbls>
          <c:showLegendKey val="0"/>
          <c:showVal val="1"/>
          <c:showCatName val="0"/>
          <c:showSerName val="0"/>
          <c:showPercent val="0"/>
          <c:showBubbleSize val="0"/>
        </c:dLbls>
        <c:axId val="322815440"/>
        <c:axId val="323472576"/>
      </c:scatterChart>
      <c:valAx>
        <c:axId val="32281544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472576"/>
        <c:crosses val="autoZero"/>
        <c:crossBetween val="midCat"/>
      </c:valAx>
      <c:valAx>
        <c:axId val="323472576"/>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281544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「上総一ノ宮駅東口整備事業」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年度で終了したことから、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実質公債費率の分子も併せて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公共施設の改修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事業が予定されており、それに伴って地方債の発行や債務負担行為に基づく支出額の増加が見込まれるため、今後の数値変動に注意を払いつつ、適切な地方債管理に努めていく。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満期一括償還地方債の借入が無いため、該当数値なし。</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百万円となった。これは債務負担行為に基づく支出予定額が減少したこと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財政調整基金や減債基金等の積立てにより充当可能基金が増加したことにより、充当可能財源等が将来負担額を上回ったことが要因である。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公共施設の改修事業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や基金の取崩しが見込まれるため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、将来負担比率の数値変動については十分注意を払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う必要がある。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財政調整基金と減債基金の積立てに加え、特定目的基金のふるさと応援基金と公共施設整備基金では積立額が取崩し額を上回り、基金全体では前年度から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財政調整基金や個々の特定目的基金の役割を再認識しながら、健全な財政運営を図るとともに、今後の町の課題に取り組んでいくためにも適切な基金の運用に努めていく。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・ふるさと応援基金：ふるさと納税の寄附金を財源により良いまちづくりを推進するための事業の財源として活用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・上総一ノ宮駅周辺環境整備基金：上総一ノ宮駅周辺の整備に必要となる事業の財源として活用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・福祉振興基金：福祉活動の推進及び生活環境の形成等を図るための事業の財源として活用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・ふるさと応援基金：マイクロバスの購入や護岸改修工事等の財源として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寄附金額から必要経費を除いた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中央ポンプ場や小中学校の設備改修費用等の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今後の施設改修に係る財源確保のため、年度末に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給食室の業務用冷蔵庫購入の財源として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・公共施設整備基金においては、老朽化した施設の改修費用の財源として今後取崩しが増えてくると想定されるため、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計画的に積立てを行い、財源の確保に努める。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令和３年度当初は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百万円を取崩したが、税収が見込みよりも落ち込まなかったため全額を積戻し、さらに年度末に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百万円を積立てたことで大幅な増となった。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普通交付税の「臨時財政対策債償還基金費」の創設による追加交付分等を積立てたことで、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年度借入分）の償還に充てていくとともに、今後の公共施設改修に係る元利償還金の財源を確保するためにも計画的な積立てを検討する。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116CBA-3FEB-4180-98B0-00C152523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32ACDB-C92B-48D5-AD68-5F3E1DD22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0F4A9C1-E3F5-4DED-A93E-331105A9D6FC}"/>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CDAA4B5-2B55-4723-955C-F6606EF4E617}"/>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A57BC759-EC6A-4E54-879B-9F42FC4F95B1}"/>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536FE929-EADB-4B0C-AE68-29BB608B5669}"/>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097B7E2-2B38-44E2-B5F9-4D9B2FC3E54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7ED99ED2-BC7B-47E0-A924-D95A9E0A470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E50EEF7B-3D98-4BE8-BB22-8342A127387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19A4C4E-3CD6-4B66-AD00-2883C641DF0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4B28E7EE-CBC7-41C1-965D-1BB30ABB08B1}"/>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DE620E8-5770-4B11-815D-A374CF6FCE3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315EAC1-F1C7-40FB-9556-973FA12F6782}"/>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73FD8397-9CCC-4223-9592-F3C15653965A}"/>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C3E8B64-579F-4F70-811D-6EF9FC5403C3}"/>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343FA78-D8F9-4DF6-87BD-D1CF8220D0AF}"/>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F511305-E6CD-4832-96D9-823B9B52901C}"/>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6D71D72-225A-4933-BD9A-106019E839D9}"/>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48B3A4F7-15E2-4D67-8323-C83F00D771D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20A6454-51F7-4FFC-ADFB-E3B8DD5F4935}"/>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AAE654A-84FD-425F-9D10-2E6AD62B3BA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971A603-E69E-453B-85C5-723057132DAE}"/>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CB2B4E8-1605-4A0D-BA20-B96A5ECF1C8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D0D6CB78-5D05-4A3C-9300-9D290BD0D05F}"/>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6CA81A8-37F4-4AA2-AC62-FC370B2601E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7B3C9EF-18C1-4217-A4A6-49AD23F6AF2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C6752A2-9D10-43D5-9662-A1D70F80E01A}"/>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7B09E8A-2E39-44BE-8D2F-CAB18CC6AB8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DBA9FF6-84CA-4C54-A4FA-305CB8CE75AC}"/>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BFFB9C7-3E46-4DFA-AC0A-22B66A71FAA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A286E80-144B-4A6F-8E91-0872288910D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32620BFE-2C38-4EFF-91F3-6EA88E4F77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E20F5A8-FC96-4629-A9AF-5BACC12CE75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0EC9447-A1E5-4A8D-A239-C1F691B53E8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AE1B4107-E44F-49A4-A988-4E82C87233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D9CDB02-6AEF-4645-A22B-0DBD86DA1CE0}"/>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A01D773C-FC0B-47A8-88FA-513D965B3660}"/>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B586D93-08F4-470A-ACF7-8B4C4F05B9B0}"/>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11E67B7-16BC-443F-AC89-36619B00A3C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0854E7B-BED7-4802-987B-074BBFF591E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E7CD31F3-7416-452B-B00A-E629C83E6EF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383BA7F-591D-4C2B-A270-6387779ACA5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704E2D0C-0DDD-4625-8B27-D3E472F744C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4840869E-789A-4B9A-A500-1A25A8A0F0A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CF32F95A-BF05-428A-8B07-B2318764E05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E397B19-11E0-4E8A-95DD-ED2DB61072B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A3807915-2AE2-4A8D-85F4-2FC48BE55D93}"/>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D410EF0-A834-4090-B031-1EE756D2315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5D3DA5FA-C571-4F08-B06C-31E9AF1C17B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当町の有形固定資産減価償却率は、前年度比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これは町の資産（建物、機械装置）の老朽化が他の自治体よりも進んでいる状態であることを意味しており、早急な改善対応策を講じる必要があるため、町の総合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戦略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や公共施設総合管理計画等に基づき予防措置を図り、適正に管理していく。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F70C5BC-3B94-4D16-AD2D-9B65F1D90B2E}"/>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67AF720-F044-4202-B858-9C8CE56D986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F4AACC9A-646F-4343-8065-44B92BE61E43}"/>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15960CA0-580B-4F35-8A23-FFD74D7C3D5A}"/>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B85CBE2D-41F1-48CE-88C1-24B634F3F97A}"/>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41425716-3F93-4858-9260-BEDE6E31238B}"/>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B598AB4A-AC61-4821-8A97-A4637355A787}"/>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A16E8B4-1B52-41E5-A148-CFB1A9D19A7D}"/>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CC127AC4-3F09-40DC-AA6F-F3FDA3EC0F20}"/>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3BBFC451-3DC6-43F0-9465-880AA095F0A6}"/>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1E44794F-8B35-4E3D-A23E-1178EAF38A0D}"/>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83FC19FA-717F-4332-A8D3-C7F78C8831D5}"/>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CF92E4AE-3153-48E6-9561-4235098E639C}"/>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1304045C-67E5-46BB-BCE2-42B52CD963E1}"/>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71BF36B1-C372-44C0-85E7-1981D9A049C3}"/>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B737630-FA16-47EA-96D7-3429BEBAE1E6}"/>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A877C62-9D28-4878-BDAC-225750BC47DC}"/>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D4AA2D6-F5E4-49F3-8168-ACEE2B163CD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9" name="直線コネクタ 68">
          <a:extLst>
            <a:ext uri="{FF2B5EF4-FFF2-40B4-BE49-F238E27FC236}">
              <a16:creationId xmlns:a16="http://schemas.microsoft.com/office/drawing/2014/main" id="{B8DF1A39-D16D-4AB1-9E44-62A1312B511E}"/>
            </a:ext>
          </a:extLst>
        </xdr:cNvPr>
        <xdr:cNvCxnSpPr/>
      </xdr:nvCxnSpPr>
      <xdr:spPr>
        <a:xfrm flipV="1">
          <a:off x="4295775" y="516409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0" name="有形固定資産減価償却率最小値テキスト">
          <a:extLst>
            <a:ext uri="{FF2B5EF4-FFF2-40B4-BE49-F238E27FC236}">
              <a16:creationId xmlns:a16="http://schemas.microsoft.com/office/drawing/2014/main" id="{CE2EDEDF-48D5-4F4D-86B9-5B3C4F1E4644}"/>
            </a:ext>
          </a:extLst>
        </xdr:cNvPr>
        <xdr:cNvSpPr txBox="1"/>
      </xdr:nvSpPr>
      <xdr:spPr>
        <a:xfrm>
          <a:off x="4342765" y="6637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1" name="直線コネクタ 70">
          <a:extLst>
            <a:ext uri="{FF2B5EF4-FFF2-40B4-BE49-F238E27FC236}">
              <a16:creationId xmlns:a16="http://schemas.microsoft.com/office/drawing/2014/main" id="{8599E550-16E0-453D-91B6-9CE02AA04818}"/>
            </a:ext>
          </a:extLst>
        </xdr:cNvPr>
        <xdr:cNvCxnSpPr/>
      </xdr:nvCxnSpPr>
      <xdr:spPr>
        <a:xfrm>
          <a:off x="4206875" y="663221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2" name="有形固定資産減価償却率最大値テキスト">
          <a:extLst>
            <a:ext uri="{FF2B5EF4-FFF2-40B4-BE49-F238E27FC236}">
              <a16:creationId xmlns:a16="http://schemas.microsoft.com/office/drawing/2014/main" id="{F345AC8F-33E8-45C6-8525-643CC4225C77}"/>
            </a:ext>
          </a:extLst>
        </xdr:cNvPr>
        <xdr:cNvSpPr txBox="1"/>
      </xdr:nvSpPr>
      <xdr:spPr>
        <a:xfrm>
          <a:off x="4342765" y="493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3" name="直線コネクタ 72">
          <a:extLst>
            <a:ext uri="{FF2B5EF4-FFF2-40B4-BE49-F238E27FC236}">
              <a16:creationId xmlns:a16="http://schemas.microsoft.com/office/drawing/2014/main" id="{1B777684-F2CA-4E10-A54F-4638274BAA45}"/>
            </a:ext>
          </a:extLst>
        </xdr:cNvPr>
        <xdr:cNvCxnSpPr/>
      </xdr:nvCxnSpPr>
      <xdr:spPr>
        <a:xfrm>
          <a:off x="4206875" y="51640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4" name="有形固定資産減価償却率平均値テキスト">
          <a:extLst>
            <a:ext uri="{FF2B5EF4-FFF2-40B4-BE49-F238E27FC236}">
              <a16:creationId xmlns:a16="http://schemas.microsoft.com/office/drawing/2014/main" id="{57DFAC9A-77B7-45BE-82F3-EC06051D769A}"/>
            </a:ext>
          </a:extLst>
        </xdr:cNvPr>
        <xdr:cNvSpPr txBox="1"/>
      </xdr:nvSpPr>
      <xdr:spPr>
        <a:xfrm>
          <a:off x="4342765" y="5745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a:extLst>
            <a:ext uri="{FF2B5EF4-FFF2-40B4-BE49-F238E27FC236}">
              <a16:creationId xmlns:a16="http://schemas.microsoft.com/office/drawing/2014/main" id="{4719B8FB-068C-4946-ABDC-34B65EA42719}"/>
            </a:ext>
          </a:extLst>
        </xdr:cNvPr>
        <xdr:cNvSpPr/>
      </xdr:nvSpPr>
      <xdr:spPr>
        <a:xfrm>
          <a:off x="4244975" y="589788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6" name="フローチャート: 判断 75">
          <a:extLst>
            <a:ext uri="{FF2B5EF4-FFF2-40B4-BE49-F238E27FC236}">
              <a16:creationId xmlns:a16="http://schemas.microsoft.com/office/drawing/2014/main" id="{BC671447-392F-47BD-93F9-1EA504BA0670}"/>
            </a:ext>
          </a:extLst>
        </xdr:cNvPr>
        <xdr:cNvSpPr/>
      </xdr:nvSpPr>
      <xdr:spPr>
        <a:xfrm>
          <a:off x="3611880" y="586821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7" name="フローチャート: 判断 76">
          <a:extLst>
            <a:ext uri="{FF2B5EF4-FFF2-40B4-BE49-F238E27FC236}">
              <a16:creationId xmlns:a16="http://schemas.microsoft.com/office/drawing/2014/main" id="{2AE0CDF5-B9EE-4305-9D49-CE63841FA5BE}"/>
            </a:ext>
          </a:extLst>
        </xdr:cNvPr>
        <xdr:cNvSpPr/>
      </xdr:nvSpPr>
      <xdr:spPr>
        <a:xfrm>
          <a:off x="2926080" y="584735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8" name="フローチャート: 判断 77">
          <a:extLst>
            <a:ext uri="{FF2B5EF4-FFF2-40B4-BE49-F238E27FC236}">
              <a16:creationId xmlns:a16="http://schemas.microsoft.com/office/drawing/2014/main" id="{A469A8AA-198A-4BCD-A3D3-96DEE39FB7EA}"/>
            </a:ext>
          </a:extLst>
        </xdr:cNvPr>
        <xdr:cNvSpPr/>
      </xdr:nvSpPr>
      <xdr:spPr>
        <a:xfrm>
          <a:off x="2240280" y="581034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9" name="フローチャート: 判断 78">
          <a:extLst>
            <a:ext uri="{FF2B5EF4-FFF2-40B4-BE49-F238E27FC236}">
              <a16:creationId xmlns:a16="http://schemas.microsoft.com/office/drawing/2014/main" id="{0EE994A3-A21F-443B-B560-1C9D44FDCD81}"/>
            </a:ext>
          </a:extLst>
        </xdr:cNvPr>
        <xdr:cNvSpPr/>
      </xdr:nvSpPr>
      <xdr:spPr>
        <a:xfrm>
          <a:off x="1554480" y="578802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7557A7C-6D65-4B76-9612-EFA480D3B6F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FDD5072-0844-4CFD-9689-CECE3F75F5E5}"/>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72A3491-8AB2-44BD-A97A-68D7C60D6773}"/>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D1FDA1E-4735-4F19-8386-191CB42B2ED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E336FDB-A958-49E8-87E6-6185D218CC2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5" name="楕円 84">
          <a:extLst>
            <a:ext uri="{FF2B5EF4-FFF2-40B4-BE49-F238E27FC236}">
              <a16:creationId xmlns:a16="http://schemas.microsoft.com/office/drawing/2014/main" id="{21BCF7C8-BFAA-4DCC-B034-A2AD9050E987}"/>
            </a:ext>
          </a:extLst>
        </xdr:cNvPr>
        <xdr:cNvSpPr/>
      </xdr:nvSpPr>
      <xdr:spPr>
        <a:xfrm>
          <a:off x="4244975" y="612684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86" name="有形固定資産減価償却率該当値テキスト">
          <a:extLst>
            <a:ext uri="{FF2B5EF4-FFF2-40B4-BE49-F238E27FC236}">
              <a16:creationId xmlns:a16="http://schemas.microsoft.com/office/drawing/2014/main" id="{421A6BB0-70D6-486E-B144-CA81C41CAC3A}"/>
            </a:ext>
          </a:extLst>
        </xdr:cNvPr>
        <xdr:cNvSpPr txBox="1"/>
      </xdr:nvSpPr>
      <xdr:spPr>
        <a:xfrm>
          <a:off x="4342765" y="609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87" name="楕円 86">
          <a:extLst>
            <a:ext uri="{FF2B5EF4-FFF2-40B4-BE49-F238E27FC236}">
              <a16:creationId xmlns:a16="http://schemas.microsoft.com/office/drawing/2014/main" id="{6BFC9A96-0219-4EFA-85BD-F229E2CF735E}"/>
            </a:ext>
          </a:extLst>
        </xdr:cNvPr>
        <xdr:cNvSpPr/>
      </xdr:nvSpPr>
      <xdr:spPr>
        <a:xfrm>
          <a:off x="3611880" y="606515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44722</xdr:rowOff>
    </xdr:from>
    <xdr:to>
      <xdr:col>23</xdr:col>
      <xdr:colOff>85725</xdr:colOff>
      <xdr:row>31</xdr:row>
      <xdr:rowOff>106408</xdr:rowOff>
    </xdr:to>
    <xdr:cxnSp macro="">
      <xdr:nvCxnSpPr>
        <xdr:cNvPr id="88" name="直線コネクタ 87">
          <a:extLst>
            <a:ext uri="{FF2B5EF4-FFF2-40B4-BE49-F238E27FC236}">
              <a16:creationId xmlns:a16="http://schemas.microsoft.com/office/drawing/2014/main" id="{DBAAE570-AA10-4195-B817-1D35020883D5}"/>
            </a:ext>
          </a:extLst>
        </xdr:cNvPr>
        <xdr:cNvCxnSpPr/>
      </xdr:nvCxnSpPr>
      <xdr:spPr>
        <a:xfrm>
          <a:off x="3656965" y="6114052"/>
          <a:ext cx="640715" cy="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89" name="楕円 88">
          <a:extLst>
            <a:ext uri="{FF2B5EF4-FFF2-40B4-BE49-F238E27FC236}">
              <a16:creationId xmlns:a16="http://schemas.microsoft.com/office/drawing/2014/main" id="{16ABC9BF-826D-4763-8285-8CDAB3B840B9}"/>
            </a:ext>
          </a:extLst>
        </xdr:cNvPr>
        <xdr:cNvSpPr/>
      </xdr:nvSpPr>
      <xdr:spPr>
        <a:xfrm>
          <a:off x="2926080" y="6078674"/>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44722</xdr:rowOff>
    </xdr:from>
    <xdr:to>
      <xdr:col>19</xdr:col>
      <xdr:colOff>136525</xdr:colOff>
      <xdr:row>31</xdr:row>
      <xdr:rowOff>60144</xdr:rowOff>
    </xdr:to>
    <xdr:cxnSp macro="">
      <xdr:nvCxnSpPr>
        <xdr:cNvPr id="90" name="直線コネクタ 89">
          <a:extLst>
            <a:ext uri="{FF2B5EF4-FFF2-40B4-BE49-F238E27FC236}">
              <a16:creationId xmlns:a16="http://schemas.microsoft.com/office/drawing/2014/main" id="{7647C338-5365-4031-BD51-47D0E0BE8369}"/>
            </a:ext>
          </a:extLst>
        </xdr:cNvPr>
        <xdr:cNvCxnSpPr/>
      </xdr:nvCxnSpPr>
      <xdr:spPr>
        <a:xfrm flipV="1">
          <a:off x="2971165" y="6114052"/>
          <a:ext cx="6858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119108</xdr:rowOff>
    </xdr:from>
    <xdr:to>
      <xdr:col>11</xdr:col>
      <xdr:colOff>187325</xdr:colOff>
      <xdr:row>31</xdr:row>
      <xdr:rowOff>49258</xdr:rowOff>
    </xdr:to>
    <xdr:sp macro="" textlink="">
      <xdr:nvSpPr>
        <xdr:cNvPr id="91" name="楕円 90">
          <a:extLst>
            <a:ext uri="{FF2B5EF4-FFF2-40B4-BE49-F238E27FC236}">
              <a16:creationId xmlns:a16="http://schemas.microsoft.com/office/drawing/2014/main" id="{E96EEA7B-31EE-4D8D-A077-68D485DA6873}"/>
            </a:ext>
          </a:extLst>
        </xdr:cNvPr>
        <xdr:cNvSpPr/>
      </xdr:nvSpPr>
      <xdr:spPr>
        <a:xfrm>
          <a:off x="2240280" y="6016988"/>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60144</xdr:rowOff>
    </xdr:to>
    <xdr:cxnSp macro="">
      <xdr:nvCxnSpPr>
        <xdr:cNvPr id="92" name="直線コネクタ 91">
          <a:extLst>
            <a:ext uri="{FF2B5EF4-FFF2-40B4-BE49-F238E27FC236}">
              <a16:creationId xmlns:a16="http://schemas.microsoft.com/office/drawing/2014/main" id="{E0574FDB-7A9E-4E9F-8929-986C9E6729EE}"/>
            </a:ext>
          </a:extLst>
        </xdr:cNvPr>
        <xdr:cNvCxnSpPr/>
      </xdr:nvCxnSpPr>
      <xdr:spPr>
        <a:xfrm>
          <a:off x="2285365" y="6069693"/>
          <a:ext cx="68580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72844</xdr:rowOff>
    </xdr:from>
    <xdr:to>
      <xdr:col>7</xdr:col>
      <xdr:colOff>187325</xdr:colOff>
      <xdr:row>31</xdr:row>
      <xdr:rowOff>2994</xdr:rowOff>
    </xdr:to>
    <xdr:sp macro="" textlink="">
      <xdr:nvSpPr>
        <xdr:cNvPr id="93" name="楕円 92">
          <a:extLst>
            <a:ext uri="{FF2B5EF4-FFF2-40B4-BE49-F238E27FC236}">
              <a16:creationId xmlns:a16="http://schemas.microsoft.com/office/drawing/2014/main" id="{260187EE-8CD5-4A5F-9C1A-007C0074682D}"/>
            </a:ext>
          </a:extLst>
        </xdr:cNvPr>
        <xdr:cNvSpPr/>
      </xdr:nvSpPr>
      <xdr:spPr>
        <a:xfrm>
          <a:off x="1554480" y="5968819"/>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123644</xdr:rowOff>
    </xdr:from>
    <xdr:to>
      <xdr:col>11</xdr:col>
      <xdr:colOff>136525</xdr:colOff>
      <xdr:row>30</xdr:row>
      <xdr:rowOff>169908</xdr:rowOff>
    </xdr:to>
    <xdr:cxnSp macro="">
      <xdr:nvCxnSpPr>
        <xdr:cNvPr id="94" name="直線コネクタ 93">
          <a:extLst>
            <a:ext uri="{FF2B5EF4-FFF2-40B4-BE49-F238E27FC236}">
              <a16:creationId xmlns:a16="http://schemas.microsoft.com/office/drawing/2014/main" id="{F359D909-7722-47DF-9038-5A29638F7146}"/>
            </a:ext>
          </a:extLst>
        </xdr:cNvPr>
        <xdr:cNvCxnSpPr/>
      </xdr:nvCxnSpPr>
      <xdr:spPr>
        <a:xfrm>
          <a:off x="1599565" y="6021524"/>
          <a:ext cx="6858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5" name="n_1aveValue有形固定資産減価償却率">
          <a:extLst>
            <a:ext uri="{FF2B5EF4-FFF2-40B4-BE49-F238E27FC236}">
              <a16:creationId xmlns:a16="http://schemas.microsoft.com/office/drawing/2014/main" id="{4190E256-6C76-4337-A532-19EDF7498EC7}"/>
            </a:ext>
          </a:extLst>
        </xdr:cNvPr>
        <xdr:cNvSpPr txBox="1"/>
      </xdr:nvSpPr>
      <xdr:spPr>
        <a:xfrm>
          <a:off x="3464569" y="564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6" name="n_2aveValue有形固定資産減価償却率">
          <a:extLst>
            <a:ext uri="{FF2B5EF4-FFF2-40B4-BE49-F238E27FC236}">
              <a16:creationId xmlns:a16="http://schemas.microsoft.com/office/drawing/2014/main" id="{4C743E99-BD93-4D41-8B76-C7CDB1089CF9}"/>
            </a:ext>
          </a:extLst>
        </xdr:cNvPr>
        <xdr:cNvSpPr txBox="1"/>
      </xdr:nvSpPr>
      <xdr:spPr>
        <a:xfrm>
          <a:off x="2793374" y="56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7" name="n_3aveValue有形固定資産減価償却率">
          <a:extLst>
            <a:ext uri="{FF2B5EF4-FFF2-40B4-BE49-F238E27FC236}">
              <a16:creationId xmlns:a16="http://schemas.microsoft.com/office/drawing/2014/main" id="{36A04638-500D-44A4-9BAF-C61864CAC566}"/>
            </a:ext>
          </a:extLst>
        </xdr:cNvPr>
        <xdr:cNvSpPr txBox="1"/>
      </xdr:nvSpPr>
      <xdr:spPr>
        <a:xfrm>
          <a:off x="2107574" y="558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8" name="n_4aveValue有形固定資産減価償却率">
          <a:extLst>
            <a:ext uri="{FF2B5EF4-FFF2-40B4-BE49-F238E27FC236}">
              <a16:creationId xmlns:a16="http://schemas.microsoft.com/office/drawing/2014/main" id="{841E74A1-90E8-4243-87D5-BA5A9052D7E0}"/>
            </a:ext>
          </a:extLst>
        </xdr:cNvPr>
        <xdr:cNvSpPr txBox="1"/>
      </xdr:nvSpPr>
      <xdr:spPr>
        <a:xfrm>
          <a:off x="142177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86649</xdr:rowOff>
    </xdr:from>
    <xdr:ext cx="405111" cy="259045"/>
    <xdr:sp macro="" textlink="">
      <xdr:nvSpPr>
        <xdr:cNvPr id="99" name="n_1mainValue有形固定資産減価償却率">
          <a:extLst>
            <a:ext uri="{FF2B5EF4-FFF2-40B4-BE49-F238E27FC236}">
              <a16:creationId xmlns:a16="http://schemas.microsoft.com/office/drawing/2014/main" id="{80B6AEA1-3447-40B0-8727-7251410A5497}"/>
            </a:ext>
          </a:extLst>
        </xdr:cNvPr>
        <xdr:cNvSpPr txBox="1"/>
      </xdr:nvSpPr>
      <xdr:spPr>
        <a:xfrm>
          <a:off x="3464569" y="61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0" name="n_2mainValue有形固定資産減価償却率">
          <a:extLst>
            <a:ext uri="{FF2B5EF4-FFF2-40B4-BE49-F238E27FC236}">
              <a16:creationId xmlns:a16="http://schemas.microsoft.com/office/drawing/2014/main" id="{CF19D052-A429-4E09-BC90-432E03DB34E4}"/>
            </a:ext>
          </a:extLst>
        </xdr:cNvPr>
        <xdr:cNvSpPr txBox="1"/>
      </xdr:nvSpPr>
      <xdr:spPr>
        <a:xfrm>
          <a:off x="2793374" y="616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40385</xdr:rowOff>
    </xdr:from>
    <xdr:ext cx="405111" cy="259045"/>
    <xdr:sp macro="" textlink="">
      <xdr:nvSpPr>
        <xdr:cNvPr id="101" name="n_3mainValue有形固定資産減価償却率">
          <a:extLst>
            <a:ext uri="{FF2B5EF4-FFF2-40B4-BE49-F238E27FC236}">
              <a16:creationId xmlns:a16="http://schemas.microsoft.com/office/drawing/2014/main" id="{1B90E255-B758-4B8A-93FF-23F605C0BCB3}"/>
            </a:ext>
          </a:extLst>
        </xdr:cNvPr>
        <xdr:cNvSpPr txBox="1"/>
      </xdr:nvSpPr>
      <xdr:spPr>
        <a:xfrm>
          <a:off x="2107574"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102" name="n_4mainValue有形固定資産減価償却率">
          <a:extLst>
            <a:ext uri="{FF2B5EF4-FFF2-40B4-BE49-F238E27FC236}">
              <a16:creationId xmlns:a16="http://schemas.microsoft.com/office/drawing/2014/main" id="{8934E9A7-7D2E-42B1-B6A9-5A779396A29E}"/>
            </a:ext>
          </a:extLst>
        </xdr:cNvPr>
        <xdr:cNvSpPr txBox="1"/>
      </xdr:nvSpPr>
      <xdr:spPr>
        <a:xfrm>
          <a:off x="1421774" y="606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B401084-2C3A-4C66-9768-7FF024C8046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D539964-2FCE-489A-A99E-8F436088606B}"/>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D1BB99BB-9591-4F3B-A1A4-00C571B9366B}"/>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44B26CD7-3143-4111-92EB-0E902AAC466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23BFD27-84FB-45D7-9BCA-608647E863F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72F4F27-64D9-4F7A-BA29-3CF769BEFB5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D847245-B33F-4B13-A391-52D3D57641BC}"/>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EFFA6A2-DD19-404B-BE9C-DF4C9EA99F58}"/>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A4341093-D6E1-4F98-B49E-A2C768638D4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1DCC52B-2CCB-40F7-A320-C46541E6BB9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892F09A-7B9A-4BDC-A154-0DBF7D44A602}"/>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4F7485E1-A420-4966-BAE3-38786E90BFE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C6847A0-49BA-43DA-A200-C073AF6BFA09}"/>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当町の債務償還比率は、前年度比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充当可能財源等が基金の積立てにより増加したことが債務償還比率の大幅な減少の要因と考えられる。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債務償還比率の増加は町の財政運営にも大きな影響を与えるため、健全な財政運営を行っていくためにも計画的な事業の執行に努めていく。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3AD3D76F-613B-414E-B005-752E270D3E8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4D50C26-EE98-4E99-8245-4AE3C72079CA}"/>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5DD51A9-AE6B-43DA-AC81-47A6DF7A173B}"/>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08F11A1-A04D-4185-9E53-A51BD326E74D}"/>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1CD909B9-D468-487A-997A-82CAAF6BCFB9}"/>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4ADDFE3-62FF-4CAE-9463-DE2229727063}"/>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ACDF1CE4-6D6D-48BE-AF04-5F5B5E77F7E0}"/>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01E27CC-82ED-4A53-A80E-F39D28BF7D58}"/>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766A3C9-57AD-4B9B-9E6A-45F5501BF3A3}"/>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DFF10415-9D8E-464A-8A0A-AF6312108420}"/>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B1E626E-D09F-4402-9205-912645A801B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F1064EE-4587-4C67-8F42-A8AF5C153C2C}"/>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2F4C3F1B-AA7C-4D87-96A4-7E054D73EA54}"/>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0895216-47E5-45AF-B700-A2243B09809E}"/>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C2807AB-5D51-4989-B6D7-005B2FFA3D9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1" name="直線コネクタ 130">
          <a:extLst>
            <a:ext uri="{FF2B5EF4-FFF2-40B4-BE49-F238E27FC236}">
              <a16:creationId xmlns:a16="http://schemas.microsoft.com/office/drawing/2014/main" id="{3207C6AB-B63A-4F4C-9B68-A144F9236009}"/>
            </a:ext>
          </a:extLst>
        </xdr:cNvPr>
        <xdr:cNvCxnSpPr/>
      </xdr:nvCxnSpPr>
      <xdr:spPr>
        <a:xfrm flipV="1">
          <a:off x="13313410" y="529568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2" name="債務償還比率最小値テキスト">
          <a:extLst>
            <a:ext uri="{FF2B5EF4-FFF2-40B4-BE49-F238E27FC236}">
              <a16:creationId xmlns:a16="http://schemas.microsoft.com/office/drawing/2014/main" id="{34795977-D557-4CB8-A8E4-8C62D17F5991}"/>
            </a:ext>
          </a:extLst>
        </xdr:cNvPr>
        <xdr:cNvSpPr txBox="1"/>
      </xdr:nvSpPr>
      <xdr:spPr>
        <a:xfrm>
          <a:off x="13369925" y="65411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3" name="直線コネクタ 132">
          <a:extLst>
            <a:ext uri="{FF2B5EF4-FFF2-40B4-BE49-F238E27FC236}">
              <a16:creationId xmlns:a16="http://schemas.microsoft.com/office/drawing/2014/main" id="{4A74DB82-4A51-4BAB-B343-2C8AF46B9FD3}"/>
            </a:ext>
          </a:extLst>
        </xdr:cNvPr>
        <xdr:cNvCxnSpPr/>
      </xdr:nvCxnSpPr>
      <xdr:spPr>
        <a:xfrm>
          <a:off x="13251180" y="653543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3FDA688B-5AB6-4B1D-9059-6D8DC43F59E1}"/>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A4C00CAD-7773-4948-90F0-E8B11465212A}"/>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6" name="債務償還比率平均値テキスト">
          <a:extLst>
            <a:ext uri="{FF2B5EF4-FFF2-40B4-BE49-F238E27FC236}">
              <a16:creationId xmlns:a16="http://schemas.microsoft.com/office/drawing/2014/main" id="{63AF7418-775D-4C9F-8E31-78FD97F9E724}"/>
            </a:ext>
          </a:extLst>
        </xdr:cNvPr>
        <xdr:cNvSpPr txBox="1"/>
      </xdr:nvSpPr>
      <xdr:spPr>
        <a:xfrm>
          <a:off x="13369925" y="572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7" name="フローチャート: 判断 136">
          <a:extLst>
            <a:ext uri="{FF2B5EF4-FFF2-40B4-BE49-F238E27FC236}">
              <a16:creationId xmlns:a16="http://schemas.microsoft.com/office/drawing/2014/main" id="{FBFD9AB7-F923-4027-8BF9-6C60FC1A7927}"/>
            </a:ext>
          </a:extLst>
        </xdr:cNvPr>
        <xdr:cNvSpPr/>
      </xdr:nvSpPr>
      <xdr:spPr>
        <a:xfrm>
          <a:off x="13289280" y="574222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8" name="フローチャート: 判断 137">
          <a:extLst>
            <a:ext uri="{FF2B5EF4-FFF2-40B4-BE49-F238E27FC236}">
              <a16:creationId xmlns:a16="http://schemas.microsoft.com/office/drawing/2014/main" id="{9110F38D-89FB-44E7-B7AE-DF0A71F238B3}"/>
            </a:ext>
          </a:extLst>
        </xdr:cNvPr>
        <xdr:cNvSpPr/>
      </xdr:nvSpPr>
      <xdr:spPr>
        <a:xfrm>
          <a:off x="12629515" y="5906862"/>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9" name="フローチャート: 判断 138">
          <a:extLst>
            <a:ext uri="{FF2B5EF4-FFF2-40B4-BE49-F238E27FC236}">
              <a16:creationId xmlns:a16="http://schemas.microsoft.com/office/drawing/2014/main" id="{516F7398-9744-426F-989F-FD934229D394}"/>
            </a:ext>
          </a:extLst>
        </xdr:cNvPr>
        <xdr:cNvSpPr/>
      </xdr:nvSpPr>
      <xdr:spPr>
        <a:xfrm>
          <a:off x="11943715" y="58656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0" name="フローチャート: 判断 139">
          <a:extLst>
            <a:ext uri="{FF2B5EF4-FFF2-40B4-BE49-F238E27FC236}">
              <a16:creationId xmlns:a16="http://schemas.microsoft.com/office/drawing/2014/main" id="{CECCBEBF-B516-4BF2-B4D2-07B1CA404ACB}"/>
            </a:ext>
          </a:extLst>
        </xdr:cNvPr>
        <xdr:cNvSpPr/>
      </xdr:nvSpPr>
      <xdr:spPr>
        <a:xfrm>
          <a:off x="11257915" y="579318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1" name="フローチャート: 判断 140">
          <a:extLst>
            <a:ext uri="{FF2B5EF4-FFF2-40B4-BE49-F238E27FC236}">
              <a16:creationId xmlns:a16="http://schemas.microsoft.com/office/drawing/2014/main" id="{A2A22A1C-27B1-42DA-B3B3-063F29F10FDE}"/>
            </a:ext>
          </a:extLst>
        </xdr:cNvPr>
        <xdr:cNvSpPr/>
      </xdr:nvSpPr>
      <xdr:spPr>
        <a:xfrm>
          <a:off x="10572115" y="57815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F9B68BA-09C5-4176-AECE-ED9D33F634C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682E6CC-0CE6-4686-B6A3-5964AC33DA3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D39B03D-7CBE-409D-9369-D691A74E2B9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CA5754B-00DB-42B3-A243-83A08038A7CD}"/>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53E7CA8-30BA-466D-974E-4DB141B8ED40}"/>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149585</xdr:rowOff>
    </xdr:from>
    <xdr:to>
      <xdr:col>76</xdr:col>
      <xdr:colOff>73025</xdr:colOff>
      <xdr:row>28</xdr:row>
      <xdr:rowOff>79735</xdr:rowOff>
    </xdr:to>
    <xdr:sp macro="" textlink="">
      <xdr:nvSpPr>
        <xdr:cNvPr id="147" name="楕円 146">
          <a:extLst>
            <a:ext uri="{FF2B5EF4-FFF2-40B4-BE49-F238E27FC236}">
              <a16:creationId xmlns:a16="http://schemas.microsoft.com/office/drawing/2014/main" id="{8D81A43A-8D0B-41D3-BEE5-2E45012C4510}"/>
            </a:ext>
          </a:extLst>
        </xdr:cNvPr>
        <xdr:cNvSpPr/>
      </xdr:nvSpPr>
      <xdr:spPr>
        <a:xfrm>
          <a:off x="13289280" y="553121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1012</xdr:rowOff>
    </xdr:from>
    <xdr:ext cx="469744" cy="259045"/>
    <xdr:sp macro="" textlink="">
      <xdr:nvSpPr>
        <xdr:cNvPr id="148" name="債務償還比率該当値テキスト">
          <a:extLst>
            <a:ext uri="{FF2B5EF4-FFF2-40B4-BE49-F238E27FC236}">
              <a16:creationId xmlns:a16="http://schemas.microsoft.com/office/drawing/2014/main" id="{6EE439EC-81ED-429F-8DD7-7D707A70939C}"/>
            </a:ext>
          </a:extLst>
        </xdr:cNvPr>
        <xdr:cNvSpPr txBox="1"/>
      </xdr:nvSpPr>
      <xdr:spPr>
        <a:xfrm>
          <a:off x="13369925" y="538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101148</xdr:rowOff>
    </xdr:from>
    <xdr:to>
      <xdr:col>72</xdr:col>
      <xdr:colOff>123825</xdr:colOff>
      <xdr:row>30</xdr:row>
      <xdr:rowOff>31298</xdr:rowOff>
    </xdr:to>
    <xdr:sp macro="" textlink="">
      <xdr:nvSpPr>
        <xdr:cNvPr id="149" name="楕円 148">
          <a:extLst>
            <a:ext uri="{FF2B5EF4-FFF2-40B4-BE49-F238E27FC236}">
              <a16:creationId xmlns:a16="http://schemas.microsoft.com/office/drawing/2014/main" id="{80D6C9D9-61C5-4CE6-8A6C-D76E0F81657B}"/>
            </a:ext>
          </a:extLst>
        </xdr:cNvPr>
        <xdr:cNvSpPr/>
      </xdr:nvSpPr>
      <xdr:spPr>
        <a:xfrm>
          <a:off x="12629515" y="582186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28935</xdr:rowOff>
    </xdr:from>
    <xdr:to>
      <xdr:col>76</xdr:col>
      <xdr:colOff>22225</xdr:colOff>
      <xdr:row>29</xdr:row>
      <xdr:rowOff>151948</xdr:rowOff>
    </xdr:to>
    <xdr:cxnSp macro="">
      <xdr:nvCxnSpPr>
        <xdr:cNvPr id="150" name="直線コネクタ 149">
          <a:extLst>
            <a:ext uri="{FF2B5EF4-FFF2-40B4-BE49-F238E27FC236}">
              <a16:creationId xmlns:a16="http://schemas.microsoft.com/office/drawing/2014/main" id="{0E323AC0-DD52-46CE-93AD-EFFF56EDBFD2}"/>
            </a:ext>
          </a:extLst>
        </xdr:cNvPr>
        <xdr:cNvCxnSpPr/>
      </xdr:nvCxnSpPr>
      <xdr:spPr>
        <a:xfrm flipV="1">
          <a:off x="12684125" y="5580105"/>
          <a:ext cx="631190" cy="2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98101</xdr:rowOff>
    </xdr:from>
    <xdr:to>
      <xdr:col>68</xdr:col>
      <xdr:colOff>123825</xdr:colOff>
      <xdr:row>31</xdr:row>
      <xdr:rowOff>28251</xdr:rowOff>
    </xdr:to>
    <xdr:sp macro="" textlink="">
      <xdr:nvSpPr>
        <xdr:cNvPr id="151" name="楕円 150">
          <a:extLst>
            <a:ext uri="{FF2B5EF4-FFF2-40B4-BE49-F238E27FC236}">
              <a16:creationId xmlns:a16="http://schemas.microsoft.com/office/drawing/2014/main" id="{320DD5A7-3411-4004-9629-B825EC94F5D1}"/>
            </a:ext>
          </a:extLst>
        </xdr:cNvPr>
        <xdr:cNvSpPr/>
      </xdr:nvSpPr>
      <xdr:spPr>
        <a:xfrm>
          <a:off x="11943715" y="599026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151948</xdr:rowOff>
    </xdr:from>
    <xdr:to>
      <xdr:col>72</xdr:col>
      <xdr:colOff>73025</xdr:colOff>
      <xdr:row>30</xdr:row>
      <xdr:rowOff>148901</xdr:rowOff>
    </xdr:to>
    <xdr:cxnSp macro="">
      <xdr:nvCxnSpPr>
        <xdr:cNvPr id="152" name="直線コネクタ 151">
          <a:extLst>
            <a:ext uri="{FF2B5EF4-FFF2-40B4-BE49-F238E27FC236}">
              <a16:creationId xmlns:a16="http://schemas.microsoft.com/office/drawing/2014/main" id="{DBFA8D88-7166-40F9-AE4F-47BF9CD4B93C}"/>
            </a:ext>
          </a:extLst>
        </xdr:cNvPr>
        <xdr:cNvCxnSpPr/>
      </xdr:nvCxnSpPr>
      <xdr:spPr>
        <a:xfrm flipV="1">
          <a:off x="11998325" y="5876473"/>
          <a:ext cx="685800" cy="16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23975</xdr:rowOff>
    </xdr:from>
    <xdr:to>
      <xdr:col>64</xdr:col>
      <xdr:colOff>123825</xdr:colOff>
      <xdr:row>30</xdr:row>
      <xdr:rowOff>125575</xdr:rowOff>
    </xdr:to>
    <xdr:sp macro="" textlink="">
      <xdr:nvSpPr>
        <xdr:cNvPr id="153" name="楕円 152">
          <a:extLst>
            <a:ext uri="{FF2B5EF4-FFF2-40B4-BE49-F238E27FC236}">
              <a16:creationId xmlns:a16="http://schemas.microsoft.com/office/drawing/2014/main" id="{2FCFFA55-2001-4CA3-AD7A-0B9B4F57FCC8}"/>
            </a:ext>
          </a:extLst>
        </xdr:cNvPr>
        <xdr:cNvSpPr/>
      </xdr:nvSpPr>
      <xdr:spPr>
        <a:xfrm>
          <a:off x="11257915" y="591614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74775</xdr:rowOff>
    </xdr:from>
    <xdr:to>
      <xdr:col>68</xdr:col>
      <xdr:colOff>73025</xdr:colOff>
      <xdr:row>30</xdr:row>
      <xdr:rowOff>148901</xdr:rowOff>
    </xdr:to>
    <xdr:cxnSp macro="">
      <xdr:nvCxnSpPr>
        <xdr:cNvPr id="154" name="直線コネクタ 153">
          <a:extLst>
            <a:ext uri="{FF2B5EF4-FFF2-40B4-BE49-F238E27FC236}">
              <a16:creationId xmlns:a16="http://schemas.microsoft.com/office/drawing/2014/main" id="{A1BFB2D6-FC7F-4D12-A643-745906EC70BA}"/>
            </a:ext>
          </a:extLst>
        </xdr:cNvPr>
        <xdr:cNvCxnSpPr/>
      </xdr:nvCxnSpPr>
      <xdr:spPr>
        <a:xfrm>
          <a:off x="11312525" y="5970750"/>
          <a:ext cx="685800" cy="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73921</xdr:rowOff>
    </xdr:from>
    <xdr:to>
      <xdr:col>60</xdr:col>
      <xdr:colOff>123825</xdr:colOff>
      <xdr:row>30</xdr:row>
      <xdr:rowOff>4071</xdr:rowOff>
    </xdr:to>
    <xdr:sp macro="" textlink="">
      <xdr:nvSpPr>
        <xdr:cNvPr id="155" name="楕円 154">
          <a:extLst>
            <a:ext uri="{FF2B5EF4-FFF2-40B4-BE49-F238E27FC236}">
              <a16:creationId xmlns:a16="http://schemas.microsoft.com/office/drawing/2014/main" id="{A590819A-499D-4E55-910C-34D789823115}"/>
            </a:ext>
          </a:extLst>
        </xdr:cNvPr>
        <xdr:cNvSpPr/>
      </xdr:nvSpPr>
      <xdr:spPr>
        <a:xfrm>
          <a:off x="10572115" y="579844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124721</xdr:rowOff>
    </xdr:from>
    <xdr:to>
      <xdr:col>64</xdr:col>
      <xdr:colOff>73025</xdr:colOff>
      <xdr:row>30</xdr:row>
      <xdr:rowOff>74775</xdr:rowOff>
    </xdr:to>
    <xdr:cxnSp macro="">
      <xdr:nvCxnSpPr>
        <xdr:cNvPr id="156" name="直線コネクタ 155">
          <a:extLst>
            <a:ext uri="{FF2B5EF4-FFF2-40B4-BE49-F238E27FC236}">
              <a16:creationId xmlns:a16="http://schemas.microsoft.com/office/drawing/2014/main" id="{140A43A7-6FD5-42A9-B9F1-A80B61295B8D}"/>
            </a:ext>
          </a:extLst>
        </xdr:cNvPr>
        <xdr:cNvCxnSpPr/>
      </xdr:nvCxnSpPr>
      <xdr:spPr>
        <a:xfrm>
          <a:off x="10626725" y="5851151"/>
          <a:ext cx="685800" cy="1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7" name="n_1aveValue債務償還比率">
          <a:extLst>
            <a:ext uri="{FF2B5EF4-FFF2-40B4-BE49-F238E27FC236}">
              <a16:creationId xmlns:a16="http://schemas.microsoft.com/office/drawing/2014/main" id="{89F7864A-E475-4A49-85F4-E0BED7E35437}"/>
            </a:ext>
          </a:extLst>
        </xdr:cNvPr>
        <xdr:cNvSpPr txBox="1"/>
      </xdr:nvSpPr>
      <xdr:spPr>
        <a:xfrm>
          <a:off x="12459412" y="599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8" name="n_2aveValue債務償還比率">
          <a:extLst>
            <a:ext uri="{FF2B5EF4-FFF2-40B4-BE49-F238E27FC236}">
              <a16:creationId xmlns:a16="http://schemas.microsoft.com/office/drawing/2014/main" id="{EBEED879-47B8-4994-8228-467B898F65D0}"/>
            </a:ext>
          </a:extLst>
        </xdr:cNvPr>
        <xdr:cNvSpPr txBox="1"/>
      </xdr:nvSpPr>
      <xdr:spPr>
        <a:xfrm>
          <a:off x="11780597" y="56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9" name="n_3aveValue債務償還比率">
          <a:extLst>
            <a:ext uri="{FF2B5EF4-FFF2-40B4-BE49-F238E27FC236}">
              <a16:creationId xmlns:a16="http://schemas.microsoft.com/office/drawing/2014/main" id="{B0D8AC3B-A54E-4147-93F9-670830F02182}"/>
            </a:ext>
          </a:extLst>
        </xdr:cNvPr>
        <xdr:cNvSpPr txBox="1"/>
      </xdr:nvSpPr>
      <xdr:spPr>
        <a:xfrm>
          <a:off x="11094797" y="55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0" name="n_4aveValue債務償還比率">
          <a:extLst>
            <a:ext uri="{FF2B5EF4-FFF2-40B4-BE49-F238E27FC236}">
              <a16:creationId xmlns:a16="http://schemas.microsoft.com/office/drawing/2014/main" id="{EC95D8B0-8CA1-4CED-A8EF-9FD689ED5F41}"/>
            </a:ext>
          </a:extLst>
        </xdr:cNvPr>
        <xdr:cNvSpPr txBox="1"/>
      </xdr:nvSpPr>
      <xdr:spPr>
        <a:xfrm>
          <a:off x="10408997" y="556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47825</xdr:rowOff>
    </xdr:from>
    <xdr:ext cx="469744" cy="259045"/>
    <xdr:sp macro="" textlink="">
      <xdr:nvSpPr>
        <xdr:cNvPr id="161" name="n_1mainValue債務償還比率">
          <a:extLst>
            <a:ext uri="{FF2B5EF4-FFF2-40B4-BE49-F238E27FC236}">
              <a16:creationId xmlns:a16="http://schemas.microsoft.com/office/drawing/2014/main" id="{7A8270B9-16FE-4DCC-8021-B2A9D9EAF904}"/>
            </a:ext>
          </a:extLst>
        </xdr:cNvPr>
        <xdr:cNvSpPr txBox="1"/>
      </xdr:nvSpPr>
      <xdr:spPr>
        <a:xfrm>
          <a:off x="12459412" y="56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19378</xdr:rowOff>
    </xdr:from>
    <xdr:ext cx="469744" cy="259045"/>
    <xdr:sp macro="" textlink="">
      <xdr:nvSpPr>
        <xdr:cNvPr id="162" name="n_2mainValue債務償還比率">
          <a:extLst>
            <a:ext uri="{FF2B5EF4-FFF2-40B4-BE49-F238E27FC236}">
              <a16:creationId xmlns:a16="http://schemas.microsoft.com/office/drawing/2014/main" id="{BDFE1C7F-96D7-4771-801A-B5A0FBCC8024}"/>
            </a:ext>
          </a:extLst>
        </xdr:cNvPr>
        <xdr:cNvSpPr txBox="1"/>
      </xdr:nvSpPr>
      <xdr:spPr>
        <a:xfrm>
          <a:off x="11780597" y="60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116702</xdr:rowOff>
    </xdr:from>
    <xdr:ext cx="469744" cy="259045"/>
    <xdr:sp macro="" textlink="">
      <xdr:nvSpPr>
        <xdr:cNvPr id="163" name="n_3mainValue債務償還比率">
          <a:extLst>
            <a:ext uri="{FF2B5EF4-FFF2-40B4-BE49-F238E27FC236}">
              <a16:creationId xmlns:a16="http://schemas.microsoft.com/office/drawing/2014/main" id="{31F3CC2D-FDBC-4DA2-84B8-13A9908E6560}"/>
            </a:ext>
          </a:extLst>
        </xdr:cNvPr>
        <xdr:cNvSpPr txBox="1"/>
      </xdr:nvSpPr>
      <xdr:spPr>
        <a:xfrm>
          <a:off x="11094797" y="601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166648</xdr:rowOff>
    </xdr:from>
    <xdr:ext cx="469744" cy="259045"/>
    <xdr:sp macro="" textlink="">
      <xdr:nvSpPr>
        <xdr:cNvPr id="164" name="n_4mainValue債務償還比率">
          <a:extLst>
            <a:ext uri="{FF2B5EF4-FFF2-40B4-BE49-F238E27FC236}">
              <a16:creationId xmlns:a16="http://schemas.microsoft.com/office/drawing/2014/main" id="{D8AFB5D7-7F7A-461D-84B8-349FF1F139D5}"/>
            </a:ext>
          </a:extLst>
        </xdr:cNvPr>
        <xdr:cNvSpPr txBox="1"/>
      </xdr:nvSpPr>
      <xdr:spPr>
        <a:xfrm>
          <a:off x="10408997" y="58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AE30A981-559A-4B05-9675-18744023866B}"/>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F84199A9-6D65-47DC-986B-00E5922EFDAE}"/>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89E7989-E1F9-4085-A80E-F2A2EA0BA27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4547D01-4939-4A17-8195-CDFA3E491106}"/>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DE6F1B6-DAD5-458E-B69D-5CC571C90FC5}"/>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FE9524C5-5D93-47BD-A65C-378879D28445}"/>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A14119-4B54-4DA2-BBC8-D30863E9BC9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F0806C-D9CC-476F-B7D9-8AAC7C458FA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D3D79B-AE02-447A-BC02-2036E60D3AE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A470AA-6C18-4922-A0C8-0AD31CD0DBC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A7BE1B-4E4D-451D-919D-0F65B92B090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E67B51-72B7-4D1A-9A00-B89B7717784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D9AF00-2291-46B7-977F-9C126A1C350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FF8475-338D-4A4A-8B83-22CEE6B4184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8E0C3F-0050-42D9-8CC0-44A7E8C75AC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4D9832-9391-4019-B493-793D7ADC7D6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6A4A8E-C6BC-47DB-96B5-89160D7C8F5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B35C3B-59DE-4106-8AE2-1A94D60A5D7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BC396A-756E-4812-8D20-5EE90A6E4A8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17A075-2A7D-4A4F-8AD7-39D1ABC7E45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86B010-36D2-4BFB-9B0F-2BFD5926B50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B2F9393-95A8-4464-AF5E-BDA8BF33065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292095-0492-4648-9BAA-B4FE5E171DD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F374CD-4A3D-477D-8DA4-4F354771128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F8AF24-3D0C-4E3E-A97D-DBA9A60FEFA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724EC2-8883-4B2E-8C1A-6A13C571AD8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92C331-D89E-46CA-A90C-18A29C574A9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4113D0-6457-4351-8321-73F6ABFEF22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6BFF28-663C-4F18-9AE2-28231EB8B87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C05988-5147-4499-9F96-9E3F7E27187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04EFCC-2133-4FA4-BA0C-974988CBEA7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0A6CBD-2D3C-41C2-A8EE-2ACB1CE70E4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59C4F6-DCFC-46FE-9C38-4BF94D6770B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8A1CE5-8DD3-40CF-9A91-D47AFA55983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567794-299B-4412-BC9F-D6C5BEDF121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F663FF-6F3F-465C-B6B3-235D918C760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F8B8D8-A299-419C-8BA6-BD59FFE363C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B25007-EAF8-4876-AD48-D8C969A7CC2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A05C5-60F1-41CF-A175-1413ED8BD6C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1C9378-6C11-4B43-868C-0E984875545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E77BEAA-BEA5-440E-BA9D-7F907BBA742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36E9DC-F53A-4AEF-833F-221BEED9047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344496-1E35-4BBC-9BCE-633E930BBA3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0DAD9A-A384-4B2D-A4A6-970FFD01870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AF8BEE-A8F0-4F28-A002-308E445D8F7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D5F7E6-E3D8-4B42-AD16-7E1ED0DB665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58EB88-305D-4035-AA89-58DE843F4A7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EADBB3-1F94-484B-8BB7-7C863ACC744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6F7F569-C917-4469-BD90-AC3769F332EB}"/>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93D919B-67BD-406D-B0C6-78CE04964761}"/>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1DB95C8-09E4-4269-B171-6C3D4ED06F9C}"/>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C18F709-DEA4-4F5A-A4B0-A7B934FB3DBF}"/>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CC5AE23-8238-453E-9382-D92885299599}"/>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88D4FFA-D576-495F-9803-A9EEAAA99CFE}"/>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28A1284-B482-445C-8CE1-4184CC0B7E58}"/>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96B8FF3-557C-4F2E-89D8-AC615430E329}"/>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1A89F0A-CCFD-4C32-853D-49504766A32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10242A6-ADBE-4F2E-9ED3-719847EC6E71}"/>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00A2FCD-91A4-4EA4-B869-546E6E5D5CC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517BF8CF-D9B2-4A95-BB37-43FF2689A639}"/>
            </a:ext>
          </a:extLst>
        </xdr:cNvPr>
        <xdr:cNvCxnSpPr/>
      </xdr:nvCxnSpPr>
      <xdr:spPr>
        <a:xfrm flipV="1">
          <a:off x="4173855" y="5717286"/>
          <a:ext cx="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C539F395-364B-469B-ACAA-33C701ECA04C}"/>
            </a:ext>
          </a:extLst>
        </xdr:cNvPr>
        <xdr:cNvSpPr txBox="1"/>
      </xdr:nvSpPr>
      <xdr:spPr>
        <a:xfrm>
          <a:off x="4212590" y="708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91324D26-862B-46DC-9B62-DC5AD12D2215}"/>
            </a:ext>
          </a:extLst>
        </xdr:cNvPr>
        <xdr:cNvCxnSpPr/>
      </xdr:nvCxnSpPr>
      <xdr:spPr>
        <a:xfrm>
          <a:off x="4112260" y="708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BC6E0437-5D30-48E0-93CE-3C85DED49E50}"/>
            </a:ext>
          </a:extLst>
        </xdr:cNvPr>
        <xdr:cNvSpPr txBox="1"/>
      </xdr:nvSpPr>
      <xdr:spPr>
        <a:xfrm>
          <a:off x="421259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C6FF2E33-9BF1-4742-95E7-2F9A03D66429}"/>
            </a:ext>
          </a:extLst>
        </xdr:cNvPr>
        <xdr:cNvCxnSpPr/>
      </xdr:nvCxnSpPr>
      <xdr:spPr>
        <a:xfrm>
          <a:off x="4112260" y="57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E06F24B7-2E35-4C34-BCCF-5357A876474A}"/>
            </a:ext>
          </a:extLst>
        </xdr:cNvPr>
        <xdr:cNvSpPr txBox="1"/>
      </xdr:nvSpPr>
      <xdr:spPr>
        <a:xfrm>
          <a:off x="4212590" y="630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3555ADCC-D81A-4EDC-B994-B3D258B2646A}"/>
            </a:ext>
          </a:extLst>
        </xdr:cNvPr>
        <xdr:cNvSpPr/>
      </xdr:nvSpPr>
      <xdr:spPr>
        <a:xfrm>
          <a:off x="4131310" y="63343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90D6E4A5-217F-4E10-985E-645D9D382A27}"/>
            </a:ext>
          </a:extLst>
        </xdr:cNvPr>
        <xdr:cNvSpPr/>
      </xdr:nvSpPr>
      <xdr:spPr>
        <a:xfrm>
          <a:off x="3388360" y="6301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ACDDFAE2-BC87-479B-A313-E96C92BDC671}"/>
            </a:ext>
          </a:extLst>
        </xdr:cNvPr>
        <xdr:cNvSpPr/>
      </xdr:nvSpPr>
      <xdr:spPr>
        <a:xfrm>
          <a:off x="2571750" y="627341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6F0B736F-D37C-4B43-A5AA-6FC95C01A282}"/>
            </a:ext>
          </a:extLst>
        </xdr:cNvPr>
        <xdr:cNvSpPr/>
      </xdr:nvSpPr>
      <xdr:spPr>
        <a:xfrm>
          <a:off x="1774190" y="62543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ED1FC054-0B75-4716-B59B-FADF36CE7294}"/>
            </a:ext>
          </a:extLst>
        </xdr:cNvPr>
        <xdr:cNvSpPr/>
      </xdr:nvSpPr>
      <xdr:spPr>
        <a:xfrm>
          <a:off x="988060" y="62311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F9D4CE6-E75F-41EE-B796-762588A45C6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772DB78-410D-44CF-B0D8-99EC9BF2B77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6B79F6-6B22-4C30-9873-82E6956B794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F7F46E-B587-40C9-A8CA-FD7277FED51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4ED1E3-010F-44D5-9B09-701C45BF8F9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a:extLst>
            <a:ext uri="{FF2B5EF4-FFF2-40B4-BE49-F238E27FC236}">
              <a16:creationId xmlns:a16="http://schemas.microsoft.com/office/drawing/2014/main" id="{ED326734-57DE-4440-AC2B-E70229AD27D5}"/>
            </a:ext>
          </a:extLst>
        </xdr:cNvPr>
        <xdr:cNvSpPr/>
      </xdr:nvSpPr>
      <xdr:spPr>
        <a:xfrm>
          <a:off x="4131310" y="63122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72" name="【道路】&#10;有形固定資産減価償却率該当値テキスト">
          <a:extLst>
            <a:ext uri="{FF2B5EF4-FFF2-40B4-BE49-F238E27FC236}">
              <a16:creationId xmlns:a16="http://schemas.microsoft.com/office/drawing/2014/main" id="{57E2DB17-ADD9-4C10-8933-3FA4110262FC}"/>
            </a:ext>
          </a:extLst>
        </xdr:cNvPr>
        <xdr:cNvSpPr txBox="1"/>
      </xdr:nvSpPr>
      <xdr:spPr>
        <a:xfrm>
          <a:off x="4212590"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91694</xdr:rowOff>
    </xdr:from>
    <xdr:to>
      <xdr:col>20</xdr:col>
      <xdr:colOff>38100</xdr:colOff>
      <xdr:row>37</xdr:row>
      <xdr:rowOff>21844</xdr:rowOff>
    </xdr:to>
    <xdr:sp macro="" textlink="">
      <xdr:nvSpPr>
        <xdr:cNvPr id="73" name="楕円 72">
          <a:extLst>
            <a:ext uri="{FF2B5EF4-FFF2-40B4-BE49-F238E27FC236}">
              <a16:creationId xmlns:a16="http://schemas.microsoft.com/office/drawing/2014/main" id="{77489A9C-821C-4B44-A199-B90B642FE3F8}"/>
            </a:ext>
          </a:extLst>
        </xdr:cNvPr>
        <xdr:cNvSpPr/>
      </xdr:nvSpPr>
      <xdr:spPr>
        <a:xfrm>
          <a:off x="3388360" y="626770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142494</xdr:rowOff>
    </xdr:from>
    <xdr:to>
      <xdr:col>24</xdr:col>
      <xdr:colOff>63500</xdr:colOff>
      <xdr:row>37</xdr:row>
      <xdr:rowOff>21336</xdr:rowOff>
    </xdr:to>
    <xdr:cxnSp macro="">
      <xdr:nvCxnSpPr>
        <xdr:cNvPr id="74" name="直線コネクタ 73">
          <a:extLst>
            <a:ext uri="{FF2B5EF4-FFF2-40B4-BE49-F238E27FC236}">
              <a16:creationId xmlns:a16="http://schemas.microsoft.com/office/drawing/2014/main" id="{B1173699-2700-4313-BED9-3A6B465CEB66}"/>
            </a:ext>
          </a:extLst>
        </xdr:cNvPr>
        <xdr:cNvCxnSpPr/>
      </xdr:nvCxnSpPr>
      <xdr:spPr>
        <a:xfrm>
          <a:off x="3431540" y="6312789"/>
          <a:ext cx="74295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43688</xdr:rowOff>
    </xdr:from>
    <xdr:to>
      <xdr:col>15</xdr:col>
      <xdr:colOff>101600</xdr:colOff>
      <xdr:row>36</xdr:row>
      <xdr:rowOff>145288</xdr:rowOff>
    </xdr:to>
    <xdr:sp macro="" textlink="">
      <xdr:nvSpPr>
        <xdr:cNvPr id="75" name="楕円 74">
          <a:extLst>
            <a:ext uri="{FF2B5EF4-FFF2-40B4-BE49-F238E27FC236}">
              <a16:creationId xmlns:a16="http://schemas.microsoft.com/office/drawing/2014/main" id="{F7EB5060-97F9-4978-B955-1584894479C5}"/>
            </a:ext>
          </a:extLst>
        </xdr:cNvPr>
        <xdr:cNvSpPr/>
      </xdr:nvSpPr>
      <xdr:spPr>
        <a:xfrm>
          <a:off x="2571750" y="62177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94488</xdr:rowOff>
    </xdr:from>
    <xdr:to>
      <xdr:col>19</xdr:col>
      <xdr:colOff>177800</xdr:colOff>
      <xdr:row>36</xdr:row>
      <xdr:rowOff>142494</xdr:rowOff>
    </xdr:to>
    <xdr:cxnSp macro="">
      <xdr:nvCxnSpPr>
        <xdr:cNvPr id="76" name="直線コネクタ 75">
          <a:extLst>
            <a:ext uri="{FF2B5EF4-FFF2-40B4-BE49-F238E27FC236}">
              <a16:creationId xmlns:a16="http://schemas.microsoft.com/office/drawing/2014/main" id="{C108DDBB-A57C-4AE4-A873-E07B2CDAF0BD}"/>
            </a:ext>
          </a:extLst>
        </xdr:cNvPr>
        <xdr:cNvCxnSpPr/>
      </xdr:nvCxnSpPr>
      <xdr:spPr>
        <a:xfrm>
          <a:off x="2626360" y="6270498"/>
          <a:ext cx="80518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169418</xdr:rowOff>
    </xdr:from>
    <xdr:to>
      <xdr:col>10</xdr:col>
      <xdr:colOff>165100</xdr:colOff>
      <xdr:row>36</xdr:row>
      <xdr:rowOff>99568</xdr:rowOff>
    </xdr:to>
    <xdr:sp macro="" textlink="">
      <xdr:nvSpPr>
        <xdr:cNvPr id="77" name="楕円 76">
          <a:extLst>
            <a:ext uri="{FF2B5EF4-FFF2-40B4-BE49-F238E27FC236}">
              <a16:creationId xmlns:a16="http://schemas.microsoft.com/office/drawing/2014/main" id="{F3C0C18E-7FE5-43A6-B9FD-D6AD4169CAB1}"/>
            </a:ext>
          </a:extLst>
        </xdr:cNvPr>
        <xdr:cNvSpPr/>
      </xdr:nvSpPr>
      <xdr:spPr>
        <a:xfrm>
          <a:off x="1774190" y="617397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48768</xdr:rowOff>
    </xdr:from>
    <xdr:to>
      <xdr:col>15</xdr:col>
      <xdr:colOff>50800</xdr:colOff>
      <xdr:row>36</xdr:row>
      <xdr:rowOff>94488</xdr:rowOff>
    </xdr:to>
    <xdr:cxnSp macro="">
      <xdr:nvCxnSpPr>
        <xdr:cNvPr id="78" name="直線コネクタ 77">
          <a:extLst>
            <a:ext uri="{FF2B5EF4-FFF2-40B4-BE49-F238E27FC236}">
              <a16:creationId xmlns:a16="http://schemas.microsoft.com/office/drawing/2014/main" id="{AC639F0C-3E52-4FEF-BC14-7E57D8324E7E}"/>
            </a:ext>
          </a:extLst>
        </xdr:cNvPr>
        <xdr:cNvCxnSpPr/>
      </xdr:nvCxnSpPr>
      <xdr:spPr>
        <a:xfrm>
          <a:off x="1828800" y="6222873"/>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135128</xdr:rowOff>
    </xdr:from>
    <xdr:to>
      <xdr:col>6</xdr:col>
      <xdr:colOff>38100</xdr:colOff>
      <xdr:row>36</xdr:row>
      <xdr:rowOff>65278</xdr:rowOff>
    </xdr:to>
    <xdr:sp macro="" textlink="">
      <xdr:nvSpPr>
        <xdr:cNvPr id="79" name="楕円 78">
          <a:extLst>
            <a:ext uri="{FF2B5EF4-FFF2-40B4-BE49-F238E27FC236}">
              <a16:creationId xmlns:a16="http://schemas.microsoft.com/office/drawing/2014/main" id="{08052CE1-2726-4CD7-9F6F-5B262743A99B}"/>
            </a:ext>
          </a:extLst>
        </xdr:cNvPr>
        <xdr:cNvSpPr/>
      </xdr:nvSpPr>
      <xdr:spPr>
        <a:xfrm>
          <a:off x="988060" y="61320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xdr:rowOff>
    </xdr:from>
    <xdr:to>
      <xdr:col>10</xdr:col>
      <xdr:colOff>114300</xdr:colOff>
      <xdr:row>36</xdr:row>
      <xdr:rowOff>48768</xdr:rowOff>
    </xdr:to>
    <xdr:cxnSp macro="">
      <xdr:nvCxnSpPr>
        <xdr:cNvPr id="80" name="直線コネクタ 79">
          <a:extLst>
            <a:ext uri="{FF2B5EF4-FFF2-40B4-BE49-F238E27FC236}">
              <a16:creationId xmlns:a16="http://schemas.microsoft.com/office/drawing/2014/main" id="{529E99D6-E8C5-445F-B5DE-A505A1B4CA2B}"/>
            </a:ext>
          </a:extLst>
        </xdr:cNvPr>
        <xdr:cNvCxnSpPr/>
      </xdr:nvCxnSpPr>
      <xdr:spPr>
        <a:xfrm>
          <a:off x="1031240" y="6190488"/>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79574C83-12D0-493A-9ED0-A774DE931D18}"/>
            </a:ext>
          </a:extLst>
        </xdr:cNvPr>
        <xdr:cNvSpPr txBox="1"/>
      </xdr:nvSpPr>
      <xdr:spPr>
        <a:xfrm>
          <a:off x="3239144" y="63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D1082843-2DAA-4D4A-9E75-B88D5FF7817A}"/>
            </a:ext>
          </a:extLst>
        </xdr:cNvPr>
        <xdr:cNvSpPr txBox="1"/>
      </xdr:nvSpPr>
      <xdr:spPr>
        <a:xfrm>
          <a:off x="2439044" y="63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CB77ED02-1B53-4D78-A078-8851FAA361D3}"/>
            </a:ext>
          </a:extLst>
        </xdr:cNvPr>
        <xdr:cNvSpPr txBox="1"/>
      </xdr:nvSpPr>
      <xdr:spPr>
        <a:xfrm>
          <a:off x="164148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A28E108-E832-40F9-8C90-724DEC5C64C4}"/>
            </a:ext>
          </a:extLst>
        </xdr:cNvPr>
        <xdr:cNvSpPr txBox="1"/>
      </xdr:nvSpPr>
      <xdr:spPr>
        <a:xfrm>
          <a:off x="855354" y="631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38371</xdr:rowOff>
    </xdr:from>
    <xdr:ext cx="405111" cy="259045"/>
    <xdr:sp macro="" textlink="">
      <xdr:nvSpPr>
        <xdr:cNvPr id="85" name="n_1mainValue【道路】&#10;有形固定資産減価償却率">
          <a:extLst>
            <a:ext uri="{FF2B5EF4-FFF2-40B4-BE49-F238E27FC236}">
              <a16:creationId xmlns:a16="http://schemas.microsoft.com/office/drawing/2014/main" id="{D64CD282-6D05-4B94-93EE-C609157A3130}"/>
            </a:ext>
          </a:extLst>
        </xdr:cNvPr>
        <xdr:cNvSpPr txBox="1"/>
      </xdr:nvSpPr>
      <xdr:spPr>
        <a:xfrm>
          <a:off x="32391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161815</xdr:rowOff>
    </xdr:from>
    <xdr:ext cx="405111" cy="259045"/>
    <xdr:sp macro="" textlink="">
      <xdr:nvSpPr>
        <xdr:cNvPr id="86" name="n_2mainValue【道路】&#10;有形固定資産減価償却率">
          <a:extLst>
            <a:ext uri="{FF2B5EF4-FFF2-40B4-BE49-F238E27FC236}">
              <a16:creationId xmlns:a16="http://schemas.microsoft.com/office/drawing/2014/main" id="{1F736D84-F580-4BE6-A56A-7B717226FEBA}"/>
            </a:ext>
          </a:extLst>
        </xdr:cNvPr>
        <xdr:cNvSpPr txBox="1"/>
      </xdr:nvSpPr>
      <xdr:spPr>
        <a:xfrm>
          <a:off x="2439044" y="59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116095</xdr:rowOff>
    </xdr:from>
    <xdr:ext cx="405111" cy="259045"/>
    <xdr:sp macro="" textlink="">
      <xdr:nvSpPr>
        <xdr:cNvPr id="87" name="n_3mainValue【道路】&#10;有形固定資産減価償却率">
          <a:extLst>
            <a:ext uri="{FF2B5EF4-FFF2-40B4-BE49-F238E27FC236}">
              <a16:creationId xmlns:a16="http://schemas.microsoft.com/office/drawing/2014/main" id="{EDF37B35-8724-4D0A-889C-C0E222E0E3BF}"/>
            </a:ext>
          </a:extLst>
        </xdr:cNvPr>
        <xdr:cNvSpPr txBox="1"/>
      </xdr:nvSpPr>
      <xdr:spPr>
        <a:xfrm>
          <a:off x="164148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5F43D423-3B0B-405D-873C-DB0FD30D9587}"/>
            </a:ext>
          </a:extLst>
        </xdr:cNvPr>
        <xdr:cNvSpPr txBox="1"/>
      </xdr:nvSpPr>
      <xdr:spPr>
        <a:xfrm>
          <a:off x="855354" y="59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53C2094-859D-4ACD-AD41-BFB7B3CDBC5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283E8F9-2F1D-4964-9E92-0D42E684D4A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AA59351-21D6-41EA-9216-48841CAA50E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0E3AD87-6DB5-484C-8FD3-7DDA39AF795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B702EF9-36E2-4CC8-B21D-240123110D2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8AB4569-74A2-48DB-8C89-F81F89E22F0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E51A926-60F0-4D4D-8988-5EE3DCBC1FA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6B9496F-8674-4FF1-B21F-E9F194FFAE8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AA97188-1F15-4F90-A336-3E02834E0DBE}"/>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1FCC7FA-E7E4-4E57-A021-585A29B4E9F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B967AC0-7EAA-4C80-93FF-DB95AB462E0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8AD3D29-C0E4-4BE2-87B3-87535057733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C902CDC-1898-4B43-8DBD-F543233E260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7A041872-B6E8-4C96-99F1-212894974888}"/>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2FA91ED-8559-49B8-AEA4-A6ED70FDA55A}"/>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27FC22E-C840-4726-985A-7104FBAAA4F5}"/>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B60313C-32E8-4E67-AFD2-E0BA5992B38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787CF4D-3AB7-4302-9DF3-08768EFD6DFB}"/>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45DA40E-10BE-4EE9-A242-BF06B967F8A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3C7B099-5C47-4EB8-A757-84412ED0C609}"/>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A45CF8C-63B9-481F-9195-A3417D2581C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C1F637-E6D9-44B9-8EEA-FC080754D955}"/>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CB2B04D-4B92-477A-B8F3-AB5CCE77A1A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6B57E12C-BB89-4297-A5A4-9860E6326736}"/>
            </a:ext>
          </a:extLst>
        </xdr:cNvPr>
        <xdr:cNvCxnSpPr/>
      </xdr:nvCxnSpPr>
      <xdr:spPr>
        <a:xfrm flipV="1">
          <a:off x="9429115" y="5932303"/>
          <a:ext cx="0" cy="1246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C84B2E2F-A439-402E-B44E-7DFCF95F7596}"/>
            </a:ext>
          </a:extLst>
        </xdr:cNvPr>
        <xdr:cNvSpPr txBox="1"/>
      </xdr:nvSpPr>
      <xdr:spPr>
        <a:xfrm>
          <a:off x="946785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3E2B1A4F-17C7-4762-8E68-6B6B3C6D4004}"/>
            </a:ext>
          </a:extLst>
        </xdr:cNvPr>
        <xdr:cNvCxnSpPr/>
      </xdr:nvCxnSpPr>
      <xdr:spPr>
        <a:xfrm>
          <a:off x="9356090" y="717910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F1779137-4E08-46C9-B18B-360FBA22AEC1}"/>
            </a:ext>
          </a:extLst>
        </xdr:cNvPr>
        <xdr:cNvSpPr txBox="1"/>
      </xdr:nvSpPr>
      <xdr:spPr>
        <a:xfrm>
          <a:off x="9467850" y="57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B7E10269-8CF7-42D1-B6B4-A996D08F2BD2}"/>
            </a:ext>
          </a:extLst>
        </xdr:cNvPr>
        <xdr:cNvCxnSpPr/>
      </xdr:nvCxnSpPr>
      <xdr:spPr>
        <a:xfrm>
          <a:off x="9356090" y="59323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40306A3-C73D-4780-B09D-5DF7DB0417F9}"/>
            </a:ext>
          </a:extLst>
        </xdr:cNvPr>
        <xdr:cNvSpPr txBox="1"/>
      </xdr:nvSpPr>
      <xdr:spPr>
        <a:xfrm>
          <a:off x="9467850" y="661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D5CE8E2A-1A7E-4592-BF3F-FE9BE95BA240}"/>
            </a:ext>
          </a:extLst>
        </xdr:cNvPr>
        <xdr:cNvSpPr/>
      </xdr:nvSpPr>
      <xdr:spPr>
        <a:xfrm>
          <a:off x="9394190" y="675580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88D2C95E-1A95-4FF8-8723-B7E360D54723}"/>
            </a:ext>
          </a:extLst>
        </xdr:cNvPr>
        <xdr:cNvSpPr/>
      </xdr:nvSpPr>
      <xdr:spPr>
        <a:xfrm>
          <a:off x="8632190" y="6770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AEFC66DE-D7EE-491F-9F84-6DEE38F43AE7}"/>
            </a:ext>
          </a:extLst>
        </xdr:cNvPr>
        <xdr:cNvSpPr/>
      </xdr:nvSpPr>
      <xdr:spPr>
        <a:xfrm>
          <a:off x="7846060" y="6787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CA962D6B-EDCF-40F4-9832-BE1DF6E878EA}"/>
            </a:ext>
          </a:extLst>
        </xdr:cNvPr>
        <xdr:cNvSpPr/>
      </xdr:nvSpPr>
      <xdr:spPr>
        <a:xfrm>
          <a:off x="7029450" y="6812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6FD55985-235D-4EE0-A6CA-B497D4EEBC50}"/>
            </a:ext>
          </a:extLst>
        </xdr:cNvPr>
        <xdr:cNvSpPr/>
      </xdr:nvSpPr>
      <xdr:spPr>
        <a:xfrm>
          <a:off x="6231890" y="681638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F596F0-2727-4AD4-AD6D-584CA4CCBB6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FF1DAB-210D-49D9-A85C-8B9A34C8905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236FF5C-BC89-4363-803C-5C16D9A0FC9A}"/>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76E4D2C-2B0C-4FD9-A5AB-567FBE60795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8B4A1B-726A-479B-AD3E-119A431C570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8" name="楕円 127">
          <a:extLst>
            <a:ext uri="{FF2B5EF4-FFF2-40B4-BE49-F238E27FC236}">
              <a16:creationId xmlns:a16="http://schemas.microsoft.com/office/drawing/2014/main" id="{604713E8-84DA-4FF5-978A-84F7AB9C7D1C}"/>
            </a:ext>
          </a:extLst>
        </xdr:cNvPr>
        <xdr:cNvSpPr/>
      </xdr:nvSpPr>
      <xdr:spPr>
        <a:xfrm>
          <a:off x="9394190" y="68129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102887</xdr:rowOff>
    </xdr:from>
    <xdr:ext cx="534377" cy="259045"/>
    <xdr:sp macro="" textlink="">
      <xdr:nvSpPr>
        <xdr:cNvPr id="129" name="【道路】&#10;一人当たり延長該当値テキスト">
          <a:extLst>
            <a:ext uri="{FF2B5EF4-FFF2-40B4-BE49-F238E27FC236}">
              <a16:creationId xmlns:a16="http://schemas.microsoft.com/office/drawing/2014/main" id="{BA63D50C-F578-4BAE-9186-78279A76FCED}"/>
            </a:ext>
          </a:extLst>
        </xdr:cNvPr>
        <xdr:cNvSpPr txBox="1"/>
      </xdr:nvSpPr>
      <xdr:spPr>
        <a:xfrm>
          <a:off x="9467850" y="678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129165</xdr:rowOff>
    </xdr:from>
    <xdr:to>
      <xdr:col>50</xdr:col>
      <xdr:colOff>165100</xdr:colOff>
      <xdr:row>40</xdr:row>
      <xdr:rowOff>59315</xdr:rowOff>
    </xdr:to>
    <xdr:sp macro="" textlink="">
      <xdr:nvSpPr>
        <xdr:cNvPr id="130" name="楕円 129">
          <a:extLst>
            <a:ext uri="{FF2B5EF4-FFF2-40B4-BE49-F238E27FC236}">
              <a16:creationId xmlns:a16="http://schemas.microsoft.com/office/drawing/2014/main" id="{8CE3CD8E-18C6-483C-8FB4-013876454621}"/>
            </a:ext>
          </a:extLst>
        </xdr:cNvPr>
        <xdr:cNvSpPr/>
      </xdr:nvSpPr>
      <xdr:spPr>
        <a:xfrm>
          <a:off x="8632190" y="68195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40</xdr:row>
      <xdr:rowOff>8515</xdr:rowOff>
    </xdr:to>
    <xdr:cxnSp macro="">
      <xdr:nvCxnSpPr>
        <xdr:cNvPr id="131" name="直線コネクタ 130">
          <a:extLst>
            <a:ext uri="{FF2B5EF4-FFF2-40B4-BE49-F238E27FC236}">
              <a16:creationId xmlns:a16="http://schemas.microsoft.com/office/drawing/2014/main" id="{16971B4A-3534-41A0-923E-C622E2322EF4}"/>
            </a:ext>
          </a:extLst>
        </xdr:cNvPr>
        <xdr:cNvCxnSpPr/>
      </xdr:nvCxnSpPr>
      <xdr:spPr>
        <a:xfrm flipV="1">
          <a:off x="8686800" y="6863715"/>
          <a:ext cx="74295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128651</xdr:rowOff>
    </xdr:from>
    <xdr:to>
      <xdr:col>46</xdr:col>
      <xdr:colOff>38100</xdr:colOff>
      <xdr:row>40</xdr:row>
      <xdr:rowOff>58801</xdr:rowOff>
    </xdr:to>
    <xdr:sp macro="" textlink="">
      <xdr:nvSpPr>
        <xdr:cNvPr id="132" name="楕円 131">
          <a:extLst>
            <a:ext uri="{FF2B5EF4-FFF2-40B4-BE49-F238E27FC236}">
              <a16:creationId xmlns:a16="http://schemas.microsoft.com/office/drawing/2014/main" id="{1AA91FB1-87BC-4DE4-B731-E9E85F02F3B1}"/>
            </a:ext>
          </a:extLst>
        </xdr:cNvPr>
        <xdr:cNvSpPr/>
      </xdr:nvSpPr>
      <xdr:spPr>
        <a:xfrm>
          <a:off x="7846060" y="681901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xdr:rowOff>
    </xdr:from>
    <xdr:to>
      <xdr:col>50</xdr:col>
      <xdr:colOff>114300</xdr:colOff>
      <xdr:row>40</xdr:row>
      <xdr:rowOff>8515</xdr:rowOff>
    </xdr:to>
    <xdr:cxnSp macro="">
      <xdr:nvCxnSpPr>
        <xdr:cNvPr id="133" name="直線コネクタ 132">
          <a:extLst>
            <a:ext uri="{FF2B5EF4-FFF2-40B4-BE49-F238E27FC236}">
              <a16:creationId xmlns:a16="http://schemas.microsoft.com/office/drawing/2014/main" id="{91AC055E-7556-4C48-871E-8122A6AFBAEC}"/>
            </a:ext>
          </a:extLst>
        </xdr:cNvPr>
        <xdr:cNvCxnSpPr/>
      </xdr:nvCxnSpPr>
      <xdr:spPr>
        <a:xfrm>
          <a:off x="7889240" y="6867906"/>
          <a:ext cx="79756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128956</xdr:rowOff>
    </xdr:from>
    <xdr:to>
      <xdr:col>41</xdr:col>
      <xdr:colOff>101600</xdr:colOff>
      <xdr:row>40</xdr:row>
      <xdr:rowOff>59106</xdr:rowOff>
    </xdr:to>
    <xdr:sp macro="" textlink="">
      <xdr:nvSpPr>
        <xdr:cNvPr id="134" name="楕円 133">
          <a:extLst>
            <a:ext uri="{FF2B5EF4-FFF2-40B4-BE49-F238E27FC236}">
              <a16:creationId xmlns:a16="http://schemas.microsoft.com/office/drawing/2014/main" id="{F95EAC48-C679-4FDC-BB5F-CE333C0E778E}"/>
            </a:ext>
          </a:extLst>
        </xdr:cNvPr>
        <xdr:cNvSpPr/>
      </xdr:nvSpPr>
      <xdr:spPr>
        <a:xfrm>
          <a:off x="7029450" y="68193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8001</xdr:rowOff>
    </xdr:from>
    <xdr:to>
      <xdr:col>45</xdr:col>
      <xdr:colOff>177800</xdr:colOff>
      <xdr:row>40</xdr:row>
      <xdr:rowOff>8306</xdr:rowOff>
    </xdr:to>
    <xdr:cxnSp macro="">
      <xdr:nvCxnSpPr>
        <xdr:cNvPr id="135" name="直線コネクタ 134">
          <a:extLst>
            <a:ext uri="{FF2B5EF4-FFF2-40B4-BE49-F238E27FC236}">
              <a16:creationId xmlns:a16="http://schemas.microsoft.com/office/drawing/2014/main" id="{5079B5EB-73A3-4CD2-B6CE-5E3D88CC46BC}"/>
            </a:ext>
          </a:extLst>
        </xdr:cNvPr>
        <xdr:cNvCxnSpPr/>
      </xdr:nvCxnSpPr>
      <xdr:spPr>
        <a:xfrm flipV="1">
          <a:off x="7084060" y="6867906"/>
          <a:ext cx="80518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127336</xdr:rowOff>
    </xdr:from>
    <xdr:to>
      <xdr:col>36</xdr:col>
      <xdr:colOff>165100</xdr:colOff>
      <xdr:row>40</xdr:row>
      <xdr:rowOff>57486</xdr:rowOff>
    </xdr:to>
    <xdr:sp macro="" textlink="">
      <xdr:nvSpPr>
        <xdr:cNvPr id="136" name="楕円 135">
          <a:extLst>
            <a:ext uri="{FF2B5EF4-FFF2-40B4-BE49-F238E27FC236}">
              <a16:creationId xmlns:a16="http://schemas.microsoft.com/office/drawing/2014/main" id="{1BFF05F5-B3F9-4FFC-A9F5-0D17C6253108}"/>
            </a:ext>
          </a:extLst>
        </xdr:cNvPr>
        <xdr:cNvSpPr/>
      </xdr:nvSpPr>
      <xdr:spPr>
        <a:xfrm>
          <a:off x="6231890" y="681769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6686</xdr:rowOff>
    </xdr:from>
    <xdr:to>
      <xdr:col>41</xdr:col>
      <xdr:colOff>50800</xdr:colOff>
      <xdr:row>40</xdr:row>
      <xdr:rowOff>8306</xdr:rowOff>
    </xdr:to>
    <xdr:cxnSp macro="">
      <xdr:nvCxnSpPr>
        <xdr:cNvPr id="137" name="直線コネクタ 136">
          <a:extLst>
            <a:ext uri="{FF2B5EF4-FFF2-40B4-BE49-F238E27FC236}">
              <a16:creationId xmlns:a16="http://schemas.microsoft.com/office/drawing/2014/main" id="{71FBA10D-A546-4D9F-99A2-045B92777F16}"/>
            </a:ext>
          </a:extLst>
        </xdr:cNvPr>
        <xdr:cNvCxnSpPr/>
      </xdr:nvCxnSpPr>
      <xdr:spPr>
        <a:xfrm>
          <a:off x="6286500" y="6866591"/>
          <a:ext cx="79756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3D2289B4-E007-4269-B422-D7EDFDCBAAF1}"/>
            </a:ext>
          </a:extLst>
        </xdr:cNvPr>
        <xdr:cNvSpPr txBox="1"/>
      </xdr:nvSpPr>
      <xdr:spPr>
        <a:xfrm>
          <a:off x="8422151" y="65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650497AB-8A92-4FD8-904C-62EC391A26CD}"/>
            </a:ext>
          </a:extLst>
        </xdr:cNvPr>
        <xdr:cNvSpPr txBox="1"/>
      </xdr:nvSpPr>
      <xdr:spPr>
        <a:xfrm>
          <a:off x="7641101" y="65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772F2014-B536-4977-9F8F-16C1FFF0EA93}"/>
            </a:ext>
          </a:extLst>
        </xdr:cNvPr>
        <xdr:cNvSpPr txBox="1"/>
      </xdr:nvSpPr>
      <xdr:spPr>
        <a:xfrm>
          <a:off x="6854971" y="65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F1F246F5-AD72-4A7E-AAEE-B85F4A2247EC}"/>
            </a:ext>
          </a:extLst>
        </xdr:cNvPr>
        <xdr:cNvSpPr txBox="1"/>
      </xdr:nvSpPr>
      <xdr:spPr>
        <a:xfrm>
          <a:off x="603836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50442</xdr:rowOff>
    </xdr:from>
    <xdr:ext cx="534377" cy="259045"/>
    <xdr:sp macro="" textlink="">
      <xdr:nvSpPr>
        <xdr:cNvPr id="142" name="n_1mainValue【道路】&#10;一人当たり延長">
          <a:extLst>
            <a:ext uri="{FF2B5EF4-FFF2-40B4-BE49-F238E27FC236}">
              <a16:creationId xmlns:a16="http://schemas.microsoft.com/office/drawing/2014/main" id="{74950352-32AB-4728-A305-A717E42EF799}"/>
            </a:ext>
          </a:extLst>
        </xdr:cNvPr>
        <xdr:cNvSpPr txBox="1"/>
      </xdr:nvSpPr>
      <xdr:spPr>
        <a:xfrm>
          <a:off x="8422151" y="69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49928</xdr:rowOff>
    </xdr:from>
    <xdr:ext cx="534377" cy="259045"/>
    <xdr:sp macro="" textlink="">
      <xdr:nvSpPr>
        <xdr:cNvPr id="143" name="n_2mainValue【道路】&#10;一人当たり延長">
          <a:extLst>
            <a:ext uri="{FF2B5EF4-FFF2-40B4-BE49-F238E27FC236}">
              <a16:creationId xmlns:a16="http://schemas.microsoft.com/office/drawing/2014/main" id="{DF19628A-8A4A-4612-8C3F-B461321DECFF}"/>
            </a:ext>
          </a:extLst>
        </xdr:cNvPr>
        <xdr:cNvSpPr txBox="1"/>
      </xdr:nvSpPr>
      <xdr:spPr>
        <a:xfrm>
          <a:off x="7641101" y="69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50233</xdr:rowOff>
    </xdr:from>
    <xdr:ext cx="534377" cy="259045"/>
    <xdr:sp macro="" textlink="">
      <xdr:nvSpPr>
        <xdr:cNvPr id="144" name="n_3mainValue【道路】&#10;一人当たり延長">
          <a:extLst>
            <a:ext uri="{FF2B5EF4-FFF2-40B4-BE49-F238E27FC236}">
              <a16:creationId xmlns:a16="http://schemas.microsoft.com/office/drawing/2014/main" id="{5F86771D-E7F6-4D30-84BD-DDF152C46B8D}"/>
            </a:ext>
          </a:extLst>
        </xdr:cNvPr>
        <xdr:cNvSpPr txBox="1"/>
      </xdr:nvSpPr>
      <xdr:spPr>
        <a:xfrm>
          <a:off x="6854971" y="69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48613</xdr:rowOff>
    </xdr:from>
    <xdr:ext cx="534377" cy="259045"/>
    <xdr:sp macro="" textlink="">
      <xdr:nvSpPr>
        <xdr:cNvPr id="145" name="n_4mainValue【道路】&#10;一人当たり延長">
          <a:extLst>
            <a:ext uri="{FF2B5EF4-FFF2-40B4-BE49-F238E27FC236}">
              <a16:creationId xmlns:a16="http://schemas.microsoft.com/office/drawing/2014/main" id="{97DDAF2A-9C81-4049-8215-4F96AF60DA50}"/>
            </a:ext>
          </a:extLst>
        </xdr:cNvPr>
        <xdr:cNvSpPr txBox="1"/>
      </xdr:nvSpPr>
      <xdr:spPr>
        <a:xfrm>
          <a:off x="6038361" y="690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6226AA8-24E6-490C-8E30-4571DA1C0AC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FFA371F-7742-4831-9F40-AB31F8C7B22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BAEBFD4-3939-4AB5-9CCB-053C998794A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333B636-4856-4E51-941F-785B06FC0D9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F91CEA4-1960-4C2B-BB39-D7ED74A972E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A1FD68B-F566-424A-94B0-C824781FB69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137CC8E-122F-4B89-A51B-5678FFCE626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24365C8-125A-4B1A-9001-CC8481C8F7E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1E58EBD-0CC5-4E17-8DF1-AB273E5E015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1007D36-6801-4869-9B30-33C4E06D6AC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3A5DE55-AEBA-44FD-A457-24504084688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D1663B6-67DA-4BDC-A381-1609C6C0AE5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DB4E959-24AA-4E89-9799-20F63AA6B63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69E3DBE-2F6E-4610-9EBB-01C7323A53C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DE20E53-E6D8-4361-AFE4-CD02B9D50F8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8DDD7C6-B916-43AF-8FF4-2556D4F6BCAC}"/>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37F46DE-D5DE-416B-A4FF-2B2EFE5D27A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B7477A6-4F38-4D59-810A-21C87191832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FBC7A51-7EBF-4FC3-A34D-FC2880A08FE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DFB93E2-5145-4955-8CF6-5F125C15F1B0}"/>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032D52C-ADEA-4AA2-8B7A-B2A652470A5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F546231-495C-4885-B6FE-E1AAD9979F0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42B935D-1FF0-4DDB-8390-0DF194384E76}"/>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F9CA7F8-9195-45F2-85E2-3D7FFCC0895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A6DA178-AFE6-437B-BF88-D7CA2E0906B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4DD5AC99-183A-4C73-A76F-203E10923D12}"/>
            </a:ext>
          </a:extLst>
        </xdr:cNvPr>
        <xdr:cNvCxnSpPr/>
      </xdr:nvCxnSpPr>
      <xdr:spPr>
        <a:xfrm flipV="1">
          <a:off x="4173855" y="9516564"/>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E935613-3372-47D2-8903-638769E05191}"/>
            </a:ext>
          </a:extLst>
        </xdr:cNvPr>
        <xdr:cNvSpPr txBox="1"/>
      </xdr:nvSpPr>
      <xdr:spPr>
        <a:xfrm>
          <a:off x="4212590" y="1096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177DE0B9-CBD5-4976-A807-5F4D22ECDBDA}"/>
            </a:ext>
          </a:extLst>
        </xdr:cNvPr>
        <xdr:cNvCxnSpPr/>
      </xdr:nvCxnSpPr>
      <xdr:spPr>
        <a:xfrm>
          <a:off x="4112260" y="1095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000E572-E0E2-44F0-A445-B37F6D889DEF}"/>
            </a:ext>
          </a:extLst>
        </xdr:cNvPr>
        <xdr:cNvSpPr txBox="1"/>
      </xdr:nvSpPr>
      <xdr:spPr>
        <a:xfrm>
          <a:off x="4212590" y="9287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A38781D1-C390-4AA7-BE99-77BA4A518042}"/>
            </a:ext>
          </a:extLst>
        </xdr:cNvPr>
        <xdr:cNvCxnSpPr/>
      </xdr:nvCxnSpPr>
      <xdr:spPr>
        <a:xfrm>
          <a:off x="4112260" y="9516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4F41D06-1BAA-4F8B-BE99-94B03E00389A}"/>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6C161890-139F-4F94-8DE1-8BACE3DD7EAC}"/>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D5A92129-6EE0-435E-9F05-BB45350999E3}"/>
            </a:ext>
          </a:extLst>
        </xdr:cNvPr>
        <xdr:cNvSpPr/>
      </xdr:nvSpPr>
      <xdr:spPr>
        <a:xfrm>
          <a:off x="3388360" y="103809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125A1FC4-4985-4875-A701-928B8659B209}"/>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FB8D71FE-E196-4021-934C-8D620ACC9AF3}"/>
            </a:ext>
          </a:extLst>
        </xdr:cNvPr>
        <xdr:cNvSpPr/>
      </xdr:nvSpPr>
      <xdr:spPr>
        <a:xfrm>
          <a:off x="1774190" y="103477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B6083C10-BE70-423A-8C86-6D0279488C01}"/>
            </a:ext>
          </a:extLst>
        </xdr:cNvPr>
        <xdr:cNvSpPr/>
      </xdr:nvSpPr>
      <xdr:spPr>
        <a:xfrm>
          <a:off x="988060" y="10331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2981BC-6607-4516-96C5-121434C80F3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F036969-F0D9-4F42-9150-2C02E783D8F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D7FAFA-117D-4A53-85B1-140967CD907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324A30-0A55-42E8-B2D7-AC113CAF88F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4DC438-F131-4F99-AEA6-E2C6771AC39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7" name="楕円 186">
          <a:extLst>
            <a:ext uri="{FF2B5EF4-FFF2-40B4-BE49-F238E27FC236}">
              <a16:creationId xmlns:a16="http://schemas.microsoft.com/office/drawing/2014/main" id="{5C4E33DA-B1B8-4CEA-B843-68688363F048}"/>
            </a:ext>
          </a:extLst>
        </xdr:cNvPr>
        <xdr:cNvSpPr/>
      </xdr:nvSpPr>
      <xdr:spPr>
        <a:xfrm>
          <a:off x="4131310" y="1030913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EF9AA11-7377-40A2-87D1-859ACFD687A2}"/>
            </a:ext>
          </a:extLst>
        </xdr:cNvPr>
        <xdr:cNvSpPr txBox="1"/>
      </xdr:nvSpPr>
      <xdr:spPr>
        <a:xfrm>
          <a:off x="4212590" y="1016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a:extLst>
            <a:ext uri="{FF2B5EF4-FFF2-40B4-BE49-F238E27FC236}">
              <a16:creationId xmlns:a16="http://schemas.microsoft.com/office/drawing/2014/main" id="{FB62950D-7AEE-458A-AD2C-DE5AD39714F7}"/>
            </a:ext>
          </a:extLst>
        </xdr:cNvPr>
        <xdr:cNvSpPr/>
      </xdr:nvSpPr>
      <xdr:spPr>
        <a:xfrm>
          <a:off x="3388360" y="1030913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76744</xdr:rowOff>
    </xdr:to>
    <xdr:cxnSp macro="">
      <xdr:nvCxnSpPr>
        <xdr:cNvPr id="190" name="直線コネクタ 189">
          <a:extLst>
            <a:ext uri="{FF2B5EF4-FFF2-40B4-BE49-F238E27FC236}">
              <a16:creationId xmlns:a16="http://schemas.microsoft.com/office/drawing/2014/main" id="{AFC2FE6C-A320-4C99-8F90-41520B7DD1C5}"/>
            </a:ext>
          </a:extLst>
        </xdr:cNvPr>
        <xdr:cNvCxnSpPr/>
      </xdr:nvCxnSpPr>
      <xdr:spPr>
        <a:xfrm>
          <a:off x="3431540" y="103637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1" name="楕円 190">
          <a:extLst>
            <a:ext uri="{FF2B5EF4-FFF2-40B4-BE49-F238E27FC236}">
              <a16:creationId xmlns:a16="http://schemas.microsoft.com/office/drawing/2014/main" id="{96E6EBBF-FDFB-42E0-A8B3-F569A7AD69C7}"/>
            </a:ext>
          </a:extLst>
        </xdr:cNvPr>
        <xdr:cNvSpPr/>
      </xdr:nvSpPr>
      <xdr:spPr>
        <a:xfrm>
          <a:off x="2571750" y="110526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64</xdr:row>
      <xdr:rowOff>130628</xdr:rowOff>
    </xdr:to>
    <xdr:cxnSp macro="">
      <xdr:nvCxnSpPr>
        <xdr:cNvPr id="192" name="直線コネクタ 191">
          <a:extLst>
            <a:ext uri="{FF2B5EF4-FFF2-40B4-BE49-F238E27FC236}">
              <a16:creationId xmlns:a16="http://schemas.microsoft.com/office/drawing/2014/main" id="{6C769FF3-B627-4787-808A-4A161267B0A2}"/>
            </a:ext>
          </a:extLst>
        </xdr:cNvPr>
        <xdr:cNvCxnSpPr/>
      </xdr:nvCxnSpPr>
      <xdr:spPr>
        <a:xfrm flipV="1">
          <a:off x="2626360" y="10363744"/>
          <a:ext cx="805180" cy="74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21046</xdr:rowOff>
    </xdr:from>
    <xdr:to>
      <xdr:col>10</xdr:col>
      <xdr:colOff>165100</xdr:colOff>
      <xdr:row>64</xdr:row>
      <xdr:rowOff>122646</xdr:rowOff>
    </xdr:to>
    <xdr:sp macro="" textlink="">
      <xdr:nvSpPr>
        <xdr:cNvPr id="193" name="楕円 192">
          <a:extLst>
            <a:ext uri="{FF2B5EF4-FFF2-40B4-BE49-F238E27FC236}">
              <a16:creationId xmlns:a16="http://schemas.microsoft.com/office/drawing/2014/main" id="{EE476170-5AB4-48A2-B527-220ACEAFB0F2}"/>
            </a:ext>
          </a:extLst>
        </xdr:cNvPr>
        <xdr:cNvSpPr/>
      </xdr:nvSpPr>
      <xdr:spPr>
        <a:xfrm>
          <a:off x="1774190" y="1099003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71846</xdr:rowOff>
    </xdr:from>
    <xdr:to>
      <xdr:col>15</xdr:col>
      <xdr:colOff>50800</xdr:colOff>
      <xdr:row>64</xdr:row>
      <xdr:rowOff>130628</xdr:rowOff>
    </xdr:to>
    <xdr:cxnSp macro="">
      <xdr:nvCxnSpPr>
        <xdr:cNvPr id="194" name="直線コネクタ 193">
          <a:extLst>
            <a:ext uri="{FF2B5EF4-FFF2-40B4-BE49-F238E27FC236}">
              <a16:creationId xmlns:a16="http://schemas.microsoft.com/office/drawing/2014/main" id="{B3B90C88-2500-44BE-A2B4-C2C11DA01012}"/>
            </a:ext>
          </a:extLst>
        </xdr:cNvPr>
        <xdr:cNvCxnSpPr/>
      </xdr:nvCxnSpPr>
      <xdr:spPr>
        <a:xfrm>
          <a:off x="1828800" y="11042741"/>
          <a:ext cx="79756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5" name="楕円 194">
          <a:extLst>
            <a:ext uri="{FF2B5EF4-FFF2-40B4-BE49-F238E27FC236}">
              <a16:creationId xmlns:a16="http://schemas.microsoft.com/office/drawing/2014/main" id="{D81B337A-B072-44D6-8925-920FEA4CCA96}"/>
            </a:ext>
          </a:extLst>
        </xdr:cNvPr>
        <xdr:cNvSpPr/>
      </xdr:nvSpPr>
      <xdr:spPr>
        <a:xfrm>
          <a:off x="988060" y="110526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71846</xdr:rowOff>
    </xdr:from>
    <xdr:to>
      <xdr:col>10</xdr:col>
      <xdr:colOff>114300</xdr:colOff>
      <xdr:row>64</xdr:row>
      <xdr:rowOff>130628</xdr:rowOff>
    </xdr:to>
    <xdr:cxnSp macro="">
      <xdr:nvCxnSpPr>
        <xdr:cNvPr id="196" name="直線コネクタ 195">
          <a:extLst>
            <a:ext uri="{FF2B5EF4-FFF2-40B4-BE49-F238E27FC236}">
              <a16:creationId xmlns:a16="http://schemas.microsoft.com/office/drawing/2014/main" id="{75904C80-6CB2-4FEA-8D8A-ECD1C520E27E}"/>
            </a:ext>
          </a:extLst>
        </xdr:cNvPr>
        <xdr:cNvCxnSpPr/>
      </xdr:nvCxnSpPr>
      <xdr:spPr>
        <a:xfrm flipV="1">
          <a:off x="1031240" y="11042741"/>
          <a:ext cx="79756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9EC2506-BFB8-4189-A26A-0EEFB43E1C30}"/>
            </a:ext>
          </a:extLst>
        </xdr:cNvPr>
        <xdr:cNvSpPr txBox="1"/>
      </xdr:nvSpPr>
      <xdr:spPr>
        <a:xfrm>
          <a:off x="32391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DEF11F6-F10F-4753-8D86-1EAA82182AA8}"/>
            </a:ext>
          </a:extLst>
        </xdr:cNvPr>
        <xdr:cNvSpPr txBox="1"/>
      </xdr:nvSpPr>
      <xdr:spPr>
        <a:xfrm>
          <a:off x="2439044" y="101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B894A2A-2633-4008-B69C-BC306975417A}"/>
            </a:ext>
          </a:extLst>
        </xdr:cNvPr>
        <xdr:cNvSpPr txBox="1"/>
      </xdr:nvSpPr>
      <xdr:spPr>
        <a:xfrm>
          <a:off x="164148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AA7B543-1C47-4504-88DA-CD1A387B2AAB}"/>
            </a:ext>
          </a:extLst>
        </xdr:cNvPr>
        <xdr:cNvSpPr txBox="1"/>
      </xdr:nvSpPr>
      <xdr:spPr>
        <a:xfrm>
          <a:off x="855354" y="1010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C22053E-5127-48C1-942A-6A2CCB8DF1EC}"/>
            </a:ext>
          </a:extLst>
        </xdr:cNvPr>
        <xdr:cNvSpPr txBox="1"/>
      </xdr:nvSpPr>
      <xdr:spPr>
        <a:xfrm>
          <a:off x="3239144" y="100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2" name="n_2mainValue【橋りょう・トンネル】&#10;有形固定資産減価償却率">
          <a:extLst>
            <a:ext uri="{FF2B5EF4-FFF2-40B4-BE49-F238E27FC236}">
              <a16:creationId xmlns:a16="http://schemas.microsoft.com/office/drawing/2014/main" id="{538F5F67-F10D-45DD-B0A0-2E9D886E20FF}"/>
            </a:ext>
          </a:extLst>
        </xdr:cNvPr>
        <xdr:cNvSpPr txBox="1"/>
      </xdr:nvSpPr>
      <xdr:spPr>
        <a:xfrm>
          <a:off x="2408632"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113773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0992962-6D8D-4CA1-8526-B6FBADBF96F7}"/>
            </a:ext>
          </a:extLst>
        </xdr:cNvPr>
        <xdr:cNvSpPr txBox="1"/>
      </xdr:nvSpPr>
      <xdr:spPr>
        <a:xfrm>
          <a:off x="164148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4" name="n_4mainValue【橋りょう・トンネル】&#10;有形固定資産減価償却率">
          <a:extLst>
            <a:ext uri="{FF2B5EF4-FFF2-40B4-BE49-F238E27FC236}">
              <a16:creationId xmlns:a16="http://schemas.microsoft.com/office/drawing/2014/main" id="{8225A068-66C4-44D1-9EC5-6F8C89DDC608}"/>
            </a:ext>
          </a:extLst>
        </xdr:cNvPr>
        <xdr:cNvSpPr txBox="1"/>
      </xdr:nvSpPr>
      <xdr:spPr>
        <a:xfrm>
          <a:off x="81541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F6192E8-0C4F-4D33-9330-AC8A710B10B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57135B1-92C7-417F-9653-FF75573A033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E2E0866-240C-4B65-B8AB-5AD52061051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701502F-E0B7-44A8-B8A7-D225CE6D2E9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CDA16DA-1ABB-4BF1-8C80-CEA18540E620}"/>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C894342-42AF-4F0C-859B-39629B0D9C3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F9F094D-9628-4671-9192-6A4BFC832C4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B9D8C91-2B9A-4510-8FC4-2B663ABD0AA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CF2A47F-D76D-4956-AE43-D12FD232B3B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ACC77D6-4D47-4831-B10F-7A5AD3365C3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89A6CC3-1AF9-4BD1-833C-367ED5950398}"/>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BF2E044-5175-4238-919C-465DF0B50AC1}"/>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D4764E7-68B4-4571-9B6C-50EF7CB04D4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D57EBDE-BCAB-4857-BB9F-AC50C1A4059A}"/>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FE20FE6-5D84-4186-9BE9-95D07626B21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11D3046-9671-4C8C-A783-D147C4704611}"/>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3DE3ADA-ED56-42EB-9040-963311B0338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BFBC770-829A-4764-A5DF-0D3B609D0654}"/>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22F6777-613C-4620-AB25-557BEC296F7F}"/>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7EA35D3C-8F1B-42F9-9858-955E591957F4}"/>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B0FB1A1-BBD8-4476-8120-2DA9B43ED35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D36B7F7-4D55-4012-8E61-6840DE71AC8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1559E4B-E62E-4E4B-AB7B-B3F6D0A236E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5D4D24E0-0064-4D2C-BAD1-CBCC12F1EDA2}"/>
            </a:ext>
          </a:extLst>
        </xdr:cNvPr>
        <xdr:cNvCxnSpPr/>
      </xdr:nvCxnSpPr>
      <xdr:spPr>
        <a:xfrm flipV="1">
          <a:off x="9429115" y="9426836"/>
          <a:ext cx="0" cy="161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652A073-1A65-45B8-BF6C-04E79ACD67FC}"/>
            </a:ext>
          </a:extLst>
        </xdr:cNvPr>
        <xdr:cNvSpPr txBox="1"/>
      </xdr:nvSpPr>
      <xdr:spPr>
        <a:xfrm>
          <a:off x="946785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8D2DCF54-6125-4DC2-9663-9B47787A1980}"/>
            </a:ext>
          </a:extLst>
        </xdr:cNvPr>
        <xdr:cNvCxnSpPr/>
      </xdr:nvCxnSpPr>
      <xdr:spPr>
        <a:xfrm>
          <a:off x="9356090" y="1104577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A5E58B0-7281-46C4-ACCE-303F6B81615C}"/>
            </a:ext>
          </a:extLst>
        </xdr:cNvPr>
        <xdr:cNvSpPr txBox="1"/>
      </xdr:nvSpPr>
      <xdr:spPr>
        <a:xfrm>
          <a:off x="946785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4A1AD6EA-CE16-4ACD-A215-A1E3ECCA0613}"/>
            </a:ext>
          </a:extLst>
        </xdr:cNvPr>
        <xdr:cNvCxnSpPr/>
      </xdr:nvCxnSpPr>
      <xdr:spPr>
        <a:xfrm>
          <a:off x="9356090" y="94268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BA08683-E031-49BD-83C2-CA3FCB93BA52}"/>
            </a:ext>
          </a:extLst>
        </xdr:cNvPr>
        <xdr:cNvSpPr txBox="1"/>
      </xdr:nvSpPr>
      <xdr:spPr>
        <a:xfrm>
          <a:off x="9467850" y="10476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BC5E36E8-764D-4BF8-BC67-6FBA6F1E38E0}"/>
            </a:ext>
          </a:extLst>
        </xdr:cNvPr>
        <xdr:cNvSpPr/>
      </xdr:nvSpPr>
      <xdr:spPr>
        <a:xfrm>
          <a:off x="9394190" y="1062300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5919336F-D5B8-4B60-AF1D-DC27EB6FCBD6}"/>
            </a:ext>
          </a:extLst>
        </xdr:cNvPr>
        <xdr:cNvSpPr/>
      </xdr:nvSpPr>
      <xdr:spPr>
        <a:xfrm>
          <a:off x="8632190" y="1063248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5FFCA1A0-381C-4993-92BA-FA2CFF048AE3}"/>
            </a:ext>
          </a:extLst>
        </xdr:cNvPr>
        <xdr:cNvSpPr/>
      </xdr:nvSpPr>
      <xdr:spPr>
        <a:xfrm>
          <a:off x="7846060" y="10645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DE524E4D-EE33-4168-8853-EE31C9B4AC17}"/>
            </a:ext>
          </a:extLst>
        </xdr:cNvPr>
        <xdr:cNvSpPr/>
      </xdr:nvSpPr>
      <xdr:spPr>
        <a:xfrm>
          <a:off x="7029450" y="1065121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6470F473-B7EF-4827-AB2E-FA35764FFA00}"/>
            </a:ext>
          </a:extLst>
        </xdr:cNvPr>
        <xdr:cNvSpPr/>
      </xdr:nvSpPr>
      <xdr:spPr>
        <a:xfrm>
          <a:off x="6231890" y="1066548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0D0D64A-E853-46E4-859E-0F12B77F8EF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C7C097-F460-4252-98D8-7FF821A273B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C96FBA-A22A-4BF3-838B-A8043333881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277D99-FDDF-445C-B673-7682D287A29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2B5CD6A-87F9-48D3-96AA-E5D13B438ED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22174</xdr:rowOff>
    </xdr:from>
    <xdr:to>
      <xdr:col>55</xdr:col>
      <xdr:colOff>50800</xdr:colOff>
      <xdr:row>64</xdr:row>
      <xdr:rowOff>123774</xdr:rowOff>
    </xdr:to>
    <xdr:sp macro="" textlink="">
      <xdr:nvSpPr>
        <xdr:cNvPr id="244" name="楕円 243">
          <a:extLst>
            <a:ext uri="{FF2B5EF4-FFF2-40B4-BE49-F238E27FC236}">
              <a16:creationId xmlns:a16="http://schemas.microsoft.com/office/drawing/2014/main" id="{FE529473-9AA8-4962-A838-4C258AC249A1}"/>
            </a:ext>
          </a:extLst>
        </xdr:cNvPr>
        <xdr:cNvSpPr/>
      </xdr:nvSpPr>
      <xdr:spPr>
        <a:xfrm>
          <a:off x="9394190" y="1099116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108551</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AC9648EF-8E4A-4C7B-81F0-FE66946236C8}"/>
            </a:ext>
          </a:extLst>
        </xdr:cNvPr>
        <xdr:cNvSpPr txBox="1"/>
      </xdr:nvSpPr>
      <xdr:spPr>
        <a:xfrm>
          <a:off x="9467850" y="1090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22213</xdr:rowOff>
    </xdr:from>
    <xdr:to>
      <xdr:col>50</xdr:col>
      <xdr:colOff>165100</xdr:colOff>
      <xdr:row>64</xdr:row>
      <xdr:rowOff>123813</xdr:rowOff>
    </xdr:to>
    <xdr:sp macro="" textlink="">
      <xdr:nvSpPr>
        <xdr:cNvPr id="246" name="楕円 245">
          <a:extLst>
            <a:ext uri="{FF2B5EF4-FFF2-40B4-BE49-F238E27FC236}">
              <a16:creationId xmlns:a16="http://schemas.microsoft.com/office/drawing/2014/main" id="{35932AE9-C48F-4BF2-ACA0-9A35DB921CBE}"/>
            </a:ext>
          </a:extLst>
        </xdr:cNvPr>
        <xdr:cNvSpPr/>
      </xdr:nvSpPr>
      <xdr:spPr>
        <a:xfrm>
          <a:off x="8632190" y="109912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72974</xdr:rowOff>
    </xdr:from>
    <xdr:to>
      <xdr:col>55</xdr:col>
      <xdr:colOff>0</xdr:colOff>
      <xdr:row>64</xdr:row>
      <xdr:rowOff>73013</xdr:rowOff>
    </xdr:to>
    <xdr:cxnSp macro="">
      <xdr:nvCxnSpPr>
        <xdr:cNvPr id="247" name="直線コネクタ 246">
          <a:extLst>
            <a:ext uri="{FF2B5EF4-FFF2-40B4-BE49-F238E27FC236}">
              <a16:creationId xmlns:a16="http://schemas.microsoft.com/office/drawing/2014/main" id="{BDC46B60-F16C-4A39-BC02-A7CF17075781}"/>
            </a:ext>
          </a:extLst>
        </xdr:cNvPr>
        <xdr:cNvCxnSpPr/>
      </xdr:nvCxnSpPr>
      <xdr:spPr>
        <a:xfrm flipV="1">
          <a:off x="8686800" y="11045774"/>
          <a:ext cx="74295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23654</xdr:rowOff>
    </xdr:from>
    <xdr:to>
      <xdr:col>46</xdr:col>
      <xdr:colOff>38100</xdr:colOff>
      <xdr:row>64</xdr:row>
      <xdr:rowOff>125254</xdr:rowOff>
    </xdr:to>
    <xdr:sp macro="" textlink="">
      <xdr:nvSpPr>
        <xdr:cNvPr id="248" name="楕円 247">
          <a:extLst>
            <a:ext uri="{FF2B5EF4-FFF2-40B4-BE49-F238E27FC236}">
              <a16:creationId xmlns:a16="http://schemas.microsoft.com/office/drawing/2014/main" id="{C6CC270E-7564-422E-8D57-8DE387CAFDE6}"/>
            </a:ext>
          </a:extLst>
        </xdr:cNvPr>
        <xdr:cNvSpPr/>
      </xdr:nvSpPr>
      <xdr:spPr>
        <a:xfrm>
          <a:off x="7846060" y="109926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73013</xdr:rowOff>
    </xdr:from>
    <xdr:to>
      <xdr:col>50</xdr:col>
      <xdr:colOff>114300</xdr:colOff>
      <xdr:row>64</xdr:row>
      <xdr:rowOff>74454</xdr:rowOff>
    </xdr:to>
    <xdr:cxnSp macro="">
      <xdr:nvCxnSpPr>
        <xdr:cNvPr id="249" name="直線コネクタ 248">
          <a:extLst>
            <a:ext uri="{FF2B5EF4-FFF2-40B4-BE49-F238E27FC236}">
              <a16:creationId xmlns:a16="http://schemas.microsoft.com/office/drawing/2014/main" id="{302A379D-F534-4EE4-A4C9-62C4455CFEBE}"/>
            </a:ext>
          </a:extLst>
        </xdr:cNvPr>
        <xdr:cNvCxnSpPr/>
      </xdr:nvCxnSpPr>
      <xdr:spPr>
        <a:xfrm flipV="1">
          <a:off x="7889240" y="11045813"/>
          <a:ext cx="79756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23590</xdr:rowOff>
    </xdr:from>
    <xdr:to>
      <xdr:col>41</xdr:col>
      <xdr:colOff>101600</xdr:colOff>
      <xdr:row>64</xdr:row>
      <xdr:rowOff>125190</xdr:rowOff>
    </xdr:to>
    <xdr:sp macro="" textlink="">
      <xdr:nvSpPr>
        <xdr:cNvPr id="250" name="楕円 249">
          <a:extLst>
            <a:ext uri="{FF2B5EF4-FFF2-40B4-BE49-F238E27FC236}">
              <a16:creationId xmlns:a16="http://schemas.microsoft.com/office/drawing/2014/main" id="{FA949A7E-520B-4D01-B6C2-E0B5FA4A7FD7}"/>
            </a:ext>
          </a:extLst>
        </xdr:cNvPr>
        <xdr:cNvSpPr/>
      </xdr:nvSpPr>
      <xdr:spPr>
        <a:xfrm>
          <a:off x="7029450" y="109925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74390</xdr:rowOff>
    </xdr:from>
    <xdr:to>
      <xdr:col>45</xdr:col>
      <xdr:colOff>177800</xdr:colOff>
      <xdr:row>64</xdr:row>
      <xdr:rowOff>74454</xdr:rowOff>
    </xdr:to>
    <xdr:cxnSp macro="">
      <xdr:nvCxnSpPr>
        <xdr:cNvPr id="251" name="直線コネクタ 250">
          <a:extLst>
            <a:ext uri="{FF2B5EF4-FFF2-40B4-BE49-F238E27FC236}">
              <a16:creationId xmlns:a16="http://schemas.microsoft.com/office/drawing/2014/main" id="{241932DA-4938-487A-B755-0527B47D5B2F}"/>
            </a:ext>
          </a:extLst>
        </xdr:cNvPr>
        <xdr:cNvCxnSpPr/>
      </xdr:nvCxnSpPr>
      <xdr:spPr>
        <a:xfrm>
          <a:off x="7084060" y="11047190"/>
          <a:ext cx="80518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23650</xdr:rowOff>
    </xdr:from>
    <xdr:to>
      <xdr:col>36</xdr:col>
      <xdr:colOff>165100</xdr:colOff>
      <xdr:row>64</xdr:row>
      <xdr:rowOff>125250</xdr:rowOff>
    </xdr:to>
    <xdr:sp macro="" textlink="">
      <xdr:nvSpPr>
        <xdr:cNvPr id="252" name="楕円 251">
          <a:extLst>
            <a:ext uri="{FF2B5EF4-FFF2-40B4-BE49-F238E27FC236}">
              <a16:creationId xmlns:a16="http://schemas.microsoft.com/office/drawing/2014/main" id="{C5C5F056-A573-4339-BFEF-56B33101591A}"/>
            </a:ext>
          </a:extLst>
        </xdr:cNvPr>
        <xdr:cNvSpPr/>
      </xdr:nvSpPr>
      <xdr:spPr>
        <a:xfrm>
          <a:off x="6231890" y="1099264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74390</xdr:rowOff>
    </xdr:from>
    <xdr:to>
      <xdr:col>41</xdr:col>
      <xdr:colOff>50800</xdr:colOff>
      <xdr:row>64</xdr:row>
      <xdr:rowOff>74450</xdr:rowOff>
    </xdr:to>
    <xdr:cxnSp macro="">
      <xdr:nvCxnSpPr>
        <xdr:cNvPr id="253" name="直線コネクタ 252">
          <a:extLst>
            <a:ext uri="{FF2B5EF4-FFF2-40B4-BE49-F238E27FC236}">
              <a16:creationId xmlns:a16="http://schemas.microsoft.com/office/drawing/2014/main" id="{C184DBFB-FE5C-4DAD-9AD4-207294D7CD20}"/>
            </a:ext>
          </a:extLst>
        </xdr:cNvPr>
        <xdr:cNvCxnSpPr/>
      </xdr:nvCxnSpPr>
      <xdr:spPr>
        <a:xfrm flipV="1">
          <a:off x="6286500" y="11047190"/>
          <a:ext cx="79756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6DA8D5C-5D98-4BF9-8886-CD5D03FEA384}"/>
            </a:ext>
          </a:extLst>
        </xdr:cNvPr>
        <xdr:cNvSpPr txBox="1"/>
      </xdr:nvSpPr>
      <xdr:spPr>
        <a:xfrm>
          <a:off x="840126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B18E8BE-06B7-4B0A-8C69-838103F29E81}"/>
            </a:ext>
          </a:extLst>
        </xdr:cNvPr>
        <xdr:cNvSpPr txBox="1"/>
      </xdr:nvSpPr>
      <xdr:spPr>
        <a:xfrm>
          <a:off x="7610690" y="1042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A86BE52-98B7-4935-8FA0-9AB7BFA557E9}"/>
            </a:ext>
          </a:extLst>
        </xdr:cNvPr>
        <xdr:cNvSpPr txBox="1"/>
      </xdr:nvSpPr>
      <xdr:spPr>
        <a:xfrm>
          <a:off x="6822655" y="1041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AB32212-9293-4057-9AAB-022FC5C85A6B}"/>
            </a:ext>
          </a:extLst>
        </xdr:cNvPr>
        <xdr:cNvSpPr txBox="1"/>
      </xdr:nvSpPr>
      <xdr:spPr>
        <a:xfrm>
          <a:off x="6007950"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114940</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3686A339-ED6C-40B0-AA24-AF8BDEE6BD3F}"/>
            </a:ext>
          </a:extLst>
        </xdr:cNvPr>
        <xdr:cNvSpPr txBox="1"/>
      </xdr:nvSpPr>
      <xdr:spPr>
        <a:xfrm>
          <a:off x="8454468" y="110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116381</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6B7ED740-8912-49F6-8CAB-F9125C1023A0}"/>
            </a:ext>
          </a:extLst>
        </xdr:cNvPr>
        <xdr:cNvSpPr txBox="1"/>
      </xdr:nvSpPr>
      <xdr:spPr>
        <a:xfrm>
          <a:off x="7673418" y="110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116317</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97D22503-1E37-4EF1-BE55-DCDE5AABD4C6}"/>
            </a:ext>
          </a:extLst>
        </xdr:cNvPr>
        <xdr:cNvSpPr txBox="1"/>
      </xdr:nvSpPr>
      <xdr:spPr>
        <a:xfrm>
          <a:off x="6866333" y="1108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116377</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B1BDF17F-FD3E-4E9A-995B-A6116AAF23CA}"/>
            </a:ext>
          </a:extLst>
        </xdr:cNvPr>
        <xdr:cNvSpPr txBox="1"/>
      </xdr:nvSpPr>
      <xdr:spPr>
        <a:xfrm>
          <a:off x="6068773" y="11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7F55ED6-52FC-4BF3-A6E3-1E8D03C43DB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A20C167-9D9B-4ED9-969A-AB5F9A8F4B5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9C93DFC-7831-4286-BDD6-30B35D08EE6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68699BE-EF66-45FD-A6E1-8E3D76C63B5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878A7C1-5B35-435E-B8E6-329A207D9BE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C9F6EF8-217F-48F7-8B07-EBCDE37DC0F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A194E89-62F2-4C32-8D50-109A6DEE8E4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C7B4C95-6679-418D-9272-74C2FC7BDA25}"/>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59B8B72-8389-46C4-83CF-735900D1F94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04C901D-494C-41EB-A765-687C8428E7D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0D7FEC4-11A3-438A-8819-13906D8F2D4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E265944-7C29-4E1B-9AB3-8D72D8B1016C}"/>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24C57CB-B2D3-4AF1-8DE6-59BF461AB554}"/>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9F94E58-7F5A-4E62-9EFB-A99BC2133CD6}"/>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2D2EAED-7809-4CBC-AF1F-589C11B4E61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0C68F17-83EA-4015-A68B-7AFBA425F0C5}"/>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F3C1150-9924-4204-9700-7F12EC249943}"/>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3DAD3AF-E2A3-4ECB-AC49-0BFAC84A81DD}"/>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C5F7374-E066-4FF1-AFC0-E730E89D96A5}"/>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70D236C-1C3F-46F9-90B2-879FF9CC6F61}"/>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D7D9A58-A9E9-42F3-96AF-8456209C062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4897F49-6640-4D74-98B3-821E49D1F9B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658A5A9-DC21-4BF2-A939-9DA1B56BDD8D}"/>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F4DED1A-C5AC-44A6-B408-1C1044DA259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1D585A5-4BB1-42CE-8AF2-271A1FB94249}"/>
            </a:ext>
          </a:extLst>
        </xdr:cNvPr>
        <xdr:cNvCxnSpPr/>
      </xdr:nvCxnSpPr>
      <xdr:spPr>
        <a:xfrm flipV="1">
          <a:off x="4173855" y="133311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A46784B-8E3D-438B-A214-61F5F031864A}"/>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6DB36D3-D07C-4F9B-94BB-22BA8FA037F4}"/>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A7DF8CA5-FC39-4554-9013-6811376C3E3C}"/>
            </a:ext>
          </a:extLst>
        </xdr:cNvPr>
        <xdr:cNvSpPr txBox="1"/>
      </xdr:nvSpPr>
      <xdr:spPr>
        <a:xfrm>
          <a:off x="421259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39C86BDD-FD11-4E1E-9A17-4B212D56BC53}"/>
            </a:ext>
          </a:extLst>
        </xdr:cNvPr>
        <xdr:cNvCxnSpPr/>
      </xdr:nvCxnSpPr>
      <xdr:spPr>
        <a:xfrm>
          <a:off x="41122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E28CDB2-B744-408E-B9F8-18FD2E1DA7FF}"/>
            </a:ext>
          </a:extLst>
        </xdr:cNvPr>
        <xdr:cNvSpPr txBox="1"/>
      </xdr:nvSpPr>
      <xdr:spPr>
        <a:xfrm>
          <a:off x="421259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1D8E84D-997C-4777-AB72-68DC38DDD03F}"/>
            </a:ext>
          </a:extLst>
        </xdr:cNvPr>
        <xdr:cNvSpPr/>
      </xdr:nvSpPr>
      <xdr:spPr>
        <a:xfrm>
          <a:off x="4131310" y="14116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F2C6DAE2-F197-45BF-98DF-1A6BAC8915A3}"/>
            </a:ext>
          </a:extLst>
        </xdr:cNvPr>
        <xdr:cNvSpPr/>
      </xdr:nvSpPr>
      <xdr:spPr>
        <a:xfrm>
          <a:off x="3388360" y="1412620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97654D52-D1FF-4822-9DC7-784401CAA363}"/>
            </a:ext>
          </a:extLst>
        </xdr:cNvPr>
        <xdr:cNvSpPr/>
      </xdr:nvSpPr>
      <xdr:spPr>
        <a:xfrm>
          <a:off x="2571750" y="1412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5D2A8B8E-C3C2-439C-9B7D-01DC50CCD138}"/>
            </a:ext>
          </a:extLst>
        </xdr:cNvPr>
        <xdr:cNvSpPr/>
      </xdr:nvSpPr>
      <xdr:spPr>
        <a:xfrm>
          <a:off x="1774190" y="140938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2F185163-1680-45E6-9FDE-E6CF1B22CAE2}"/>
            </a:ext>
          </a:extLst>
        </xdr:cNvPr>
        <xdr:cNvSpPr/>
      </xdr:nvSpPr>
      <xdr:spPr>
        <a:xfrm>
          <a:off x="988060" y="141090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D820BAC-DC94-4946-BCAF-AD98144887B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4A76B85-8145-419A-A61C-8619545C784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C526BB-CC40-46A8-B7D1-9BD6170B6E1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DEA352F-6193-4B20-81EA-7EB27027383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11D499-B3AF-4718-97C3-606F961412E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a:extLst>
            <a:ext uri="{FF2B5EF4-FFF2-40B4-BE49-F238E27FC236}">
              <a16:creationId xmlns:a16="http://schemas.microsoft.com/office/drawing/2014/main" id="{02C7F23E-2399-45D8-A36A-9A3B57DCE70A}"/>
            </a:ext>
          </a:extLst>
        </xdr:cNvPr>
        <xdr:cNvSpPr/>
      </xdr:nvSpPr>
      <xdr:spPr>
        <a:xfrm>
          <a:off x="413131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a:extLst>
            <a:ext uri="{FF2B5EF4-FFF2-40B4-BE49-F238E27FC236}">
              <a16:creationId xmlns:a16="http://schemas.microsoft.com/office/drawing/2014/main" id="{730C26D2-0B7D-4ADD-A461-10D4C7D5EE64}"/>
            </a:ext>
          </a:extLst>
        </xdr:cNvPr>
        <xdr:cNvSpPr txBox="1"/>
      </xdr:nvSpPr>
      <xdr:spPr>
        <a:xfrm>
          <a:off x="421259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a:extLst>
            <a:ext uri="{FF2B5EF4-FFF2-40B4-BE49-F238E27FC236}">
              <a16:creationId xmlns:a16="http://schemas.microsoft.com/office/drawing/2014/main" id="{1B4CC8D4-05D6-4458-B28E-AF5149F5BD0C}"/>
            </a:ext>
          </a:extLst>
        </xdr:cNvPr>
        <xdr:cNvSpPr/>
      </xdr:nvSpPr>
      <xdr:spPr>
        <a:xfrm>
          <a:off x="33883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a:extLst>
            <a:ext uri="{FF2B5EF4-FFF2-40B4-BE49-F238E27FC236}">
              <a16:creationId xmlns:a16="http://schemas.microsoft.com/office/drawing/2014/main" id="{B3320053-0604-47FA-8458-E214185E1D38}"/>
            </a:ext>
          </a:extLst>
        </xdr:cNvPr>
        <xdr:cNvCxnSpPr/>
      </xdr:nvCxnSpPr>
      <xdr:spPr>
        <a:xfrm>
          <a:off x="3431540" y="14859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6" name="楕円 305">
          <a:extLst>
            <a:ext uri="{FF2B5EF4-FFF2-40B4-BE49-F238E27FC236}">
              <a16:creationId xmlns:a16="http://schemas.microsoft.com/office/drawing/2014/main" id="{F77F6E85-F91F-4A92-AF2C-360F295AE818}"/>
            </a:ext>
          </a:extLst>
        </xdr:cNvPr>
        <xdr:cNvSpPr/>
      </xdr:nvSpPr>
      <xdr:spPr>
        <a:xfrm>
          <a:off x="25717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7" name="直線コネクタ 306">
          <a:extLst>
            <a:ext uri="{FF2B5EF4-FFF2-40B4-BE49-F238E27FC236}">
              <a16:creationId xmlns:a16="http://schemas.microsoft.com/office/drawing/2014/main" id="{DC4FE9E6-86DF-4ACE-B3BB-C3B7C7ED15B6}"/>
            </a:ext>
          </a:extLst>
        </xdr:cNvPr>
        <xdr:cNvCxnSpPr/>
      </xdr:nvCxnSpPr>
      <xdr:spPr>
        <a:xfrm>
          <a:off x="2626360" y="1485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8" name="楕円 307">
          <a:extLst>
            <a:ext uri="{FF2B5EF4-FFF2-40B4-BE49-F238E27FC236}">
              <a16:creationId xmlns:a16="http://schemas.microsoft.com/office/drawing/2014/main" id="{0F393174-2EA8-4DB8-86D9-A8E31752336B}"/>
            </a:ext>
          </a:extLst>
        </xdr:cNvPr>
        <xdr:cNvSpPr/>
      </xdr:nvSpPr>
      <xdr:spPr>
        <a:xfrm>
          <a:off x="1774190" y="14804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9" name="直線コネクタ 308">
          <a:extLst>
            <a:ext uri="{FF2B5EF4-FFF2-40B4-BE49-F238E27FC236}">
              <a16:creationId xmlns:a16="http://schemas.microsoft.com/office/drawing/2014/main" id="{64975576-A2F0-46B7-85B9-021BDA8CF302}"/>
            </a:ext>
          </a:extLst>
        </xdr:cNvPr>
        <xdr:cNvCxnSpPr/>
      </xdr:nvCxnSpPr>
      <xdr:spPr>
        <a:xfrm>
          <a:off x="182880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0" name="楕円 309">
          <a:extLst>
            <a:ext uri="{FF2B5EF4-FFF2-40B4-BE49-F238E27FC236}">
              <a16:creationId xmlns:a16="http://schemas.microsoft.com/office/drawing/2014/main" id="{52185599-2BEC-4EF5-9C03-5BB6C3015913}"/>
            </a:ext>
          </a:extLst>
        </xdr:cNvPr>
        <xdr:cNvSpPr/>
      </xdr:nvSpPr>
      <xdr:spPr>
        <a:xfrm>
          <a:off x="9880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1" name="直線コネクタ 310">
          <a:extLst>
            <a:ext uri="{FF2B5EF4-FFF2-40B4-BE49-F238E27FC236}">
              <a16:creationId xmlns:a16="http://schemas.microsoft.com/office/drawing/2014/main" id="{811C82B6-ABD8-46BE-96A0-467F8236C0CE}"/>
            </a:ext>
          </a:extLst>
        </xdr:cNvPr>
        <xdr:cNvCxnSpPr/>
      </xdr:nvCxnSpPr>
      <xdr:spPr>
        <a:xfrm>
          <a:off x="103124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10D523D2-666C-4CC6-8140-BC48E3B2A150}"/>
            </a:ext>
          </a:extLst>
        </xdr:cNvPr>
        <xdr:cNvSpPr txBox="1"/>
      </xdr:nvSpPr>
      <xdr:spPr>
        <a:xfrm>
          <a:off x="3239144" y="139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9D6D9C5A-68BC-4BDB-873D-A4CB8206916A}"/>
            </a:ext>
          </a:extLst>
        </xdr:cNvPr>
        <xdr:cNvSpPr txBox="1"/>
      </xdr:nvSpPr>
      <xdr:spPr>
        <a:xfrm>
          <a:off x="2439044" y="1390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58B9F16B-7941-4151-9E19-E38AD3F47F55}"/>
            </a:ext>
          </a:extLst>
        </xdr:cNvPr>
        <xdr:cNvSpPr txBox="1"/>
      </xdr:nvSpPr>
      <xdr:spPr>
        <a:xfrm>
          <a:off x="164148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BDD54337-CEC7-4DA2-A64A-A7D5E7EF3B6D}"/>
            </a:ext>
          </a:extLst>
        </xdr:cNvPr>
        <xdr:cNvSpPr txBox="1"/>
      </xdr:nvSpPr>
      <xdr:spPr>
        <a:xfrm>
          <a:off x="855354" y="1388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公営住宅】&#10;有形固定資産減価償却率">
          <a:extLst>
            <a:ext uri="{FF2B5EF4-FFF2-40B4-BE49-F238E27FC236}">
              <a16:creationId xmlns:a16="http://schemas.microsoft.com/office/drawing/2014/main" id="{B84323DF-1A6D-4308-8C67-05CC4068DA63}"/>
            </a:ext>
          </a:extLst>
        </xdr:cNvPr>
        <xdr:cNvSpPr txBox="1"/>
      </xdr:nvSpPr>
      <xdr:spPr>
        <a:xfrm>
          <a:off x="32087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7" name="n_2mainValue【公営住宅】&#10;有形固定資産減価償却率">
          <a:extLst>
            <a:ext uri="{FF2B5EF4-FFF2-40B4-BE49-F238E27FC236}">
              <a16:creationId xmlns:a16="http://schemas.microsoft.com/office/drawing/2014/main" id="{A312B943-0D7E-4BD1-9742-4F720EC9D610}"/>
            </a:ext>
          </a:extLst>
        </xdr:cNvPr>
        <xdr:cNvSpPr txBox="1"/>
      </xdr:nvSpPr>
      <xdr:spPr>
        <a:xfrm>
          <a:off x="24086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8" name="n_3mainValue【公営住宅】&#10;有形固定資産減価償却率">
          <a:extLst>
            <a:ext uri="{FF2B5EF4-FFF2-40B4-BE49-F238E27FC236}">
              <a16:creationId xmlns:a16="http://schemas.microsoft.com/office/drawing/2014/main" id="{045E87F2-ED7D-4E07-B599-79CF7171A4EA}"/>
            </a:ext>
          </a:extLst>
        </xdr:cNvPr>
        <xdr:cNvSpPr txBox="1"/>
      </xdr:nvSpPr>
      <xdr:spPr>
        <a:xfrm>
          <a:off x="161107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9" name="n_4mainValue【公営住宅】&#10;有形固定資産減価償却率">
          <a:extLst>
            <a:ext uri="{FF2B5EF4-FFF2-40B4-BE49-F238E27FC236}">
              <a16:creationId xmlns:a16="http://schemas.microsoft.com/office/drawing/2014/main" id="{09A7AC53-E971-4007-9988-730742A99154}"/>
            </a:ext>
          </a:extLst>
        </xdr:cNvPr>
        <xdr:cNvSpPr txBox="1"/>
      </xdr:nvSpPr>
      <xdr:spPr>
        <a:xfrm>
          <a:off x="81541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6E8344C-08D6-4731-B5D2-A32133B6501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C675231-C736-41B1-83AF-A7367C2EC00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A11BA9B-976D-424B-B56F-A1C2E0D8E8F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6FB2028-1AB5-42D1-9BE1-0ACB70B9EF6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F76931A-DE2A-41F0-BE0B-1A62EDECAB8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19059F2-BC14-4A9B-9836-6C00A3B4A03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65FF949-3773-4E8F-A238-21FF64E56A0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D85C93A-DA11-4647-9AEE-8E22C19D9A1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C0A6373-1BFF-49AF-A5DB-0B9A632A4463}"/>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1A1E199-E875-41FC-BD5F-E18738AD734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5DE94696-32FC-4ED4-BB83-28005D22624D}"/>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75B238AE-6991-40E1-857A-731A937649B2}"/>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3CEA96D5-E4D5-4652-B1C1-8659909B8C71}"/>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45BEBB96-1DA9-40D5-82D6-AD1BCA19519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F9658AB-DE92-4495-B019-EC6E4F50B756}"/>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33CE7516-093C-456E-95D5-E98EDC82EF42}"/>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7058D555-7855-48E5-ADFA-EA0F7A0E045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3628C1FF-D63F-4575-9B1D-162740A2194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C33C561-8405-4125-84C3-1DB1A1C6D08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7986C443-8638-4E3A-83C9-ABF99AE5FB2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FE9E245-3088-439E-88D7-C1358043E3C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B6218301-D576-49AA-B8DD-AE76C4687E2D}"/>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F45C154-50B6-47B4-B34E-8758A0FD2F2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F12BC1B1-332C-4BD7-9394-38EF9D54C5D8}"/>
            </a:ext>
          </a:extLst>
        </xdr:cNvPr>
        <xdr:cNvCxnSpPr/>
      </xdr:nvCxnSpPr>
      <xdr:spPr>
        <a:xfrm flipV="1">
          <a:off x="9429115" y="13509117"/>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E1DC1F43-9375-478F-8694-A4CBD93C6760}"/>
            </a:ext>
          </a:extLst>
        </xdr:cNvPr>
        <xdr:cNvSpPr txBox="1"/>
      </xdr:nvSpPr>
      <xdr:spPr>
        <a:xfrm>
          <a:off x="946785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C3A1A6B7-336F-41FF-869D-D716214037E7}"/>
            </a:ext>
          </a:extLst>
        </xdr:cNvPr>
        <xdr:cNvCxnSpPr/>
      </xdr:nvCxnSpPr>
      <xdr:spPr>
        <a:xfrm>
          <a:off x="9356090" y="148464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B99B8E37-B669-488C-A500-36ED36FFAFCD}"/>
            </a:ext>
          </a:extLst>
        </xdr:cNvPr>
        <xdr:cNvSpPr txBox="1"/>
      </xdr:nvSpPr>
      <xdr:spPr>
        <a:xfrm>
          <a:off x="9467850" y="1329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2371E02E-9963-43DB-B842-5B71C7C865B6}"/>
            </a:ext>
          </a:extLst>
        </xdr:cNvPr>
        <xdr:cNvCxnSpPr/>
      </xdr:nvCxnSpPr>
      <xdr:spPr>
        <a:xfrm>
          <a:off x="9356090" y="1350911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5C065445-8AE6-4E8F-B5CC-CB5F972F7C45}"/>
            </a:ext>
          </a:extLst>
        </xdr:cNvPr>
        <xdr:cNvSpPr txBox="1"/>
      </xdr:nvSpPr>
      <xdr:spPr>
        <a:xfrm>
          <a:off x="9467850" y="14398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55C5DF2A-95FA-4C9C-A490-873E10792051}"/>
            </a:ext>
          </a:extLst>
        </xdr:cNvPr>
        <xdr:cNvSpPr/>
      </xdr:nvSpPr>
      <xdr:spPr>
        <a:xfrm>
          <a:off x="9394190" y="145411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E31C61A1-B8AB-40E6-AB60-810642EC2029}"/>
            </a:ext>
          </a:extLst>
        </xdr:cNvPr>
        <xdr:cNvSpPr/>
      </xdr:nvSpPr>
      <xdr:spPr>
        <a:xfrm>
          <a:off x="8632190" y="1453807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910B7E43-2AC2-4347-99A7-90F361E647B1}"/>
            </a:ext>
          </a:extLst>
        </xdr:cNvPr>
        <xdr:cNvSpPr/>
      </xdr:nvSpPr>
      <xdr:spPr>
        <a:xfrm>
          <a:off x="7846060" y="145291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C6EDC680-F1A9-4731-B79B-27FC79D869DC}"/>
            </a:ext>
          </a:extLst>
        </xdr:cNvPr>
        <xdr:cNvSpPr/>
      </xdr:nvSpPr>
      <xdr:spPr>
        <a:xfrm>
          <a:off x="7029450" y="145352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BFBDF0D2-05C5-4A4A-93EF-F17A0C48892E}"/>
            </a:ext>
          </a:extLst>
        </xdr:cNvPr>
        <xdr:cNvSpPr/>
      </xdr:nvSpPr>
      <xdr:spPr>
        <a:xfrm>
          <a:off x="6231890" y="1457502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DBBA760-5C71-4BC7-940B-95A0EE6294D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B2F2850-49DF-4C80-8F32-AFFB265265F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66AE490-CA2C-46C8-9A7C-57222C47D71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EE205F-127A-470F-9E4B-8F1AAC46BE3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615108D-15C6-4A2B-BF0C-47DAC46E52E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19114</xdr:rowOff>
    </xdr:from>
    <xdr:to>
      <xdr:col>55</xdr:col>
      <xdr:colOff>50800</xdr:colOff>
      <xdr:row>86</xdr:row>
      <xdr:rowOff>120714</xdr:rowOff>
    </xdr:to>
    <xdr:sp macro="" textlink="">
      <xdr:nvSpPr>
        <xdr:cNvPr id="359" name="楕円 358">
          <a:extLst>
            <a:ext uri="{FF2B5EF4-FFF2-40B4-BE49-F238E27FC236}">
              <a16:creationId xmlns:a16="http://schemas.microsoft.com/office/drawing/2014/main" id="{9F6C8B2F-5A42-491A-AF8F-810AF3F10F05}"/>
            </a:ext>
          </a:extLst>
        </xdr:cNvPr>
        <xdr:cNvSpPr/>
      </xdr:nvSpPr>
      <xdr:spPr>
        <a:xfrm>
          <a:off x="9394190" y="1476000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105491</xdr:rowOff>
    </xdr:from>
    <xdr:ext cx="469744" cy="259045"/>
    <xdr:sp macro="" textlink="">
      <xdr:nvSpPr>
        <xdr:cNvPr id="360" name="【公営住宅】&#10;一人当たり面積該当値テキスト">
          <a:extLst>
            <a:ext uri="{FF2B5EF4-FFF2-40B4-BE49-F238E27FC236}">
              <a16:creationId xmlns:a16="http://schemas.microsoft.com/office/drawing/2014/main" id="{813AC5B1-21FE-4876-9DBD-7A3B298ADEB8}"/>
            </a:ext>
          </a:extLst>
        </xdr:cNvPr>
        <xdr:cNvSpPr txBox="1"/>
      </xdr:nvSpPr>
      <xdr:spPr>
        <a:xfrm>
          <a:off x="9467850" y="146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19304</xdr:rowOff>
    </xdr:from>
    <xdr:to>
      <xdr:col>50</xdr:col>
      <xdr:colOff>165100</xdr:colOff>
      <xdr:row>86</xdr:row>
      <xdr:rowOff>120904</xdr:rowOff>
    </xdr:to>
    <xdr:sp macro="" textlink="">
      <xdr:nvSpPr>
        <xdr:cNvPr id="361" name="楕円 360">
          <a:extLst>
            <a:ext uri="{FF2B5EF4-FFF2-40B4-BE49-F238E27FC236}">
              <a16:creationId xmlns:a16="http://schemas.microsoft.com/office/drawing/2014/main" id="{07BBD1FF-0190-4361-9A8D-98E18B3BC8FD}"/>
            </a:ext>
          </a:extLst>
        </xdr:cNvPr>
        <xdr:cNvSpPr/>
      </xdr:nvSpPr>
      <xdr:spPr>
        <a:xfrm>
          <a:off x="8632190" y="147601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69914</xdr:rowOff>
    </xdr:from>
    <xdr:to>
      <xdr:col>55</xdr:col>
      <xdr:colOff>0</xdr:colOff>
      <xdr:row>86</xdr:row>
      <xdr:rowOff>70104</xdr:rowOff>
    </xdr:to>
    <xdr:cxnSp macro="">
      <xdr:nvCxnSpPr>
        <xdr:cNvPr id="362" name="直線コネクタ 361">
          <a:extLst>
            <a:ext uri="{FF2B5EF4-FFF2-40B4-BE49-F238E27FC236}">
              <a16:creationId xmlns:a16="http://schemas.microsoft.com/office/drawing/2014/main" id="{FAC94D65-4E0F-4180-A182-DEB510D534F4}"/>
            </a:ext>
          </a:extLst>
        </xdr:cNvPr>
        <xdr:cNvCxnSpPr/>
      </xdr:nvCxnSpPr>
      <xdr:spPr>
        <a:xfrm flipV="1">
          <a:off x="8686800" y="14812709"/>
          <a:ext cx="74295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7683</xdr:rowOff>
    </xdr:from>
    <xdr:to>
      <xdr:col>46</xdr:col>
      <xdr:colOff>38100</xdr:colOff>
      <xdr:row>86</xdr:row>
      <xdr:rowOff>109283</xdr:rowOff>
    </xdr:to>
    <xdr:sp macro="" textlink="">
      <xdr:nvSpPr>
        <xdr:cNvPr id="363" name="楕円 362">
          <a:extLst>
            <a:ext uri="{FF2B5EF4-FFF2-40B4-BE49-F238E27FC236}">
              <a16:creationId xmlns:a16="http://schemas.microsoft.com/office/drawing/2014/main" id="{EDAE701C-F744-40DB-8F9A-53A400A98C9A}"/>
            </a:ext>
          </a:extLst>
        </xdr:cNvPr>
        <xdr:cNvSpPr/>
      </xdr:nvSpPr>
      <xdr:spPr>
        <a:xfrm>
          <a:off x="7846060" y="14754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58483</xdr:rowOff>
    </xdr:from>
    <xdr:to>
      <xdr:col>50</xdr:col>
      <xdr:colOff>114300</xdr:colOff>
      <xdr:row>86</xdr:row>
      <xdr:rowOff>70104</xdr:rowOff>
    </xdr:to>
    <xdr:cxnSp macro="">
      <xdr:nvCxnSpPr>
        <xdr:cNvPr id="364" name="直線コネクタ 363">
          <a:extLst>
            <a:ext uri="{FF2B5EF4-FFF2-40B4-BE49-F238E27FC236}">
              <a16:creationId xmlns:a16="http://schemas.microsoft.com/office/drawing/2014/main" id="{01D3BC96-B659-4703-9BDD-0E552E53E4C7}"/>
            </a:ext>
          </a:extLst>
        </xdr:cNvPr>
        <xdr:cNvCxnSpPr/>
      </xdr:nvCxnSpPr>
      <xdr:spPr>
        <a:xfrm>
          <a:off x="7889240" y="14799373"/>
          <a:ext cx="79756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3874</xdr:rowOff>
    </xdr:from>
    <xdr:to>
      <xdr:col>41</xdr:col>
      <xdr:colOff>101600</xdr:colOff>
      <xdr:row>86</xdr:row>
      <xdr:rowOff>105474</xdr:rowOff>
    </xdr:to>
    <xdr:sp macro="" textlink="">
      <xdr:nvSpPr>
        <xdr:cNvPr id="365" name="楕円 364">
          <a:extLst>
            <a:ext uri="{FF2B5EF4-FFF2-40B4-BE49-F238E27FC236}">
              <a16:creationId xmlns:a16="http://schemas.microsoft.com/office/drawing/2014/main" id="{A37D2382-7144-4655-945B-1CF6FBC6CB65}"/>
            </a:ext>
          </a:extLst>
        </xdr:cNvPr>
        <xdr:cNvSpPr/>
      </xdr:nvSpPr>
      <xdr:spPr>
        <a:xfrm>
          <a:off x="7029450" y="147504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54674</xdr:rowOff>
    </xdr:from>
    <xdr:to>
      <xdr:col>45</xdr:col>
      <xdr:colOff>177800</xdr:colOff>
      <xdr:row>86</xdr:row>
      <xdr:rowOff>58483</xdr:rowOff>
    </xdr:to>
    <xdr:cxnSp macro="">
      <xdr:nvCxnSpPr>
        <xdr:cNvPr id="366" name="直線コネクタ 365">
          <a:extLst>
            <a:ext uri="{FF2B5EF4-FFF2-40B4-BE49-F238E27FC236}">
              <a16:creationId xmlns:a16="http://schemas.microsoft.com/office/drawing/2014/main" id="{42DA4A16-ABFB-4E00-9721-08FC25B26C80}"/>
            </a:ext>
          </a:extLst>
        </xdr:cNvPr>
        <xdr:cNvCxnSpPr/>
      </xdr:nvCxnSpPr>
      <xdr:spPr>
        <a:xfrm>
          <a:off x="7084060" y="1480318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xdr:rowOff>
    </xdr:from>
    <xdr:to>
      <xdr:col>36</xdr:col>
      <xdr:colOff>165100</xdr:colOff>
      <xdr:row>86</xdr:row>
      <xdr:rowOff>105283</xdr:rowOff>
    </xdr:to>
    <xdr:sp macro="" textlink="">
      <xdr:nvSpPr>
        <xdr:cNvPr id="367" name="楕円 366">
          <a:extLst>
            <a:ext uri="{FF2B5EF4-FFF2-40B4-BE49-F238E27FC236}">
              <a16:creationId xmlns:a16="http://schemas.microsoft.com/office/drawing/2014/main" id="{1BD9D462-82B5-4475-8CA8-5C3639E65BA6}"/>
            </a:ext>
          </a:extLst>
        </xdr:cNvPr>
        <xdr:cNvSpPr/>
      </xdr:nvSpPr>
      <xdr:spPr>
        <a:xfrm>
          <a:off x="6231890" y="1474838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54483</xdr:rowOff>
    </xdr:from>
    <xdr:to>
      <xdr:col>41</xdr:col>
      <xdr:colOff>50800</xdr:colOff>
      <xdr:row>86</xdr:row>
      <xdr:rowOff>54674</xdr:rowOff>
    </xdr:to>
    <xdr:cxnSp macro="">
      <xdr:nvCxnSpPr>
        <xdr:cNvPr id="368" name="直線コネクタ 367">
          <a:extLst>
            <a:ext uri="{FF2B5EF4-FFF2-40B4-BE49-F238E27FC236}">
              <a16:creationId xmlns:a16="http://schemas.microsoft.com/office/drawing/2014/main" id="{B7ECF2A3-13F0-4E68-A8CA-7FEA34E90290}"/>
            </a:ext>
          </a:extLst>
        </xdr:cNvPr>
        <xdr:cNvCxnSpPr/>
      </xdr:nvCxnSpPr>
      <xdr:spPr>
        <a:xfrm>
          <a:off x="6286500" y="14802993"/>
          <a:ext cx="79756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8D453C76-7E2A-4A50-985B-727826A37595}"/>
            </a:ext>
          </a:extLst>
        </xdr:cNvPr>
        <xdr:cNvSpPr txBox="1"/>
      </xdr:nvSpPr>
      <xdr:spPr>
        <a:xfrm>
          <a:off x="845446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B7B6E7C6-9922-4376-A8A2-8343ADB63492}"/>
            </a:ext>
          </a:extLst>
        </xdr:cNvPr>
        <xdr:cNvSpPr txBox="1"/>
      </xdr:nvSpPr>
      <xdr:spPr>
        <a:xfrm>
          <a:off x="7673417" y="14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380B6FA9-0E87-4E49-8441-405610C7D9B8}"/>
            </a:ext>
          </a:extLst>
        </xdr:cNvPr>
        <xdr:cNvSpPr txBox="1"/>
      </xdr:nvSpPr>
      <xdr:spPr>
        <a:xfrm>
          <a:off x="6866332" y="143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8B3836A6-584B-4B2E-9E2F-4FF40AFB0FE8}"/>
            </a:ext>
          </a:extLst>
        </xdr:cNvPr>
        <xdr:cNvSpPr txBox="1"/>
      </xdr:nvSpPr>
      <xdr:spPr>
        <a:xfrm>
          <a:off x="6068772"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112031</xdr:rowOff>
    </xdr:from>
    <xdr:ext cx="469744" cy="259045"/>
    <xdr:sp macro="" textlink="">
      <xdr:nvSpPr>
        <xdr:cNvPr id="373" name="n_1mainValue【公営住宅】&#10;一人当たり面積">
          <a:extLst>
            <a:ext uri="{FF2B5EF4-FFF2-40B4-BE49-F238E27FC236}">
              <a16:creationId xmlns:a16="http://schemas.microsoft.com/office/drawing/2014/main" id="{BF318AFB-E3D3-4766-8086-BD96628F9824}"/>
            </a:ext>
          </a:extLst>
        </xdr:cNvPr>
        <xdr:cNvSpPr txBox="1"/>
      </xdr:nvSpPr>
      <xdr:spPr>
        <a:xfrm>
          <a:off x="845446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100410</xdr:rowOff>
    </xdr:from>
    <xdr:ext cx="469744" cy="259045"/>
    <xdr:sp macro="" textlink="">
      <xdr:nvSpPr>
        <xdr:cNvPr id="374" name="n_2mainValue【公営住宅】&#10;一人当たり面積">
          <a:extLst>
            <a:ext uri="{FF2B5EF4-FFF2-40B4-BE49-F238E27FC236}">
              <a16:creationId xmlns:a16="http://schemas.microsoft.com/office/drawing/2014/main" id="{149898D6-D322-46F5-9815-25E17376EFDA}"/>
            </a:ext>
          </a:extLst>
        </xdr:cNvPr>
        <xdr:cNvSpPr txBox="1"/>
      </xdr:nvSpPr>
      <xdr:spPr>
        <a:xfrm>
          <a:off x="7673417" y="148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96601</xdr:rowOff>
    </xdr:from>
    <xdr:ext cx="469744" cy="259045"/>
    <xdr:sp macro="" textlink="">
      <xdr:nvSpPr>
        <xdr:cNvPr id="375" name="n_3mainValue【公営住宅】&#10;一人当たり面積">
          <a:extLst>
            <a:ext uri="{FF2B5EF4-FFF2-40B4-BE49-F238E27FC236}">
              <a16:creationId xmlns:a16="http://schemas.microsoft.com/office/drawing/2014/main" id="{ABCC539C-59C1-4FD9-B73D-51F8FFCC31BF}"/>
            </a:ext>
          </a:extLst>
        </xdr:cNvPr>
        <xdr:cNvSpPr txBox="1"/>
      </xdr:nvSpPr>
      <xdr:spPr>
        <a:xfrm>
          <a:off x="6866332" y="148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96410</xdr:rowOff>
    </xdr:from>
    <xdr:ext cx="469744" cy="259045"/>
    <xdr:sp macro="" textlink="">
      <xdr:nvSpPr>
        <xdr:cNvPr id="376" name="n_4mainValue【公営住宅】&#10;一人当たり面積">
          <a:extLst>
            <a:ext uri="{FF2B5EF4-FFF2-40B4-BE49-F238E27FC236}">
              <a16:creationId xmlns:a16="http://schemas.microsoft.com/office/drawing/2014/main" id="{288D9D69-54E7-46C9-B8D6-E47970B8E940}"/>
            </a:ext>
          </a:extLst>
        </xdr:cNvPr>
        <xdr:cNvSpPr txBox="1"/>
      </xdr:nvSpPr>
      <xdr:spPr>
        <a:xfrm>
          <a:off x="6068772" y="148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15BAE27-F926-47D2-83F1-ADE4ECF5D61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6B0B72B-1683-400A-85E1-AE46727BCAB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21D1A25-B02E-48CE-9CEC-4E265C42244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EDE200BD-AE84-4522-902A-F1D2852248E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E644508-9759-49B4-A6AD-4B5DA7E7D25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BA34947-9A62-4861-87DA-0A1DBFB6C4B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D35AA68-A133-4936-B8C3-26120F9CDA0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C62F628-EB6E-48FC-8947-404FAE21AED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21FC492-F75B-4310-A51A-BA93A702C00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45E8C94-81CE-4CDC-B2DE-A201129A694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40701561-E443-4651-A11A-0B0806CEBBC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E3C6DE09-0C8A-43C1-A5AC-537D02C3BBD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1A8595ED-858F-451A-9FF9-79C5D8B395D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5B87A62E-9B25-401C-A4F5-1F9BB16475A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D576876-4D63-4AF9-8469-1C72022DCEA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6C108BB-5B02-4B73-AF60-479F52D225C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9CD366AD-CAEA-40A4-A53B-C17259222F9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CC5C4AD-EEF8-48E3-A114-676C05FEFD9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7408BB30-B51B-491C-AAFD-52635FC71FC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B022CB9A-2080-4564-AE56-2C48E598F86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51A9484-7355-4DAA-A674-E8F54F529E3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7BE709E-E230-4A9D-8243-85B58618035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A8BA39B2-24E0-4334-9807-BA545116427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45EF7D40-18D1-4438-B8B9-95A9E91AF0C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71BCFCA-8F77-4924-9FCA-8B22F7F35BB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9F7507D-507F-48EE-AF9E-1E26D92CBE9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578025C-5EF7-4E93-8E0A-8E0B2C99512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26E4263-8371-48D9-86A1-25C280FC56AD}"/>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80AF1C3A-9DDE-44DC-BA0C-70797B9EACBA}"/>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6A47A796-7716-4346-86F9-623834BB939E}"/>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7FC9EF3-49C8-4D86-A2F0-D5B798223A0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092CA07-5508-4CAE-90F1-1F789D5FEC8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257F34A-A551-4B77-B494-BB89C37708B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A27A999E-1DBE-4210-80D0-A383D311D9D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F5E59158-4CCA-4DA5-A9F2-18040A16A163}"/>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AED6F1B-DD65-4CE2-A085-AB82FB88B63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2600B729-2F43-4701-ACA5-15E7537CDA03}"/>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A1CE3A7F-2E93-4919-A114-6B4276B658D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401F5C58-E23F-42D7-991A-651AAA93910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9649501-08EB-48C4-92E9-33F0E0C53BD2}"/>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613C81B8-B79A-41CF-97D3-A36A6BC0EB36}"/>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422B300F-37E4-4832-B6C9-851730D02216}"/>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874B72A4-EA6F-48D0-9916-83D0B7272C57}"/>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F3B0B736-BC96-4E9D-93EF-9FFBA24CA575}"/>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51952011-B332-4447-8FA9-54FF02AC7FE5}"/>
            </a:ext>
          </a:extLst>
        </xdr:cNvPr>
        <xdr:cNvSpPr txBox="1"/>
      </xdr:nvSpPr>
      <xdr:spPr>
        <a:xfrm>
          <a:off x="14742160" y="643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AE6D8DC4-968E-4E8F-9058-7D5AC533B2F4}"/>
            </a:ext>
          </a:extLst>
        </xdr:cNvPr>
        <xdr:cNvSpPr/>
      </xdr:nvSpPr>
      <xdr:spPr>
        <a:xfrm>
          <a:off x="14649450" y="64496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52E581FA-D694-46A3-B37A-C511A0AEB7F3}"/>
            </a:ext>
          </a:extLst>
        </xdr:cNvPr>
        <xdr:cNvSpPr/>
      </xdr:nvSpPr>
      <xdr:spPr>
        <a:xfrm>
          <a:off x="13887450" y="6400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D359F62F-FD02-48AE-A1F4-E451F10A65C1}"/>
            </a:ext>
          </a:extLst>
        </xdr:cNvPr>
        <xdr:cNvSpPr/>
      </xdr:nvSpPr>
      <xdr:spPr>
        <a:xfrm>
          <a:off x="13089890" y="63627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900E6E94-97B4-4CE2-B5B0-3625CFEAC92E}"/>
            </a:ext>
          </a:extLst>
        </xdr:cNvPr>
        <xdr:cNvSpPr/>
      </xdr:nvSpPr>
      <xdr:spPr>
        <a:xfrm>
          <a:off x="12303760" y="6343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33BF1435-1512-400B-B2D7-2CB561DF0B4D}"/>
            </a:ext>
          </a:extLst>
        </xdr:cNvPr>
        <xdr:cNvSpPr/>
      </xdr:nvSpPr>
      <xdr:spPr>
        <a:xfrm>
          <a:off x="11487150" y="6312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E5CB783-5DD2-4916-B6CE-452CFAAEF61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82C45AA-BCF0-4935-8A1D-B69FDB546BA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9981E11-47D1-46B7-A720-B5F217131DC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DF5CF8D-62D0-4E08-B0E5-A8C4B509636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8FA27ED-5F23-464E-967F-5CAA803865E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163830</xdr:rowOff>
    </xdr:from>
    <xdr:to>
      <xdr:col>85</xdr:col>
      <xdr:colOff>177800</xdr:colOff>
      <xdr:row>37</xdr:row>
      <xdr:rowOff>93980</xdr:rowOff>
    </xdr:to>
    <xdr:sp macro="" textlink="">
      <xdr:nvSpPr>
        <xdr:cNvPr id="432" name="楕円 431">
          <a:extLst>
            <a:ext uri="{FF2B5EF4-FFF2-40B4-BE49-F238E27FC236}">
              <a16:creationId xmlns:a16="http://schemas.microsoft.com/office/drawing/2014/main" id="{E9FE3050-EC1C-4B65-A2DD-97F537EBD2C1}"/>
            </a:ext>
          </a:extLst>
        </xdr:cNvPr>
        <xdr:cNvSpPr/>
      </xdr:nvSpPr>
      <xdr:spPr>
        <a:xfrm>
          <a:off x="14649450" y="6339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15257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D37D628-7919-4248-8EB0-F8AA6AD72946}"/>
            </a:ext>
          </a:extLst>
        </xdr:cNvPr>
        <xdr:cNvSpPr txBox="1"/>
      </xdr:nvSpPr>
      <xdr:spPr>
        <a:xfrm>
          <a:off x="14742160"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434" name="楕円 433">
          <a:extLst>
            <a:ext uri="{FF2B5EF4-FFF2-40B4-BE49-F238E27FC236}">
              <a16:creationId xmlns:a16="http://schemas.microsoft.com/office/drawing/2014/main" id="{2731EBF7-A1F3-4CBB-BE72-434AFAE7360C}"/>
            </a:ext>
          </a:extLst>
        </xdr:cNvPr>
        <xdr:cNvSpPr/>
      </xdr:nvSpPr>
      <xdr:spPr>
        <a:xfrm>
          <a:off x="13887450" y="63080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43180</xdr:rowOff>
    </xdr:to>
    <xdr:cxnSp macro="">
      <xdr:nvCxnSpPr>
        <xdr:cNvPr id="435" name="直線コネクタ 434">
          <a:extLst>
            <a:ext uri="{FF2B5EF4-FFF2-40B4-BE49-F238E27FC236}">
              <a16:creationId xmlns:a16="http://schemas.microsoft.com/office/drawing/2014/main" id="{8DADCEA8-D1B4-4392-8325-F4DB22D11A5D}"/>
            </a:ext>
          </a:extLst>
        </xdr:cNvPr>
        <xdr:cNvCxnSpPr/>
      </xdr:nvCxnSpPr>
      <xdr:spPr>
        <a:xfrm>
          <a:off x="13942060" y="6358890"/>
          <a:ext cx="762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96520</xdr:rowOff>
    </xdr:from>
    <xdr:to>
      <xdr:col>76</xdr:col>
      <xdr:colOff>165100</xdr:colOff>
      <xdr:row>37</xdr:row>
      <xdr:rowOff>26670</xdr:rowOff>
    </xdr:to>
    <xdr:sp macro="" textlink="">
      <xdr:nvSpPr>
        <xdr:cNvPr id="436" name="楕円 435">
          <a:extLst>
            <a:ext uri="{FF2B5EF4-FFF2-40B4-BE49-F238E27FC236}">
              <a16:creationId xmlns:a16="http://schemas.microsoft.com/office/drawing/2014/main" id="{4DD0B886-8309-4141-9B91-C5E9A83DCD92}"/>
            </a:ext>
          </a:extLst>
        </xdr:cNvPr>
        <xdr:cNvSpPr/>
      </xdr:nvSpPr>
      <xdr:spPr>
        <a:xfrm>
          <a:off x="13089890" y="62649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147320</xdr:rowOff>
    </xdr:from>
    <xdr:to>
      <xdr:col>81</xdr:col>
      <xdr:colOff>50800</xdr:colOff>
      <xdr:row>37</xdr:row>
      <xdr:rowOff>11430</xdr:rowOff>
    </xdr:to>
    <xdr:cxnSp macro="">
      <xdr:nvCxnSpPr>
        <xdr:cNvPr id="437" name="直線コネクタ 436">
          <a:extLst>
            <a:ext uri="{FF2B5EF4-FFF2-40B4-BE49-F238E27FC236}">
              <a16:creationId xmlns:a16="http://schemas.microsoft.com/office/drawing/2014/main" id="{D9C663CA-002E-4027-9EAF-5CDA92BBE248}"/>
            </a:ext>
          </a:extLst>
        </xdr:cNvPr>
        <xdr:cNvCxnSpPr/>
      </xdr:nvCxnSpPr>
      <xdr:spPr>
        <a:xfrm>
          <a:off x="13144500" y="6317615"/>
          <a:ext cx="79756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119380</xdr:rowOff>
    </xdr:from>
    <xdr:to>
      <xdr:col>72</xdr:col>
      <xdr:colOff>38100</xdr:colOff>
      <xdr:row>38</xdr:row>
      <xdr:rowOff>49530</xdr:rowOff>
    </xdr:to>
    <xdr:sp macro="" textlink="">
      <xdr:nvSpPr>
        <xdr:cNvPr id="438" name="楕円 437">
          <a:extLst>
            <a:ext uri="{FF2B5EF4-FFF2-40B4-BE49-F238E27FC236}">
              <a16:creationId xmlns:a16="http://schemas.microsoft.com/office/drawing/2014/main" id="{64AB121E-07BD-466D-B81B-0DBB55F2C78F}"/>
            </a:ext>
          </a:extLst>
        </xdr:cNvPr>
        <xdr:cNvSpPr/>
      </xdr:nvSpPr>
      <xdr:spPr>
        <a:xfrm>
          <a:off x="12303760" y="6464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147320</xdr:rowOff>
    </xdr:from>
    <xdr:to>
      <xdr:col>76</xdr:col>
      <xdr:colOff>114300</xdr:colOff>
      <xdr:row>37</xdr:row>
      <xdr:rowOff>170180</xdr:rowOff>
    </xdr:to>
    <xdr:cxnSp macro="">
      <xdr:nvCxnSpPr>
        <xdr:cNvPr id="439" name="直線コネクタ 438">
          <a:extLst>
            <a:ext uri="{FF2B5EF4-FFF2-40B4-BE49-F238E27FC236}">
              <a16:creationId xmlns:a16="http://schemas.microsoft.com/office/drawing/2014/main" id="{6C4871E8-3B1E-4D78-B1B0-52D4BE29E00E}"/>
            </a:ext>
          </a:extLst>
        </xdr:cNvPr>
        <xdr:cNvCxnSpPr/>
      </xdr:nvCxnSpPr>
      <xdr:spPr>
        <a:xfrm flipV="1">
          <a:off x="12346940" y="6317615"/>
          <a:ext cx="79756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87630</xdr:rowOff>
    </xdr:from>
    <xdr:to>
      <xdr:col>67</xdr:col>
      <xdr:colOff>101600</xdr:colOff>
      <xdr:row>38</xdr:row>
      <xdr:rowOff>17780</xdr:rowOff>
    </xdr:to>
    <xdr:sp macro="" textlink="">
      <xdr:nvSpPr>
        <xdr:cNvPr id="440" name="楕円 439">
          <a:extLst>
            <a:ext uri="{FF2B5EF4-FFF2-40B4-BE49-F238E27FC236}">
              <a16:creationId xmlns:a16="http://schemas.microsoft.com/office/drawing/2014/main" id="{9375F622-F92F-49AF-8289-AC6B97FF0D1E}"/>
            </a:ext>
          </a:extLst>
        </xdr:cNvPr>
        <xdr:cNvSpPr/>
      </xdr:nvSpPr>
      <xdr:spPr>
        <a:xfrm>
          <a:off x="11487150" y="64350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138430</xdr:rowOff>
    </xdr:from>
    <xdr:to>
      <xdr:col>71</xdr:col>
      <xdr:colOff>177800</xdr:colOff>
      <xdr:row>37</xdr:row>
      <xdr:rowOff>170180</xdr:rowOff>
    </xdr:to>
    <xdr:cxnSp macro="">
      <xdr:nvCxnSpPr>
        <xdr:cNvPr id="441" name="直線コネクタ 440">
          <a:extLst>
            <a:ext uri="{FF2B5EF4-FFF2-40B4-BE49-F238E27FC236}">
              <a16:creationId xmlns:a16="http://schemas.microsoft.com/office/drawing/2014/main" id="{81442314-3F5D-4EA3-B738-EF141C1A77A8}"/>
            </a:ext>
          </a:extLst>
        </xdr:cNvPr>
        <xdr:cNvCxnSpPr/>
      </xdr:nvCxnSpPr>
      <xdr:spPr>
        <a:xfrm>
          <a:off x="11541760" y="6478270"/>
          <a:ext cx="80518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FFF6555C-1CF0-4201-865C-5A8790475D59}"/>
            </a:ext>
          </a:extLst>
        </xdr:cNvPr>
        <xdr:cNvSpPr txBox="1"/>
      </xdr:nvSpPr>
      <xdr:spPr>
        <a:xfrm>
          <a:off x="13738234" y="648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9DAF9592-7BED-470B-933F-71EAEDA1C8CC}"/>
            </a:ext>
          </a:extLst>
        </xdr:cNvPr>
        <xdr:cNvSpPr txBox="1"/>
      </xdr:nvSpPr>
      <xdr:spPr>
        <a:xfrm>
          <a:off x="12957184" y="644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4445E7CA-0887-45E2-A37F-524B11FF2570}"/>
            </a:ext>
          </a:extLst>
        </xdr:cNvPr>
        <xdr:cNvSpPr txBox="1"/>
      </xdr:nvSpPr>
      <xdr:spPr>
        <a:xfrm>
          <a:off x="12171054" y="612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F0206D76-71CD-4E0C-B272-DD74524D029D}"/>
            </a:ext>
          </a:extLst>
        </xdr:cNvPr>
        <xdr:cNvSpPr txBox="1"/>
      </xdr:nvSpPr>
      <xdr:spPr>
        <a:xfrm>
          <a:off x="113544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350B682B-D4CB-4DFC-B9F7-AA9A045BD94A}"/>
            </a:ext>
          </a:extLst>
        </xdr:cNvPr>
        <xdr:cNvSpPr txBox="1"/>
      </xdr:nvSpPr>
      <xdr:spPr>
        <a:xfrm>
          <a:off x="1373823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43197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9E925DE5-36D6-4114-85DF-32A32D3B7108}"/>
            </a:ext>
          </a:extLst>
        </xdr:cNvPr>
        <xdr:cNvSpPr txBox="1"/>
      </xdr:nvSpPr>
      <xdr:spPr>
        <a:xfrm>
          <a:off x="12957184" y="604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40657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7633AE8-A381-4B50-A456-BB3E0D1EDDE2}"/>
            </a:ext>
          </a:extLst>
        </xdr:cNvPr>
        <xdr:cNvSpPr txBox="1"/>
      </xdr:nvSpPr>
      <xdr:spPr>
        <a:xfrm>
          <a:off x="1217105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8907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3805C27C-9ADD-44B4-B80B-C1EC51393E3E}"/>
            </a:ext>
          </a:extLst>
        </xdr:cNvPr>
        <xdr:cNvSpPr txBox="1"/>
      </xdr:nvSpPr>
      <xdr:spPr>
        <a:xfrm>
          <a:off x="11354444" y="652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A3737237-0D3F-470D-89AD-84E8B82A616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98D14D6-C761-42E4-B711-F428BB779E3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3708305C-170B-4C1F-80B0-3DADB32BE1D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387C60DA-A750-43EE-8D9F-E861A17AF2B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17055569-1B2B-4F7B-B0DC-EC90D6D0E71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E4659829-7E8E-42A3-8766-924683D1940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1640AF75-6502-47FA-9DE2-533E1DB8F5E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AD171161-3340-4B11-8804-E958F657A8C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CB59E46-1857-47E7-9350-78AD9D34704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5AA4F891-485D-496B-9ED3-719550A0F46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D5408CD9-32E0-4F38-8E49-53285251BFF4}"/>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176B8882-37C0-4BE3-9D65-8DDC8550304C}"/>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B03697C-0F12-47B6-AEFB-40C6D21C68F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D2275F50-93E2-417C-8F9E-15562409545E}"/>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EF5E858B-AFE9-4DD8-A866-5677C94414A8}"/>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8CAF299F-EDEC-4B7B-9AB0-F24350B8A748}"/>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75A573F-6E60-479D-A6B1-A59CE5FA7ADC}"/>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BEF5422B-75F8-4F5C-B438-7CD96D299E9F}"/>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CFE8BE60-72D5-43D9-B9F0-4A524049CED6}"/>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BD38FFC1-C982-413F-A6C0-B62DD46C94BB}"/>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D1F4CC1-8DBC-480F-A048-FF6A8743A03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C7C051B-357F-4165-AF6B-319E00742211}"/>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C63A9EC-4FD8-40B6-B0D2-074014BC600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F8C44038-0F12-4CDE-B4F3-54B33350EDF5}"/>
            </a:ext>
          </a:extLst>
        </xdr:cNvPr>
        <xdr:cNvCxnSpPr/>
      </xdr:nvCxnSpPr>
      <xdr:spPr>
        <a:xfrm flipV="1">
          <a:off x="19947254" y="5784215"/>
          <a:ext cx="0" cy="14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27A6F5A-0349-45FD-8FE2-5F9E3B66754E}"/>
            </a:ext>
          </a:extLst>
        </xdr:cNvPr>
        <xdr:cNvSpPr txBox="1"/>
      </xdr:nvSpPr>
      <xdr:spPr>
        <a:xfrm>
          <a:off x="1998599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701E5DC9-C824-4580-8592-6D38A0A2EDC8}"/>
            </a:ext>
          </a:extLst>
        </xdr:cNvPr>
        <xdr:cNvCxnSpPr/>
      </xdr:nvCxnSpPr>
      <xdr:spPr>
        <a:xfrm>
          <a:off x="19885660" y="721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A018B69-45CD-4381-B884-16A2BFE2AD53}"/>
            </a:ext>
          </a:extLst>
        </xdr:cNvPr>
        <xdr:cNvSpPr txBox="1"/>
      </xdr:nvSpPr>
      <xdr:spPr>
        <a:xfrm>
          <a:off x="19985990" y="55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74FA6E39-BE04-49C3-A299-42DC401AB7B4}"/>
            </a:ext>
          </a:extLst>
        </xdr:cNvPr>
        <xdr:cNvCxnSpPr/>
      </xdr:nvCxnSpPr>
      <xdr:spPr>
        <a:xfrm>
          <a:off x="19885660" y="578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AC34143-CFE0-47F6-A759-80A5C1D61387}"/>
            </a:ext>
          </a:extLst>
        </xdr:cNvPr>
        <xdr:cNvSpPr txBox="1"/>
      </xdr:nvSpPr>
      <xdr:spPr>
        <a:xfrm>
          <a:off x="1998599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2C818FF9-0054-4266-B4C7-AE46E23217DD}"/>
            </a:ext>
          </a:extLst>
        </xdr:cNvPr>
        <xdr:cNvSpPr/>
      </xdr:nvSpPr>
      <xdr:spPr>
        <a:xfrm>
          <a:off x="19904710" y="68770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25841E87-FD4A-4C75-824C-5910A70303C3}"/>
            </a:ext>
          </a:extLst>
        </xdr:cNvPr>
        <xdr:cNvSpPr/>
      </xdr:nvSpPr>
      <xdr:spPr>
        <a:xfrm>
          <a:off x="19161760" y="692086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E9DFA06E-EE54-4390-9CF0-8F2DF968CA51}"/>
            </a:ext>
          </a:extLst>
        </xdr:cNvPr>
        <xdr:cNvSpPr/>
      </xdr:nvSpPr>
      <xdr:spPr>
        <a:xfrm>
          <a:off x="18345150" y="69138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E3403C9F-5E1C-47DE-88F0-4AE30D2A19D8}"/>
            </a:ext>
          </a:extLst>
        </xdr:cNvPr>
        <xdr:cNvSpPr/>
      </xdr:nvSpPr>
      <xdr:spPr>
        <a:xfrm>
          <a:off x="17547590" y="69081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B383FEE6-CECA-4B9B-94E0-54B48E02C308}"/>
            </a:ext>
          </a:extLst>
        </xdr:cNvPr>
        <xdr:cNvSpPr/>
      </xdr:nvSpPr>
      <xdr:spPr>
        <a:xfrm>
          <a:off x="16761460" y="691642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1290674-E9F2-4F73-AF9E-168B5225730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D8361CB-9683-4A3E-8AF4-B978E3D8188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59627D-887E-4868-987B-1142CA7A95A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1645BFC-6BFF-4C28-98E4-F70F5455054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332BF98-8B5D-48CD-A447-BE031236D72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86360</xdr:rowOff>
    </xdr:from>
    <xdr:to>
      <xdr:col>116</xdr:col>
      <xdr:colOff>114300</xdr:colOff>
      <xdr:row>42</xdr:row>
      <xdr:rowOff>16510</xdr:rowOff>
    </xdr:to>
    <xdr:sp macro="" textlink="">
      <xdr:nvSpPr>
        <xdr:cNvPr id="489" name="楕円 488">
          <a:extLst>
            <a:ext uri="{FF2B5EF4-FFF2-40B4-BE49-F238E27FC236}">
              <a16:creationId xmlns:a16="http://schemas.microsoft.com/office/drawing/2014/main" id="{B98CCF26-9E2E-4E66-8F4B-36E820490842}"/>
            </a:ext>
          </a:extLst>
        </xdr:cNvPr>
        <xdr:cNvSpPr/>
      </xdr:nvSpPr>
      <xdr:spPr>
        <a:xfrm>
          <a:off x="19904710" y="7117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45AAA3E-C8D7-49EB-839C-6C6F6C4362A0}"/>
            </a:ext>
          </a:extLst>
        </xdr:cNvPr>
        <xdr:cNvSpPr txBox="1"/>
      </xdr:nvSpPr>
      <xdr:spPr>
        <a:xfrm>
          <a:off x="19985990"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86360</xdr:rowOff>
    </xdr:from>
    <xdr:to>
      <xdr:col>112</xdr:col>
      <xdr:colOff>38100</xdr:colOff>
      <xdr:row>42</xdr:row>
      <xdr:rowOff>16510</xdr:rowOff>
    </xdr:to>
    <xdr:sp macro="" textlink="">
      <xdr:nvSpPr>
        <xdr:cNvPr id="491" name="楕円 490">
          <a:extLst>
            <a:ext uri="{FF2B5EF4-FFF2-40B4-BE49-F238E27FC236}">
              <a16:creationId xmlns:a16="http://schemas.microsoft.com/office/drawing/2014/main" id="{8E4B8D55-6E48-4B02-979B-C461F323CEEA}"/>
            </a:ext>
          </a:extLst>
        </xdr:cNvPr>
        <xdr:cNvSpPr/>
      </xdr:nvSpPr>
      <xdr:spPr>
        <a:xfrm>
          <a:off x="19161760" y="71177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137160</xdr:rowOff>
    </xdr:from>
    <xdr:to>
      <xdr:col>116</xdr:col>
      <xdr:colOff>63500</xdr:colOff>
      <xdr:row>41</xdr:row>
      <xdr:rowOff>137160</xdr:rowOff>
    </xdr:to>
    <xdr:cxnSp macro="">
      <xdr:nvCxnSpPr>
        <xdr:cNvPr id="492" name="直線コネクタ 491">
          <a:extLst>
            <a:ext uri="{FF2B5EF4-FFF2-40B4-BE49-F238E27FC236}">
              <a16:creationId xmlns:a16="http://schemas.microsoft.com/office/drawing/2014/main" id="{8BA52037-036A-4DE8-89BA-4B548CE5ED86}"/>
            </a:ext>
          </a:extLst>
        </xdr:cNvPr>
        <xdr:cNvCxnSpPr/>
      </xdr:nvCxnSpPr>
      <xdr:spPr>
        <a:xfrm>
          <a:off x="19204940" y="7162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86360</xdr:rowOff>
    </xdr:from>
    <xdr:to>
      <xdr:col>107</xdr:col>
      <xdr:colOff>101600</xdr:colOff>
      <xdr:row>42</xdr:row>
      <xdr:rowOff>16510</xdr:rowOff>
    </xdr:to>
    <xdr:sp macro="" textlink="">
      <xdr:nvSpPr>
        <xdr:cNvPr id="493" name="楕円 492">
          <a:extLst>
            <a:ext uri="{FF2B5EF4-FFF2-40B4-BE49-F238E27FC236}">
              <a16:creationId xmlns:a16="http://schemas.microsoft.com/office/drawing/2014/main" id="{BA54D82A-FF8A-4B77-8B7B-14417A86C897}"/>
            </a:ext>
          </a:extLst>
        </xdr:cNvPr>
        <xdr:cNvSpPr/>
      </xdr:nvSpPr>
      <xdr:spPr>
        <a:xfrm>
          <a:off x="18345150" y="7117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137160</xdr:rowOff>
    </xdr:from>
    <xdr:to>
      <xdr:col>111</xdr:col>
      <xdr:colOff>177800</xdr:colOff>
      <xdr:row>41</xdr:row>
      <xdr:rowOff>137160</xdr:rowOff>
    </xdr:to>
    <xdr:cxnSp macro="">
      <xdr:nvCxnSpPr>
        <xdr:cNvPr id="494" name="直線コネクタ 493">
          <a:extLst>
            <a:ext uri="{FF2B5EF4-FFF2-40B4-BE49-F238E27FC236}">
              <a16:creationId xmlns:a16="http://schemas.microsoft.com/office/drawing/2014/main" id="{6EA2041D-A86A-4D27-A8E1-B77E678CFE9A}"/>
            </a:ext>
          </a:extLst>
        </xdr:cNvPr>
        <xdr:cNvCxnSpPr/>
      </xdr:nvCxnSpPr>
      <xdr:spPr>
        <a:xfrm>
          <a:off x="18399760" y="71628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96520</xdr:rowOff>
    </xdr:from>
    <xdr:to>
      <xdr:col>102</xdr:col>
      <xdr:colOff>165100</xdr:colOff>
      <xdr:row>42</xdr:row>
      <xdr:rowOff>26670</xdr:rowOff>
    </xdr:to>
    <xdr:sp macro="" textlink="">
      <xdr:nvSpPr>
        <xdr:cNvPr id="495" name="楕円 494">
          <a:extLst>
            <a:ext uri="{FF2B5EF4-FFF2-40B4-BE49-F238E27FC236}">
              <a16:creationId xmlns:a16="http://schemas.microsoft.com/office/drawing/2014/main" id="{6CB7900E-215E-4B7A-A065-34D28BEF7918}"/>
            </a:ext>
          </a:extLst>
        </xdr:cNvPr>
        <xdr:cNvSpPr/>
      </xdr:nvSpPr>
      <xdr:spPr>
        <a:xfrm>
          <a:off x="17547590" y="71221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137160</xdr:rowOff>
    </xdr:from>
    <xdr:to>
      <xdr:col>107</xdr:col>
      <xdr:colOff>50800</xdr:colOff>
      <xdr:row>41</xdr:row>
      <xdr:rowOff>147320</xdr:rowOff>
    </xdr:to>
    <xdr:cxnSp macro="">
      <xdr:nvCxnSpPr>
        <xdr:cNvPr id="496" name="直線コネクタ 495">
          <a:extLst>
            <a:ext uri="{FF2B5EF4-FFF2-40B4-BE49-F238E27FC236}">
              <a16:creationId xmlns:a16="http://schemas.microsoft.com/office/drawing/2014/main" id="{BFC60BDC-8061-4A9D-B640-99213530F73C}"/>
            </a:ext>
          </a:extLst>
        </xdr:cNvPr>
        <xdr:cNvCxnSpPr/>
      </xdr:nvCxnSpPr>
      <xdr:spPr>
        <a:xfrm flipV="1">
          <a:off x="17602200" y="7162800"/>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96520</xdr:rowOff>
    </xdr:from>
    <xdr:to>
      <xdr:col>98</xdr:col>
      <xdr:colOff>38100</xdr:colOff>
      <xdr:row>42</xdr:row>
      <xdr:rowOff>26670</xdr:rowOff>
    </xdr:to>
    <xdr:sp macro="" textlink="">
      <xdr:nvSpPr>
        <xdr:cNvPr id="497" name="楕円 496">
          <a:extLst>
            <a:ext uri="{FF2B5EF4-FFF2-40B4-BE49-F238E27FC236}">
              <a16:creationId xmlns:a16="http://schemas.microsoft.com/office/drawing/2014/main" id="{88403B3A-1FF9-4C71-BEFF-A9D2F470AE37}"/>
            </a:ext>
          </a:extLst>
        </xdr:cNvPr>
        <xdr:cNvSpPr/>
      </xdr:nvSpPr>
      <xdr:spPr>
        <a:xfrm>
          <a:off x="16761460" y="71221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147320</xdr:rowOff>
    </xdr:from>
    <xdr:to>
      <xdr:col>102</xdr:col>
      <xdr:colOff>114300</xdr:colOff>
      <xdr:row>41</xdr:row>
      <xdr:rowOff>147320</xdr:rowOff>
    </xdr:to>
    <xdr:cxnSp macro="">
      <xdr:nvCxnSpPr>
        <xdr:cNvPr id="498" name="直線コネクタ 497">
          <a:extLst>
            <a:ext uri="{FF2B5EF4-FFF2-40B4-BE49-F238E27FC236}">
              <a16:creationId xmlns:a16="http://schemas.microsoft.com/office/drawing/2014/main" id="{C56B5A48-EE5A-4208-B392-1D14EF658492}"/>
            </a:ext>
          </a:extLst>
        </xdr:cNvPr>
        <xdr:cNvCxnSpPr/>
      </xdr:nvCxnSpPr>
      <xdr:spPr>
        <a:xfrm>
          <a:off x="16804640" y="71748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5A387BC-98C2-442F-B897-8650A5F5207A}"/>
            </a:ext>
          </a:extLst>
        </xdr:cNvPr>
        <xdr:cNvSpPr txBox="1"/>
      </xdr:nvSpPr>
      <xdr:spPr>
        <a:xfrm>
          <a:off x="18982132"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DD605239-33C2-467C-909E-382621DDBB88}"/>
            </a:ext>
          </a:extLst>
        </xdr:cNvPr>
        <xdr:cNvSpPr txBox="1"/>
      </xdr:nvSpPr>
      <xdr:spPr>
        <a:xfrm>
          <a:off x="18182032" y="66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EBA7A56-CCD7-4D2B-8BF3-82C497859814}"/>
            </a:ext>
          </a:extLst>
        </xdr:cNvPr>
        <xdr:cNvSpPr txBox="1"/>
      </xdr:nvSpPr>
      <xdr:spPr>
        <a:xfrm>
          <a:off x="17384472"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64C2B720-F923-48DD-99EF-719899F1E8ED}"/>
            </a:ext>
          </a:extLst>
        </xdr:cNvPr>
        <xdr:cNvSpPr txBox="1"/>
      </xdr:nvSpPr>
      <xdr:spPr>
        <a:xfrm>
          <a:off x="1658881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7637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7762D027-BA51-49CC-9D9C-7CBAB56A6B72}"/>
            </a:ext>
          </a:extLst>
        </xdr:cNvPr>
        <xdr:cNvSpPr txBox="1"/>
      </xdr:nvSpPr>
      <xdr:spPr>
        <a:xfrm>
          <a:off x="18982132"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7637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A080A3A-555D-4D8E-B07C-085862FC321A}"/>
            </a:ext>
          </a:extLst>
        </xdr:cNvPr>
        <xdr:cNvSpPr txBox="1"/>
      </xdr:nvSpPr>
      <xdr:spPr>
        <a:xfrm>
          <a:off x="18182032"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17797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6B03F7CD-1A58-4D87-A203-52654F90CE09}"/>
            </a:ext>
          </a:extLst>
        </xdr:cNvPr>
        <xdr:cNvSpPr txBox="1"/>
      </xdr:nvSpPr>
      <xdr:spPr>
        <a:xfrm>
          <a:off x="17384472"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17797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A276DC6C-9688-49D5-90C4-0641169F9586}"/>
            </a:ext>
          </a:extLst>
        </xdr:cNvPr>
        <xdr:cNvSpPr txBox="1"/>
      </xdr:nvSpPr>
      <xdr:spPr>
        <a:xfrm>
          <a:off x="16588817"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D7B85B3-1315-4077-BA77-716FD266A3E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0A5E908-4385-4F14-BA67-DDA9C26BCC4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BAF985A-CDFD-4007-9461-8EDA95D0EC9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CFC691A0-50DA-463B-A65E-E199C4FC31A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71639DC3-78E4-42DE-A262-4F5C19763D2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64B7235-3484-4D1F-95AB-DAB0968F9BD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149E1BF-D7ED-491C-8979-B5DE7EF0273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D4F0870-7317-4743-8D7F-C3279253FC95}"/>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F78739D-6103-47E6-A2C2-55B93542090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63B5DF75-30F1-40CD-8798-F4973B339D9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1A143DD-8A2E-452B-88C6-D1246A0ADD5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FAC92C04-4C38-4CC9-9059-83CD3BD2D91A}"/>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C94DA7C9-CE24-4884-94D4-B7881FB4F501}"/>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755A1F37-BD85-4B55-A264-5A5FC40124B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58C05AAD-7959-4303-BC1F-5627BECF946B}"/>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F117B292-5561-4764-B1E5-663372E2FD38}"/>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67C2B152-01C0-43E6-88B2-55E44BF6DED9}"/>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E049F24-58F2-45B5-9D21-33C7A6655E1B}"/>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2FECE4EA-D743-4784-A370-8C7E42C1DD79}"/>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52883F40-E556-4936-B13C-27A11B95F80C}"/>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53E36B2-295D-40B8-996B-B130E3CAC5DE}"/>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18DA9226-BF47-4418-8D5A-34665F2FEDA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7A494D67-16B8-457C-8263-D919DA0B31E0}"/>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612D9299-B507-4696-909A-087256FD4CB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12C3D812-33DD-4ECD-A05B-C8031CDEADBD}"/>
            </a:ext>
          </a:extLst>
        </xdr:cNvPr>
        <xdr:cNvCxnSpPr/>
      </xdr:nvCxnSpPr>
      <xdr:spPr>
        <a:xfrm flipV="1">
          <a:off x="14703424" y="94830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BF419D8-81AF-4995-AF04-BBE4F0953ED6}"/>
            </a:ext>
          </a:extLst>
        </xdr:cNvPr>
        <xdr:cNvSpPr txBox="1"/>
      </xdr:nvSpPr>
      <xdr:spPr>
        <a:xfrm>
          <a:off x="1474216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8851CC56-65DC-4B6F-B0C1-CECEE8DBE782}"/>
            </a:ext>
          </a:extLst>
        </xdr:cNvPr>
        <xdr:cNvCxnSpPr/>
      </xdr:nvCxnSpPr>
      <xdr:spPr>
        <a:xfrm>
          <a:off x="14611350" y="1090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CD2E4D88-BF11-4F2A-A345-226246B0507A}"/>
            </a:ext>
          </a:extLst>
        </xdr:cNvPr>
        <xdr:cNvSpPr txBox="1"/>
      </xdr:nvSpPr>
      <xdr:spPr>
        <a:xfrm>
          <a:off x="1474216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2AD84B7-3C8F-4CC5-9E50-DBF2C7BD602D}"/>
            </a:ext>
          </a:extLst>
        </xdr:cNvPr>
        <xdr:cNvCxnSpPr/>
      </xdr:nvCxnSpPr>
      <xdr:spPr>
        <a:xfrm>
          <a:off x="1461135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AC9861D-A648-4259-BF91-7469C557982F}"/>
            </a:ext>
          </a:extLst>
        </xdr:cNvPr>
        <xdr:cNvSpPr txBox="1"/>
      </xdr:nvSpPr>
      <xdr:spPr>
        <a:xfrm>
          <a:off x="1474216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D750F077-EBA3-475E-8D67-A4FF4DA420E3}"/>
            </a:ext>
          </a:extLst>
        </xdr:cNvPr>
        <xdr:cNvSpPr/>
      </xdr:nvSpPr>
      <xdr:spPr>
        <a:xfrm>
          <a:off x="1464945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7B5A49CD-451D-4742-8909-9DF4A4FF1406}"/>
            </a:ext>
          </a:extLst>
        </xdr:cNvPr>
        <xdr:cNvSpPr/>
      </xdr:nvSpPr>
      <xdr:spPr>
        <a:xfrm>
          <a:off x="13887450" y="10331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525C89C2-4AFD-4302-AF36-6D37F238DA4F}"/>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F91B1C9D-F854-46E0-9D21-A5466BC1C360}"/>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B50722C8-B780-4939-B875-6D0C3DAB7381}"/>
            </a:ext>
          </a:extLst>
        </xdr:cNvPr>
        <xdr:cNvSpPr/>
      </xdr:nvSpPr>
      <xdr:spPr>
        <a:xfrm>
          <a:off x="114871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0A561FC-EBB1-4759-ADE4-524D1E5187B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031ADC3-D0C3-4463-9A96-FB27C349CFF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EE35538-ECBA-4D3C-9C50-A9B4A4A9421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335BC2B-2030-4D90-83CF-A8EDB0E2697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CBE459A-C554-4039-8329-776284DA263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47" name="楕円 546">
          <a:extLst>
            <a:ext uri="{FF2B5EF4-FFF2-40B4-BE49-F238E27FC236}">
              <a16:creationId xmlns:a16="http://schemas.microsoft.com/office/drawing/2014/main" id="{7EB7DD62-90F8-4F6B-A013-BCC869B1767A}"/>
            </a:ext>
          </a:extLst>
        </xdr:cNvPr>
        <xdr:cNvSpPr/>
      </xdr:nvSpPr>
      <xdr:spPr>
        <a:xfrm>
          <a:off x="14649450" y="10312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65F61780-98D7-42EC-B60A-4A1152598D17}"/>
            </a:ext>
          </a:extLst>
        </xdr:cNvPr>
        <xdr:cNvSpPr txBox="1"/>
      </xdr:nvSpPr>
      <xdr:spPr>
        <a:xfrm>
          <a:off x="1474216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49" name="楕円 548">
          <a:extLst>
            <a:ext uri="{FF2B5EF4-FFF2-40B4-BE49-F238E27FC236}">
              <a16:creationId xmlns:a16="http://schemas.microsoft.com/office/drawing/2014/main" id="{ADA42609-EA0F-4952-A987-EB0CE045E97C}"/>
            </a:ext>
          </a:extLst>
        </xdr:cNvPr>
        <xdr:cNvSpPr/>
      </xdr:nvSpPr>
      <xdr:spPr>
        <a:xfrm>
          <a:off x="13887450" y="103047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78105</xdr:rowOff>
    </xdr:to>
    <xdr:cxnSp macro="">
      <xdr:nvCxnSpPr>
        <xdr:cNvPr id="550" name="直線コネクタ 549">
          <a:extLst>
            <a:ext uri="{FF2B5EF4-FFF2-40B4-BE49-F238E27FC236}">
              <a16:creationId xmlns:a16="http://schemas.microsoft.com/office/drawing/2014/main" id="{BBBBBAA9-9AA0-4B15-A0A7-ACC879DE8D1F}"/>
            </a:ext>
          </a:extLst>
        </xdr:cNvPr>
        <xdr:cNvCxnSpPr/>
      </xdr:nvCxnSpPr>
      <xdr:spPr>
        <a:xfrm>
          <a:off x="13942060" y="10349865"/>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1" name="楕円 550">
          <a:extLst>
            <a:ext uri="{FF2B5EF4-FFF2-40B4-BE49-F238E27FC236}">
              <a16:creationId xmlns:a16="http://schemas.microsoft.com/office/drawing/2014/main" id="{7074588B-E80B-4C0B-B13B-97BE242395A0}"/>
            </a:ext>
          </a:extLst>
        </xdr:cNvPr>
        <xdr:cNvSpPr/>
      </xdr:nvSpPr>
      <xdr:spPr>
        <a:xfrm>
          <a:off x="13089890" y="102590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64770</xdr:rowOff>
    </xdr:to>
    <xdr:cxnSp macro="">
      <xdr:nvCxnSpPr>
        <xdr:cNvPr id="552" name="直線コネクタ 551">
          <a:extLst>
            <a:ext uri="{FF2B5EF4-FFF2-40B4-BE49-F238E27FC236}">
              <a16:creationId xmlns:a16="http://schemas.microsoft.com/office/drawing/2014/main" id="{42768233-E99A-4D58-8C33-CD4B8748B534}"/>
            </a:ext>
          </a:extLst>
        </xdr:cNvPr>
        <xdr:cNvCxnSpPr/>
      </xdr:nvCxnSpPr>
      <xdr:spPr>
        <a:xfrm>
          <a:off x="13144500" y="1030795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53" name="楕円 552">
          <a:extLst>
            <a:ext uri="{FF2B5EF4-FFF2-40B4-BE49-F238E27FC236}">
              <a16:creationId xmlns:a16="http://schemas.microsoft.com/office/drawing/2014/main" id="{AD0E136C-FC38-43AA-8F27-7B240A83705C}"/>
            </a:ext>
          </a:extLst>
        </xdr:cNvPr>
        <xdr:cNvSpPr/>
      </xdr:nvSpPr>
      <xdr:spPr>
        <a:xfrm>
          <a:off x="12303760" y="1024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24765</xdr:rowOff>
    </xdr:to>
    <xdr:cxnSp macro="">
      <xdr:nvCxnSpPr>
        <xdr:cNvPr id="554" name="直線コネクタ 553">
          <a:extLst>
            <a:ext uri="{FF2B5EF4-FFF2-40B4-BE49-F238E27FC236}">
              <a16:creationId xmlns:a16="http://schemas.microsoft.com/office/drawing/2014/main" id="{7EA54030-D80A-4CDD-92CC-403D7555D1CE}"/>
            </a:ext>
          </a:extLst>
        </xdr:cNvPr>
        <xdr:cNvCxnSpPr/>
      </xdr:nvCxnSpPr>
      <xdr:spPr>
        <a:xfrm>
          <a:off x="12346940" y="10306050"/>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124460</xdr:rowOff>
    </xdr:from>
    <xdr:to>
      <xdr:col>67</xdr:col>
      <xdr:colOff>101600</xdr:colOff>
      <xdr:row>60</xdr:row>
      <xdr:rowOff>54610</xdr:rowOff>
    </xdr:to>
    <xdr:sp macro="" textlink="">
      <xdr:nvSpPr>
        <xdr:cNvPr id="555" name="楕円 554">
          <a:extLst>
            <a:ext uri="{FF2B5EF4-FFF2-40B4-BE49-F238E27FC236}">
              <a16:creationId xmlns:a16="http://schemas.microsoft.com/office/drawing/2014/main" id="{9E9E6DED-5BE6-47A8-8673-452C930827E1}"/>
            </a:ext>
          </a:extLst>
        </xdr:cNvPr>
        <xdr:cNvSpPr/>
      </xdr:nvSpPr>
      <xdr:spPr>
        <a:xfrm>
          <a:off x="11487150" y="10241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xdr:rowOff>
    </xdr:from>
    <xdr:to>
      <xdr:col>71</xdr:col>
      <xdr:colOff>177800</xdr:colOff>
      <xdr:row>60</xdr:row>
      <xdr:rowOff>15240</xdr:rowOff>
    </xdr:to>
    <xdr:cxnSp macro="">
      <xdr:nvCxnSpPr>
        <xdr:cNvPr id="556" name="直線コネクタ 555">
          <a:extLst>
            <a:ext uri="{FF2B5EF4-FFF2-40B4-BE49-F238E27FC236}">
              <a16:creationId xmlns:a16="http://schemas.microsoft.com/office/drawing/2014/main" id="{65460539-C25D-4091-BCBD-204E436A1F77}"/>
            </a:ext>
          </a:extLst>
        </xdr:cNvPr>
        <xdr:cNvCxnSpPr/>
      </xdr:nvCxnSpPr>
      <xdr:spPr>
        <a:xfrm>
          <a:off x="11541760" y="10292715"/>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a:extLst>
            <a:ext uri="{FF2B5EF4-FFF2-40B4-BE49-F238E27FC236}">
              <a16:creationId xmlns:a16="http://schemas.microsoft.com/office/drawing/2014/main" id="{99E48936-7495-463C-BF89-E511D3B2B1B0}"/>
            </a:ext>
          </a:extLst>
        </xdr:cNvPr>
        <xdr:cNvSpPr txBox="1"/>
      </xdr:nvSpPr>
      <xdr:spPr>
        <a:xfrm>
          <a:off x="1373823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6B0B428C-1289-4F26-858A-EB41EA79D49F}"/>
            </a:ext>
          </a:extLst>
        </xdr:cNvPr>
        <xdr:cNvSpPr txBox="1"/>
      </xdr:nvSpPr>
      <xdr:spPr>
        <a:xfrm>
          <a:off x="1295718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CA47292C-0994-4E77-8767-C77B73F13B55}"/>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a:extLst>
            <a:ext uri="{FF2B5EF4-FFF2-40B4-BE49-F238E27FC236}">
              <a16:creationId xmlns:a16="http://schemas.microsoft.com/office/drawing/2014/main" id="{6F32A6EF-F1BC-40B4-B549-E8FD5F78566A}"/>
            </a:ext>
          </a:extLst>
        </xdr:cNvPr>
        <xdr:cNvSpPr txBox="1"/>
      </xdr:nvSpPr>
      <xdr:spPr>
        <a:xfrm>
          <a:off x="113544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132097</xdr:rowOff>
    </xdr:from>
    <xdr:ext cx="405111" cy="259045"/>
    <xdr:sp macro="" textlink="">
      <xdr:nvSpPr>
        <xdr:cNvPr id="561" name="n_1mainValue【学校施設】&#10;有形固定資産減価償却率">
          <a:extLst>
            <a:ext uri="{FF2B5EF4-FFF2-40B4-BE49-F238E27FC236}">
              <a16:creationId xmlns:a16="http://schemas.microsoft.com/office/drawing/2014/main" id="{4FF11627-FEED-4EE3-9AC0-8069AC0FC825}"/>
            </a:ext>
          </a:extLst>
        </xdr:cNvPr>
        <xdr:cNvSpPr txBox="1"/>
      </xdr:nvSpPr>
      <xdr:spPr>
        <a:xfrm>
          <a:off x="1373823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mainValue【学校施設】&#10;有形固定資産減価償却率">
          <a:extLst>
            <a:ext uri="{FF2B5EF4-FFF2-40B4-BE49-F238E27FC236}">
              <a16:creationId xmlns:a16="http://schemas.microsoft.com/office/drawing/2014/main" id="{3659D805-C253-48C7-918F-B43F735FE7CA}"/>
            </a:ext>
          </a:extLst>
        </xdr:cNvPr>
        <xdr:cNvSpPr txBox="1"/>
      </xdr:nvSpPr>
      <xdr:spPr>
        <a:xfrm>
          <a:off x="1295718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63" name="n_3mainValue【学校施設】&#10;有形固定資産減価償却率">
          <a:extLst>
            <a:ext uri="{FF2B5EF4-FFF2-40B4-BE49-F238E27FC236}">
              <a16:creationId xmlns:a16="http://schemas.microsoft.com/office/drawing/2014/main" id="{13694DCB-B125-4F16-BD16-674A7319E451}"/>
            </a:ext>
          </a:extLst>
        </xdr:cNvPr>
        <xdr:cNvSpPr txBox="1"/>
      </xdr:nvSpPr>
      <xdr:spPr>
        <a:xfrm>
          <a:off x="1217105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4" name="n_4mainValue【学校施設】&#10;有形固定資産減価償却率">
          <a:extLst>
            <a:ext uri="{FF2B5EF4-FFF2-40B4-BE49-F238E27FC236}">
              <a16:creationId xmlns:a16="http://schemas.microsoft.com/office/drawing/2014/main" id="{E5C27E73-F380-451F-89FA-F8EC54644E2E}"/>
            </a:ext>
          </a:extLst>
        </xdr:cNvPr>
        <xdr:cNvSpPr txBox="1"/>
      </xdr:nvSpPr>
      <xdr:spPr>
        <a:xfrm>
          <a:off x="113544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15E78CB5-F80C-416B-85E6-6D850530ABB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E545115B-B70B-453C-A3E9-F7F8C7E1204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FA02623-05D9-4283-887C-510F9CE749A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6EBE2AA-FACE-4508-A07F-A8C11B315E8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CDD3FE86-9267-475F-8645-B7BD09D33E9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3E783B08-56A2-4BEC-8CB0-918422E8D66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B5F7EF3A-6A65-43AB-8771-B94558BBAC5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FA2C4016-BF8E-4CD3-A4D4-A80FC021BE9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AD027A4-E5F9-4E99-9209-3009CE7A3DD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2794DD45-780E-4940-8D65-04794AB060B3}"/>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936FE93D-B254-492D-B5C7-111FC843A204}"/>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68A93941-061C-42CC-9376-22EA2D3B56F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6E8ABA29-A6E3-4ED4-B382-2F0FE7F4DF60}"/>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4D7E187D-05D2-4F2A-90C1-9D6A43E4CF48}"/>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25C8D3E-8384-4782-96DA-F66BD2479246}"/>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20DFB23B-B6F3-4BEA-A84C-5D3B4AA59ADC}"/>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471894C-A071-4BD5-8664-DAC4A8C60D23}"/>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55AF4F8B-7FB2-4456-9F5B-D198EE61B65F}"/>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D431214-940E-4656-B533-D24EF02129DE}"/>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BBDE189-1716-4E17-BAEC-F4DF33767829}"/>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A56CA2F-C598-4909-B3F5-C3211ECF29DB}"/>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36154AA-D76B-422B-84EA-8BB85F9EBC1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CB93454-77C4-44C0-BD24-09968CBE3C2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876D0CD-2655-4258-A783-40A0D8D17F4C}"/>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41E26A81-7B2E-4D11-96B0-71CB967B6D68}"/>
            </a:ext>
          </a:extLst>
        </xdr:cNvPr>
        <xdr:cNvCxnSpPr/>
      </xdr:nvCxnSpPr>
      <xdr:spPr>
        <a:xfrm flipV="1">
          <a:off x="19947254" y="95760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3482232-9AA6-48E2-A83D-477ACA33850E}"/>
            </a:ext>
          </a:extLst>
        </xdr:cNvPr>
        <xdr:cNvSpPr txBox="1"/>
      </xdr:nvSpPr>
      <xdr:spPr>
        <a:xfrm>
          <a:off x="1998599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43DD37AA-8A74-4884-A79D-EB5567E7F797}"/>
            </a:ext>
          </a:extLst>
        </xdr:cNvPr>
        <xdr:cNvCxnSpPr/>
      </xdr:nvCxnSpPr>
      <xdr:spPr>
        <a:xfrm>
          <a:off x="19885660" y="11013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5C8375DB-3320-4CDA-8D8B-CB47FE668E1B}"/>
            </a:ext>
          </a:extLst>
        </xdr:cNvPr>
        <xdr:cNvSpPr txBox="1"/>
      </xdr:nvSpPr>
      <xdr:spPr>
        <a:xfrm>
          <a:off x="19985990" y="93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A6AD7936-5C59-4238-A9CE-5502534EB84A}"/>
            </a:ext>
          </a:extLst>
        </xdr:cNvPr>
        <xdr:cNvCxnSpPr/>
      </xdr:nvCxnSpPr>
      <xdr:spPr>
        <a:xfrm>
          <a:off x="19885660" y="9576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230E920A-BFCE-4068-B6D4-58ACF65D9E39}"/>
            </a:ext>
          </a:extLst>
        </xdr:cNvPr>
        <xdr:cNvSpPr txBox="1"/>
      </xdr:nvSpPr>
      <xdr:spPr>
        <a:xfrm>
          <a:off x="19985990" y="10418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CAD1263D-C1A9-4AE3-AF8F-22B0CBF25D13}"/>
            </a:ext>
          </a:extLst>
        </xdr:cNvPr>
        <xdr:cNvSpPr/>
      </xdr:nvSpPr>
      <xdr:spPr>
        <a:xfrm>
          <a:off x="19904710" y="105710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327AD204-1BA9-4DD7-884D-4D7B8DD3F7CE}"/>
            </a:ext>
          </a:extLst>
        </xdr:cNvPr>
        <xdr:cNvSpPr/>
      </xdr:nvSpPr>
      <xdr:spPr>
        <a:xfrm>
          <a:off x="191617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018BB475-28A3-441D-86A3-B7E753CA04FC}"/>
            </a:ext>
          </a:extLst>
        </xdr:cNvPr>
        <xdr:cNvSpPr/>
      </xdr:nvSpPr>
      <xdr:spPr>
        <a:xfrm>
          <a:off x="18345150" y="10623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7F6E8B36-E796-4DAA-9427-E7FEFDE712EF}"/>
            </a:ext>
          </a:extLst>
        </xdr:cNvPr>
        <xdr:cNvSpPr/>
      </xdr:nvSpPr>
      <xdr:spPr>
        <a:xfrm>
          <a:off x="17547590" y="1065263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1C01DAA6-BBBD-425E-86B6-77FE0B41D3C2}"/>
            </a:ext>
          </a:extLst>
        </xdr:cNvPr>
        <xdr:cNvSpPr/>
      </xdr:nvSpPr>
      <xdr:spPr>
        <a:xfrm>
          <a:off x="16761460" y="1066215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95C3CCE-9FDC-4A3D-ADBF-77B069867C8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B7AC98F-98D3-4CEE-9EC0-8848CDB2C32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E4DA5E5-3F77-4CB4-BE31-648FA4EB80F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8F57E54-A794-4EE8-9CC1-855067028AD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2E7264-5023-4B30-A712-380DAA30F8A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99314</xdr:rowOff>
    </xdr:from>
    <xdr:to>
      <xdr:col>116</xdr:col>
      <xdr:colOff>114300</xdr:colOff>
      <xdr:row>64</xdr:row>
      <xdr:rowOff>29464</xdr:rowOff>
    </xdr:to>
    <xdr:sp macro="" textlink="">
      <xdr:nvSpPr>
        <xdr:cNvPr id="605" name="楕円 604">
          <a:extLst>
            <a:ext uri="{FF2B5EF4-FFF2-40B4-BE49-F238E27FC236}">
              <a16:creationId xmlns:a16="http://schemas.microsoft.com/office/drawing/2014/main" id="{AA3492FD-8F17-424F-927B-7D70A58EF997}"/>
            </a:ext>
          </a:extLst>
        </xdr:cNvPr>
        <xdr:cNvSpPr/>
      </xdr:nvSpPr>
      <xdr:spPr>
        <a:xfrm>
          <a:off x="19904710" y="108968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14241</xdr:rowOff>
    </xdr:from>
    <xdr:ext cx="469744" cy="259045"/>
    <xdr:sp macro="" textlink="">
      <xdr:nvSpPr>
        <xdr:cNvPr id="606" name="【学校施設】&#10;一人当たり面積該当値テキスト">
          <a:extLst>
            <a:ext uri="{FF2B5EF4-FFF2-40B4-BE49-F238E27FC236}">
              <a16:creationId xmlns:a16="http://schemas.microsoft.com/office/drawing/2014/main" id="{5AF00491-1EC8-4763-A0DE-E7B4C4C17055}"/>
            </a:ext>
          </a:extLst>
        </xdr:cNvPr>
        <xdr:cNvSpPr txBox="1"/>
      </xdr:nvSpPr>
      <xdr:spPr>
        <a:xfrm>
          <a:off x="19985990" y="1081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105029</xdr:rowOff>
    </xdr:from>
    <xdr:to>
      <xdr:col>112</xdr:col>
      <xdr:colOff>38100</xdr:colOff>
      <xdr:row>64</xdr:row>
      <xdr:rowOff>35179</xdr:rowOff>
    </xdr:to>
    <xdr:sp macro="" textlink="">
      <xdr:nvSpPr>
        <xdr:cNvPr id="607" name="楕円 606">
          <a:extLst>
            <a:ext uri="{FF2B5EF4-FFF2-40B4-BE49-F238E27FC236}">
              <a16:creationId xmlns:a16="http://schemas.microsoft.com/office/drawing/2014/main" id="{911B2D5B-118F-466F-A8EC-D9FD374A1E97}"/>
            </a:ext>
          </a:extLst>
        </xdr:cNvPr>
        <xdr:cNvSpPr/>
      </xdr:nvSpPr>
      <xdr:spPr>
        <a:xfrm>
          <a:off x="19161760" y="109044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150114</xdr:rowOff>
    </xdr:from>
    <xdr:to>
      <xdr:col>116</xdr:col>
      <xdr:colOff>63500</xdr:colOff>
      <xdr:row>63</xdr:row>
      <xdr:rowOff>155829</xdr:rowOff>
    </xdr:to>
    <xdr:cxnSp macro="">
      <xdr:nvCxnSpPr>
        <xdr:cNvPr id="608" name="直線コネクタ 607">
          <a:extLst>
            <a:ext uri="{FF2B5EF4-FFF2-40B4-BE49-F238E27FC236}">
              <a16:creationId xmlns:a16="http://schemas.microsoft.com/office/drawing/2014/main" id="{18E39102-98C9-48B9-9EE7-514D279D832D}"/>
            </a:ext>
          </a:extLst>
        </xdr:cNvPr>
        <xdr:cNvCxnSpPr/>
      </xdr:nvCxnSpPr>
      <xdr:spPr>
        <a:xfrm flipV="1">
          <a:off x="19204940" y="10951464"/>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104648</xdr:rowOff>
    </xdr:from>
    <xdr:to>
      <xdr:col>107</xdr:col>
      <xdr:colOff>101600</xdr:colOff>
      <xdr:row>64</xdr:row>
      <xdr:rowOff>34798</xdr:rowOff>
    </xdr:to>
    <xdr:sp macro="" textlink="">
      <xdr:nvSpPr>
        <xdr:cNvPr id="609" name="楕円 608">
          <a:extLst>
            <a:ext uri="{FF2B5EF4-FFF2-40B4-BE49-F238E27FC236}">
              <a16:creationId xmlns:a16="http://schemas.microsoft.com/office/drawing/2014/main" id="{A8C5E933-0511-4395-BE8F-E3B642CB08FA}"/>
            </a:ext>
          </a:extLst>
        </xdr:cNvPr>
        <xdr:cNvSpPr/>
      </xdr:nvSpPr>
      <xdr:spPr>
        <a:xfrm>
          <a:off x="18345150" y="109040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155448</xdr:rowOff>
    </xdr:from>
    <xdr:to>
      <xdr:col>111</xdr:col>
      <xdr:colOff>177800</xdr:colOff>
      <xdr:row>63</xdr:row>
      <xdr:rowOff>155829</xdr:rowOff>
    </xdr:to>
    <xdr:cxnSp macro="">
      <xdr:nvCxnSpPr>
        <xdr:cNvPr id="610" name="直線コネクタ 609">
          <a:extLst>
            <a:ext uri="{FF2B5EF4-FFF2-40B4-BE49-F238E27FC236}">
              <a16:creationId xmlns:a16="http://schemas.microsoft.com/office/drawing/2014/main" id="{DFE1F8A6-9FE8-4E9D-A40C-019BF670AB19}"/>
            </a:ext>
          </a:extLst>
        </xdr:cNvPr>
        <xdr:cNvCxnSpPr/>
      </xdr:nvCxnSpPr>
      <xdr:spPr>
        <a:xfrm>
          <a:off x="18399760" y="10956798"/>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105029</xdr:rowOff>
    </xdr:from>
    <xdr:to>
      <xdr:col>102</xdr:col>
      <xdr:colOff>165100</xdr:colOff>
      <xdr:row>64</xdr:row>
      <xdr:rowOff>35179</xdr:rowOff>
    </xdr:to>
    <xdr:sp macro="" textlink="">
      <xdr:nvSpPr>
        <xdr:cNvPr id="611" name="楕円 610">
          <a:extLst>
            <a:ext uri="{FF2B5EF4-FFF2-40B4-BE49-F238E27FC236}">
              <a16:creationId xmlns:a16="http://schemas.microsoft.com/office/drawing/2014/main" id="{EFE6C678-93CF-494E-A300-DB15D408A76C}"/>
            </a:ext>
          </a:extLst>
        </xdr:cNvPr>
        <xdr:cNvSpPr/>
      </xdr:nvSpPr>
      <xdr:spPr>
        <a:xfrm>
          <a:off x="17547590" y="109044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155448</xdr:rowOff>
    </xdr:from>
    <xdr:to>
      <xdr:col>107</xdr:col>
      <xdr:colOff>50800</xdr:colOff>
      <xdr:row>63</xdr:row>
      <xdr:rowOff>155829</xdr:rowOff>
    </xdr:to>
    <xdr:cxnSp macro="">
      <xdr:nvCxnSpPr>
        <xdr:cNvPr id="612" name="直線コネクタ 611">
          <a:extLst>
            <a:ext uri="{FF2B5EF4-FFF2-40B4-BE49-F238E27FC236}">
              <a16:creationId xmlns:a16="http://schemas.microsoft.com/office/drawing/2014/main" id="{7639748F-E1AE-453E-87D5-2DB4CB6B74B5}"/>
            </a:ext>
          </a:extLst>
        </xdr:cNvPr>
        <xdr:cNvCxnSpPr/>
      </xdr:nvCxnSpPr>
      <xdr:spPr>
        <a:xfrm flipV="1">
          <a:off x="17602200" y="10956798"/>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103505</xdr:rowOff>
    </xdr:from>
    <xdr:to>
      <xdr:col>98</xdr:col>
      <xdr:colOff>38100</xdr:colOff>
      <xdr:row>64</xdr:row>
      <xdr:rowOff>33655</xdr:rowOff>
    </xdr:to>
    <xdr:sp macro="" textlink="">
      <xdr:nvSpPr>
        <xdr:cNvPr id="613" name="楕円 612">
          <a:extLst>
            <a:ext uri="{FF2B5EF4-FFF2-40B4-BE49-F238E27FC236}">
              <a16:creationId xmlns:a16="http://schemas.microsoft.com/office/drawing/2014/main" id="{F05235D4-FFBF-4AC0-BBCA-FDEF2C541A46}"/>
            </a:ext>
          </a:extLst>
        </xdr:cNvPr>
        <xdr:cNvSpPr/>
      </xdr:nvSpPr>
      <xdr:spPr>
        <a:xfrm>
          <a:off x="16761460" y="10902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154305</xdr:rowOff>
    </xdr:from>
    <xdr:to>
      <xdr:col>102</xdr:col>
      <xdr:colOff>114300</xdr:colOff>
      <xdr:row>63</xdr:row>
      <xdr:rowOff>155829</xdr:rowOff>
    </xdr:to>
    <xdr:cxnSp macro="">
      <xdr:nvCxnSpPr>
        <xdr:cNvPr id="614" name="直線コネクタ 613">
          <a:extLst>
            <a:ext uri="{FF2B5EF4-FFF2-40B4-BE49-F238E27FC236}">
              <a16:creationId xmlns:a16="http://schemas.microsoft.com/office/drawing/2014/main" id="{35AD2698-60DE-4C93-A759-9271C799B063}"/>
            </a:ext>
          </a:extLst>
        </xdr:cNvPr>
        <xdr:cNvCxnSpPr/>
      </xdr:nvCxnSpPr>
      <xdr:spPr>
        <a:xfrm>
          <a:off x="16804640" y="10955655"/>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76326BAC-F06F-49D3-9AD4-8B42FCA78B7C}"/>
            </a:ext>
          </a:extLst>
        </xdr:cNvPr>
        <xdr:cNvSpPr txBox="1"/>
      </xdr:nvSpPr>
      <xdr:spPr>
        <a:xfrm>
          <a:off x="1898213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a:extLst>
            <a:ext uri="{FF2B5EF4-FFF2-40B4-BE49-F238E27FC236}">
              <a16:creationId xmlns:a16="http://schemas.microsoft.com/office/drawing/2014/main" id="{02BD44FF-8529-4C92-80A4-7337A5337C60}"/>
            </a:ext>
          </a:extLst>
        </xdr:cNvPr>
        <xdr:cNvSpPr txBox="1"/>
      </xdr:nvSpPr>
      <xdr:spPr>
        <a:xfrm>
          <a:off x="18182032" y="103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a:extLst>
            <a:ext uri="{FF2B5EF4-FFF2-40B4-BE49-F238E27FC236}">
              <a16:creationId xmlns:a16="http://schemas.microsoft.com/office/drawing/2014/main" id="{52F31379-E225-4262-A2FF-64A492961E33}"/>
            </a:ext>
          </a:extLst>
        </xdr:cNvPr>
        <xdr:cNvSpPr txBox="1"/>
      </xdr:nvSpPr>
      <xdr:spPr>
        <a:xfrm>
          <a:off x="17384472"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a:extLst>
            <a:ext uri="{FF2B5EF4-FFF2-40B4-BE49-F238E27FC236}">
              <a16:creationId xmlns:a16="http://schemas.microsoft.com/office/drawing/2014/main" id="{41E6950B-40D5-47E2-9A5E-94B583B7E9B8}"/>
            </a:ext>
          </a:extLst>
        </xdr:cNvPr>
        <xdr:cNvSpPr txBox="1"/>
      </xdr:nvSpPr>
      <xdr:spPr>
        <a:xfrm>
          <a:off x="1658881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26306</xdr:rowOff>
    </xdr:from>
    <xdr:ext cx="469744" cy="259045"/>
    <xdr:sp macro="" textlink="">
      <xdr:nvSpPr>
        <xdr:cNvPr id="619" name="n_1mainValue【学校施設】&#10;一人当たり面積">
          <a:extLst>
            <a:ext uri="{FF2B5EF4-FFF2-40B4-BE49-F238E27FC236}">
              <a16:creationId xmlns:a16="http://schemas.microsoft.com/office/drawing/2014/main" id="{0F20C220-1AD7-4BB8-95E4-915BAB33199F}"/>
            </a:ext>
          </a:extLst>
        </xdr:cNvPr>
        <xdr:cNvSpPr txBox="1"/>
      </xdr:nvSpPr>
      <xdr:spPr>
        <a:xfrm>
          <a:off x="18982132"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25925</xdr:rowOff>
    </xdr:from>
    <xdr:ext cx="469744" cy="259045"/>
    <xdr:sp macro="" textlink="">
      <xdr:nvSpPr>
        <xdr:cNvPr id="620" name="n_2mainValue【学校施設】&#10;一人当たり面積">
          <a:extLst>
            <a:ext uri="{FF2B5EF4-FFF2-40B4-BE49-F238E27FC236}">
              <a16:creationId xmlns:a16="http://schemas.microsoft.com/office/drawing/2014/main" id="{AE9BE83B-F6B7-44DF-9824-CDC76882D8B1}"/>
            </a:ext>
          </a:extLst>
        </xdr:cNvPr>
        <xdr:cNvSpPr txBox="1"/>
      </xdr:nvSpPr>
      <xdr:spPr>
        <a:xfrm>
          <a:off x="18182032"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26306</xdr:rowOff>
    </xdr:from>
    <xdr:ext cx="469744" cy="259045"/>
    <xdr:sp macro="" textlink="">
      <xdr:nvSpPr>
        <xdr:cNvPr id="621" name="n_3mainValue【学校施設】&#10;一人当たり面積">
          <a:extLst>
            <a:ext uri="{FF2B5EF4-FFF2-40B4-BE49-F238E27FC236}">
              <a16:creationId xmlns:a16="http://schemas.microsoft.com/office/drawing/2014/main" id="{DA4B20EB-5D1B-4B5F-A5D6-EFB2DC61D1B4}"/>
            </a:ext>
          </a:extLst>
        </xdr:cNvPr>
        <xdr:cNvSpPr txBox="1"/>
      </xdr:nvSpPr>
      <xdr:spPr>
        <a:xfrm>
          <a:off x="17384472"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24782</xdr:rowOff>
    </xdr:from>
    <xdr:ext cx="469744" cy="259045"/>
    <xdr:sp macro="" textlink="">
      <xdr:nvSpPr>
        <xdr:cNvPr id="622" name="n_4mainValue【学校施設】&#10;一人当たり面積">
          <a:extLst>
            <a:ext uri="{FF2B5EF4-FFF2-40B4-BE49-F238E27FC236}">
              <a16:creationId xmlns:a16="http://schemas.microsoft.com/office/drawing/2014/main" id="{C20F8388-C712-4463-909C-D869B2921FAD}"/>
            </a:ext>
          </a:extLst>
        </xdr:cNvPr>
        <xdr:cNvSpPr txBox="1"/>
      </xdr:nvSpPr>
      <xdr:spPr>
        <a:xfrm>
          <a:off x="1658881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17C8F90-D687-49FF-B801-80872DC2C1E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92B4AA95-20E3-4CE5-8A15-0880E754F4F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9D43340-EA48-40BB-B4B5-7D5C22F8B12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BA14659-7B13-4D5B-A19A-17732B006F0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D0F6E9D-AAD5-41FD-8CFC-8DB694AB99F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8B4218A-9967-4AEA-9F38-66E188E4E6D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BEA404A-B002-47E5-AD0D-4B9EC12AA80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4B6922A-F9C8-4175-AD7A-8340F7D9A091}"/>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C4F86DE5-CDAE-4B8B-A3E2-1E700105343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173880AF-75F5-43F3-97C0-4D56DCE4794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5A77B60C-E153-40B2-8AE3-C2C29D8C533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6A7832B-9684-4933-A42A-522100480FB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11D61C1E-6C95-4D90-A48C-B25E4139FA2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CE8008F1-EDDD-4B04-BA8B-A6FF693A396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AEBF4A-2727-412D-9625-18379AEDBC9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CE320DCD-D186-442C-9717-62C240A7C338}"/>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6DE37405-0C7C-4553-8495-623C7CF7B84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151636D-D46D-4A87-917C-E5B3BCE0302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D84BE12D-B3DB-4827-BFA5-165CFD064B7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A3698A54-39D3-4BBD-AE4C-862FD4140C0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3A431700-242C-460C-8A0D-4B3C970F831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9F51E40-7176-45AE-A55F-404D704D1BF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31CBA0D-3974-43F7-B5C7-D83CDAA2F2D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2E24390-35E2-4891-AF37-8E093D255C8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BA9B60C-B5EA-46AD-B89A-FF4D3F698B0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39608673-4836-4637-B33A-C008575545C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3458C47-78EC-496F-B151-EE0DF295B01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A78693C3-81C0-405E-B475-278250E662C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5A11D2C4-04AD-438F-BB74-09781532219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22B9FE1-D720-404C-83FA-1EF93350292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19D5FBCE-9083-4788-900D-DD8DA1B7E95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AD9B8228-4A3B-4B02-9D1D-634614A88225}"/>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39F7AEFF-0142-4D7F-8551-38DF23CCC93A}"/>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EDB6D167-2869-4C4F-A08E-3A474A1D510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21186E27-2C23-4B0B-9CB5-008B69344F0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15C76730-3B3D-493D-B758-BD4DF4311BC3}"/>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9BFAF0E2-1280-48AB-B04E-93877B125937}"/>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1743286B-4143-4908-AC3B-04606263268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5F1EDDBD-E077-475A-8B04-5F23D8C9D38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EF504974-1ACE-4F73-9A2D-D15CC18B16D1}"/>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5C185A59-2A6C-4B49-9B71-26102C178625}"/>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A57288B3-0A7F-49DE-A6AF-777652268505}"/>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88E55884-A506-4441-8166-9D6429A5D7C4}"/>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F0536DBF-B620-4A15-A23F-3A7603F4DB3A}"/>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1C09260C-51C3-473A-BA3C-2EC7034BE9BF}"/>
            </a:ext>
          </a:extLst>
        </xdr:cNvPr>
        <xdr:cNvSpPr txBox="1"/>
      </xdr:nvSpPr>
      <xdr:spPr>
        <a:xfrm>
          <a:off x="1474216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DCF329FC-273A-439A-8BDB-767D6F57CD9B}"/>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8733D3AE-F54C-4EC4-BDE1-F5B6A3525D8C}"/>
            </a:ext>
          </a:extLst>
        </xdr:cNvPr>
        <xdr:cNvSpPr/>
      </xdr:nvSpPr>
      <xdr:spPr>
        <a:xfrm>
          <a:off x="13887450" y="178663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BE540404-DE5F-4652-9DDA-796CF45D51A7}"/>
            </a:ext>
          </a:extLst>
        </xdr:cNvPr>
        <xdr:cNvSpPr/>
      </xdr:nvSpPr>
      <xdr:spPr>
        <a:xfrm>
          <a:off x="13089890" y="1785112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1093CBD4-C878-4A47-B91A-3C11995CDA2A}"/>
            </a:ext>
          </a:extLst>
        </xdr:cNvPr>
        <xdr:cNvSpPr/>
      </xdr:nvSpPr>
      <xdr:spPr>
        <a:xfrm>
          <a:off x="12303760" y="178606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CC3957B6-2D28-4048-B664-94F7C6C48963}"/>
            </a:ext>
          </a:extLst>
        </xdr:cNvPr>
        <xdr:cNvSpPr/>
      </xdr:nvSpPr>
      <xdr:spPr>
        <a:xfrm>
          <a:off x="114871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D40DABA-9B7D-40AC-82E0-606D47EF748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8A86B74-1E12-49E2-AEE8-B635CFA0B40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506389F-C3B3-4F45-94BB-3FF4A4A525F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252062D-5305-46E7-AF00-02D4C751CD7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D3B58F9-94C8-4A00-9EBE-1D6E11DE756E}"/>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137161</xdr:rowOff>
    </xdr:from>
    <xdr:to>
      <xdr:col>85</xdr:col>
      <xdr:colOff>177800</xdr:colOff>
      <xdr:row>107</xdr:row>
      <xdr:rowOff>67311</xdr:rowOff>
    </xdr:to>
    <xdr:sp macro="" textlink="">
      <xdr:nvSpPr>
        <xdr:cNvPr id="678" name="楕円 677">
          <a:extLst>
            <a:ext uri="{FF2B5EF4-FFF2-40B4-BE49-F238E27FC236}">
              <a16:creationId xmlns:a16="http://schemas.microsoft.com/office/drawing/2014/main" id="{896A062D-67EF-4276-89B1-A1BB52572A4A}"/>
            </a:ext>
          </a:extLst>
        </xdr:cNvPr>
        <xdr:cNvSpPr/>
      </xdr:nvSpPr>
      <xdr:spPr>
        <a:xfrm>
          <a:off x="14649450" y="183070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52088</xdr:rowOff>
    </xdr:from>
    <xdr:ext cx="405111" cy="259045"/>
    <xdr:sp macro="" textlink="">
      <xdr:nvSpPr>
        <xdr:cNvPr id="679" name="【公民館】&#10;有形固定資産減価償却率該当値テキスト">
          <a:extLst>
            <a:ext uri="{FF2B5EF4-FFF2-40B4-BE49-F238E27FC236}">
              <a16:creationId xmlns:a16="http://schemas.microsoft.com/office/drawing/2014/main" id="{A98CB1C0-6D30-4C42-ACF7-8459F38D368E}"/>
            </a:ext>
          </a:extLst>
        </xdr:cNvPr>
        <xdr:cNvSpPr txBox="1"/>
      </xdr:nvSpPr>
      <xdr:spPr>
        <a:xfrm>
          <a:off x="14742160" y="1822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125730</xdr:rowOff>
    </xdr:from>
    <xdr:to>
      <xdr:col>81</xdr:col>
      <xdr:colOff>101600</xdr:colOff>
      <xdr:row>107</xdr:row>
      <xdr:rowOff>55880</xdr:rowOff>
    </xdr:to>
    <xdr:sp macro="" textlink="">
      <xdr:nvSpPr>
        <xdr:cNvPr id="680" name="楕円 679">
          <a:extLst>
            <a:ext uri="{FF2B5EF4-FFF2-40B4-BE49-F238E27FC236}">
              <a16:creationId xmlns:a16="http://schemas.microsoft.com/office/drawing/2014/main" id="{EC930AB2-5B9C-4677-B7FD-C9B26DCA90BE}"/>
            </a:ext>
          </a:extLst>
        </xdr:cNvPr>
        <xdr:cNvSpPr/>
      </xdr:nvSpPr>
      <xdr:spPr>
        <a:xfrm>
          <a:off x="13887450" y="183032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5080</xdr:rowOff>
    </xdr:from>
    <xdr:to>
      <xdr:col>85</xdr:col>
      <xdr:colOff>127000</xdr:colOff>
      <xdr:row>107</xdr:row>
      <xdr:rowOff>16511</xdr:rowOff>
    </xdr:to>
    <xdr:cxnSp macro="">
      <xdr:nvCxnSpPr>
        <xdr:cNvPr id="681" name="直線コネクタ 680">
          <a:extLst>
            <a:ext uri="{FF2B5EF4-FFF2-40B4-BE49-F238E27FC236}">
              <a16:creationId xmlns:a16="http://schemas.microsoft.com/office/drawing/2014/main" id="{7DC2216A-93AF-4CC9-9437-614B09E8189A}"/>
            </a:ext>
          </a:extLst>
        </xdr:cNvPr>
        <xdr:cNvCxnSpPr/>
      </xdr:nvCxnSpPr>
      <xdr:spPr>
        <a:xfrm>
          <a:off x="13942060" y="18352135"/>
          <a:ext cx="762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135889</xdr:rowOff>
    </xdr:from>
    <xdr:to>
      <xdr:col>76</xdr:col>
      <xdr:colOff>165100</xdr:colOff>
      <xdr:row>107</xdr:row>
      <xdr:rowOff>66039</xdr:rowOff>
    </xdr:to>
    <xdr:sp macro="" textlink="">
      <xdr:nvSpPr>
        <xdr:cNvPr id="682" name="楕円 681">
          <a:extLst>
            <a:ext uri="{FF2B5EF4-FFF2-40B4-BE49-F238E27FC236}">
              <a16:creationId xmlns:a16="http://schemas.microsoft.com/office/drawing/2014/main" id="{E997B6D0-6B45-4E0B-A854-7D84E3C7079A}"/>
            </a:ext>
          </a:extLst>
        </xdr:cNvPr>
        <xdr:cNvSpPr/>
      </xdr:nvSpPr>
      <xdr:spPr>
        <a:xfrm>
          <a:off x="13089890" y="183057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5080</xdr:rowOff>
    </xdr:from>
    <xdr:to>
      <xdr:col>81</xdr:col>
      <xdr:colOff>50800</xdr:colOff>
      <xdr:row>107</xdr:row>
      <xdr:rowOff>15239</xdr:rowOff>
    </xdr:to>
    <xdr:cxnSp macro="">
      <xdr:nvCxnSpPr>
        <xdr:cNvPr id="683" name="直線コネクタ 682">
          <a:extLst>
            <a:ext uri="{FF2B5EF4-FFF2-40B4-BE49-F238E27FC236}">
              <a16:creationId xmlns:a16="http://schemas.microsoft.com/office/drawing/2014/main" id="{7A1BB0D5-C727-4993-B853-D0BD3D5A3489}"/>
            </a:ext>
          </a:extLst>
        </xdr:cNvPr>
        <xdr:cNvCxnSpPr/>
      </xdr:nvCxnSpPr>
      <xdr:spPr>
        <a:xfrm flipV="1">
          <a:off x="13144500" y="18352135"/>
          <a:ext cx="79756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119380</xdr:rowOff>
    </xdr:from>
    <xdr:to>
      <xdr:col>72</xdr:col>
      <xdr:colOff>38100</xdr:colOff>
      <xdr:row>107</xdr:row>
      <xdr:rowOff>49530</xdr:rowOff>
    </xdr:to>
    <xdr:sp macro="" textlink="">
      <xdr:nvSpPr>
        <xdr:cNvPr id="684" name="楕円 683">
          <a:extLst>
            <a:ext uri="{FF2B5EF4-FFF2-40B4-BE49-F238E27FC236}">
              <a16:creationId xmlns:a16="http://schemas.microsoft.com/office/drawing/2014/main" id="{CD984D49-FA8F-4FEC-9524-4242A35393DC}"/>
            </a:ext>
          </a:extLst>
        </xdr:cNvPr>
        <xdr:cNvSpPr/>
      </xdr:nvSpPr>
      <xdr:spPr>
        <a:xfrm>
          <a:off x="12303760" y="182949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170180</xdr:rowOff>
    </xdr:from>
    <xdr:to>
      <xdr:col>76</xdr:col>
      <xdr:colOff>114300</xdr:colOff>
      <xdr:row>107</xdr:row>
      <xdr:rowOff>15239</xdr:rowOff>
    </xdr:to>
    <xdr:cxnSp macro="">
      <xdr:nvCxnSpPr>
        <xdr:cNvPr id="685" name="直線コネクタ 684">
          <a:extLst>
            <a:ext uri="{FF2B5EF4-FFF2-40B4-BE49-F238E27FC236}">
              <a16:creationId xmlns:a16="http://schemas.microsoft.com/office/drawing/2014/main" id="{59F3BBF6-1CAB-4D50-89D0-D232C79FDF37}"/>
            </a:ext>
          </a:extLst>
        </xdr:cNvPr>
        <xdr:cNvCxnSpPr/>
      </xdr:nvCxnSpPr>
      <xdr:spPr>
        <a:xfrm>
          <a:off x="12346940" y="18347690"/>
          <a:ext cx="79756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102870</xdr:rowOff>
    </xdr:from>
    <xdr:to>
      <xdr:col>67</xdr:col>
      <xdr:colOff>101600</xdr:colOff>
      <xdr:row>107</xdr:row>
      <xdr:rowOff>33020</xdr:rowOff>
    </xdr:to>
    <xdr:sp macro="" textlink="">
      <xdr:nvSpPr>
        <xdr:cNvPr id="686" name="楕円 685">
          <a:extLst>
            <a:ext uri="{FF2B5EF4-FFF2-40B4-BE49-F238E27FC236}">
              <a16:creationId xmlns:a16="http://schemas.microsoft.com/office/drawing/2014/main" id="{3D3E89A3-CBFF-4E85-9C2C-7F6C85E754EC}"/>
            </a:ext>
          </a:extLst>
        </xdr:cNvPr>
        <xdr:cNvSpPr/>
      </xdr:nvSpPr>
      <xdr:spPr>
        <a:xfrm>
          <a:off x="11487150" y="182746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153670</xdr:rowOff>
    </xdr:from>
    <xdr:to>
      <xdr:col>71</xdr:col>
      <xdr:colOff>177800</xdr:colOff>
      <xdr:row>106</xdr:row>
      <xdr:rowOff>170180</xdr:rowOff>
    </xdr:to>
    <xdr:cxnSp macro="">
      <xdr:nvCxnSpPr>
        <xdr:cNvPr id="687" name="直線コネクタ 686">
          <a:extLst>
            <a:ext uri="{FF2B5EF4-FFF2-40B4-BE49-F238E27FC236}">
              <a16:creationId xmlns:a16="http://schemas.microsoft.com/office/drawing/2014/main" id="{82E9363D-7116-4072-9960-4BF6A05E9DB6}"/>
            </a:ext>
          </a:extLst>
        </xdr:cNvPr>
        <xdr:cNvCxnSpPr/>
      </xdr:nvCxnSpPr>
      <xdr:spPr>
        <a:xfrm>
          <a:off x="11541760" y="18327370"/>
          <a:ext cx="80518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a:extLst>
            <a:ext uri="{FF2B5EF4-FFF2-40B4-BE49-F238E27FC236}">
              <a16:creationId xmlns:a16="http://schemas.microsoft.com/office/drawing/2014/main" id="{27683820-A376-4575-9102-77FF122B0CA1}"/>
            </a:ext>
          </a:extLst>
        </xdr:cNvPr>
        <xdr:cNvSpPr txBox="1"/>
      </xdr:nvSpPr>
      <xdr:spPr>
        <a:xfrm>
          <a:off x="1373823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DF510C69-162A-49C5-AAEC-777A7DC7466D}"/>
            </a:ext>
          </a:extLst>
        </xdr:cNvPr>
        <xdr:cNvSpPr txBox="1"/>
      </xdr:nvSpPr>
      <xdr:spPr>
        <a:xfrm>
          <a:off x="12957184" y="17618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A7458A84-F949-4AB4-AB80-84D6D51D5AB5}"/>
            </a:ext>
          </a:extLst>
        </xdr:cNvPr>
        <xdr:cNvSpPr txBox="1"/>
      </xdr:nvSpPr>
      <xdr:spPr>
        <a:xfrm>
          <a:off x="1217105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0ACD06FA-100B-4BCA-A29F-B899FE3FF987}"/>
            </a:ext>
          </a:extLst>
        </xdr:cNvPr>
        <xdr:cNvSpPr txBox="1"/>
      </xdr:nvSpPr>
      <xdr:spPr>
        <a:xfrm>
          <a:off x="11354444" y="176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47007</xdr:rowOff>
    </xdr:from>
    <xdr:ext cx="405111" cy="259045"/>
    <xdr:sp macro="" textlink="">
      <xdr:nvSpPr>
        <xdr:cNvPr id="692" name="n_1mainValue【公民館】&#10;有形固定資産減価償却率">
          <a:extLst>
            <a:ext uri="{FF2B5EF4-FFF2-40B4-BE49-F238E27FC236}">
              <a16:creationId xmlns:a16="http://schemas.microsoft.com/office/drawing/2014/main" id="{289DC7B3-867A-465F-8C60-BBEC1E327201}"/>
            </a:ext>
          </a:extLst>
        </xdr:cNvPr>
        <xdr:cNvSpPr txBox="1"/>
      </xdr:nvSpPr>
      <xdr:spPr>
        <a:xfrm>
          <a:off x="13738234" y="183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57166</xdr:rowOff>
    </xdr:from>
    <xdr:ext cx="405111" cy="259045"/>
    <xdr:sp macro="" textlink="">
      <xdr:nvSpPr>
        <xdr:cNvPr id="693" name="n_2mainValue【公民館】&#10;有形固定資産減価償却率">
          <a:extLst>
            <a:ext uri="{FF2B5EF4-FFF2-40B4-BE49-F238E27FC236}">
              <a16:creationId xmlns:a16="http://schemas.microsoft.com/office/drawing/2014/main" id="{513635C0-9EAB-465A-94AD-BB0F88E20E2D}"/>
            </a:ext>
          </a:extLst>
        </xdr:cNvPr>
        <xdr:cNvSpPr txBox="1"/>
      </xdr:nvSpPr>
      <xdr:spPr>
        <a:xfrm>
          <a:off x="12957184" y="1839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40657</xdr:rowOff>
    </xdr:from>
    <xdr:ext cx="405111" cy="259045"/>
    <xdr:sp macro="" textlink="">
      <xdr:nvSpPr>
        <xdr:cNvPr id="694" name="n_3mainValue【公民館】&#10;有形固定資産減価償却率">
          <a:extLst>
            <a:ext uri="{FF2B5EF4-FFF2-40B4-BE49-F238E27FC236}">
              <a16:creationId xmlns:a16="http://schemas.microsoft.com/office/drawing/2014/main" id="{4F2CD550-B0CA-4C16-A85C-629E7CE00EA0}"/>
            </a:ext>
          </a:extLst>
        </xdr:cNvPr>
        <xdr:cNvSpPr txBox="1"/>
      </xdr:nvSpPr>
      <xdr:spPr>
        <a:xfrm>
          <a:off x="12171054" y="183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24147</xdr:rowOff>
    </xdr:from>
    <xdr:ext cx="405111" cy="259045"/>
    <xdr:sp macro="" textlink="">
      <xdr:nvSpPr>
        <xdr:cNvPr id="695" name="n_4mainValue【公民館】&#10;有形固定資産減価償却率">
          <a:extLst>
            <a:ext uri="{FF2B5EF4-FFF2-40B4-BE49-F238E27FC236}">
              <a16:creationId xmlns:a16="http://schemas.microsoft.com/office/drawing/2014/main" id="{EBCF30C8-71D5-409B-A326-EA1F85C737CA}"/>
            </a:ext>
          </a:extLst>
        </xdr:cNvPr>
        <xdr:cNvSpPr txBox="1"/>
      </xdr:nvSpPr>
      <xdr:spPr>
        <a:xfrm>
          <a:off x="11354444" y="183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F2EF39D0-6F20-435C-AB94-74C45BF58B5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2C63A51F-9630-4459-B580-F9CD5169ABC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586A81DC-E753-443D-91E6-2E1ECFCF7BA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70332361-33CA-4512-9AD4-59EBE9DC444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69FEECB4-613F-40D8-BB50-77DB6D120A1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5EA50208-02B8-42F3-8260-B0D385B2BD4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1D8A5B2-0BB0-4624-8A0F-B961BCFECAD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4995CFF1-7739-4A79-9AE7-D5D04B3E43C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8251F0CA-EDF1-4B05-8F16-00862F958DE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1661732-B7F1-4DDF-935D-5B830ADEAD8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2166C1A0-D661-453B-B6B0-823CB8C513B1}"/>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581673DC-BE63-47F2-8E5B-CFA085033AF8}"/>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56F28CE8-21FE-4B64-8CDE-F32F3E22DA80}"/>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FAAD851A-8AE1-41E7-986B-C4F7960CC971}"/>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68EBEB24-95F0-4046-97B3-0A7E92E28A31}"/>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81842A27-1238-4BB0-AA8F-57E09BEAFA9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85AEC6CB-C641-4129-9E76-BD83ED2A618E}"/>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2A849AB9-328A-4CC0-8A6C-4EC360C6595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40E714FD-7132-4D6E-B95C-07E63B5660FF}"/>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6BC9C075-C4A2-4FE1-ADEC-9BAE9D36A450}"/>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FF1868CC-770B-4943-A285-5D37E812EAA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213A487F-3BD9-4E39-B07E-92AFDDD79C8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D2C5E55C-8B13-409F-A9BB-46C46FAB94E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4CF0218E-8216-425A-BDE7-579042AB39BB}"/>
            </a:ext>
          </a:extLst>
        </xdr:cNvPr>
        <xdr:cNvCxnSpPr/>
      </xdr:nvCxnSpPr>
      <xdr:spPr>
        <a:xfrm flipV="1">
          <a:off x="19947254" y="1724723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E33EEF21-2F1B-4DC3-B12B-287247D1F755}"/>
            </a:ext>
          </a:extLst>
        </xdr:cNvPr>
        <xdr:cNvSpPr txBox="1"/>
      </xdr:nvSpPr>
      <xdr:spPr>
        <a:xfrm>
          <a:off x="19985990" y="18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98F37431-A233-4528-A99A-FBE37DA2E2B2}"/>
            </a:ext>
          </a:extLst>
        </xdr:cNvPr>
        <xdr:cNvCxnSpPr/>
      </xdr:nvCxnSpPr>
      <xdr:spPr>
        <a:xfrm>
          <a:off x="19885660" y="1865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70AA4932-F07A-4E7D-BD64-1D95B9B38E73}"/>
            </a:ext>
          </a:extLst>
        </xdr:cNvPr>
        <xdr:cNvSpPr txBox="1"/>
      </xdr:nvSpPr>
      <xdr:spPr>
        <a:xfrm>
          <a:off x="19985990" y="1702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AEA499C5-5ACC-4C15-9500-641055FF7069}"/>
            </a:ext>
          </a:extLst>
        </xdr:cNvPr>
        <xdr:cNvCxnSpPr/>
      </xdr:nvCxnSpPr>
      <xdr:spPr>
        <a:xfrm>
          <a:off x="19885660" y="17247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a:extLst>
            <a:ext uri="{FF2B5EF4-FFF2-40B4-BE49-F238E27FC236}">
              <a16:creationId xmlns:a16="http://schemas.microsoft.com/office/drawing/2014/main" id="{8B59FF2B-DAC9-472B-B393-31C5B7DF5ADB}"/>
            </a:ext>
          </a:extLst>
        </xdr:cNvPr>
        <xdr:cNvSpPr txBox="1"/>
      </xdr:nvSpPr>
      <xdr:spPr>
        <a:xfrm>
          <a:off x="19985990" y="1814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2D397476-B4A4-4122-B5B1-7CCC398A0E74}"/>
            </a:ext>
          </a:extLst>
        </xdr:cNvPr>
        <xdr:cNvSpPr/>
      </xdr:nvSpPr>
      <xdr:spPr>
        <a:xfrm>
          <a:off x="19904710" y="182975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580916AD-7C5B-46BD-93F4-B5FC0A339F97}"/>
            </a:ext>
          </a:extLst>
        </xdr:cNvPr>
        <xdr:cNvSpPr/>
      </xdr:nvSpPr>
      <xdr:spPr>
        <a:xfrm>
          <a:off x="19161760" y="18298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5EA1291C-A6B4-4A96-B494-9B7BEDCA9023}"/>
            </a:ext>
          </a:extLst>
        </xdr:cNvPr>
        <xdr:cNvSpPr/>
      </xdr:nvSpPr>
      <xdr:spPr>
        <a:xfrm>
          <a:off x="18345150" y="182664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AD3DD3D3-7853-4FDA-A043-42CA4C97D0AF}"/>
            </a:ext>
          </a:extLst>
        </xdr:cNvPr>
        <xdr:cNvSpPr/>
      </xdr:nvSpPr>
      <xdr:spPr>
        <a:xfrm>
          <a:off x="17547590" y="182784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196FD4F6-9615-4E52-AD1C-ADE46DA3749B}"/>
            </a:ext>
          </a:extLst>
        </xdr:cNvPr>
        <xdr:cNvSpPr/>
      </xdr:nvSpPr>
      <xdr:spPr>
        <a:xfrm>
          <a:off x="167614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4279195-8353-48BF-8FFA-87C4A11D9AB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C8E03CC-188C-467D-BE10-DDAB4C86FF4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8F8470C-A814-4C83-BEEF-F5A8EEA3A09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AE60941-A3EB-44E7-B130-76EA0F9BFF0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B65EBD1-DC11-4829-8FAD-AF8239A912F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35" name="楕円 734">
          <a:extLst>
            <a:ext uri="{FF2B5EF4-FFF2-40B4-BE49-F238E27FC236}">
              <a16:creationId xmlns:a16="http://schemas.microsoft.com/office/drawing/2014/main" id="{8D034CCD-32F9-47D9-A96A-D7C606D215F3}"/>
            </a:ext>
          </a:extLst>
        </xdr:cNvPr>
        <xdr:cNvSpPr/>
      </xdr:nvSpPr>
      <xdr:spPr>
        <a:xfrm>
          <a:off x="19904710" y="184810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736" name="【公民館】&#10;一人当たり面積該当値テキスト">
          <a:extLst>
            <a:ext uri="{FF2B5EF4-FFF2-40B4-BE49-F238E27FC236}">
              <a16:creationId xmlns:a16="http://schemas.microsoft.com/office/drawing/2014/main" id="{ADF6F81E-FC79-4405-B90E-7E2FFE035950}"/>
            </a:ext>
          </a:extLst>
        </xdr:cNvPr>
        <xdr:cNvSpPr txBox="1"/>
      </xdr:nvSpPr>
      <xdr:spPr>
        <a:xfrm>
          <a:off x="19985990" y="184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737" name="楕円 736">
          <a:extLst>
            <a:ext uri="{FF2B5EF4-FFF2-40B4-BE49-F238E27FC236}">
              <a16:creationId xmlns:a16="http://schemas.microsoft.com/office/drawing/2014/main" id="{56E2B826-3A87-4360-B30B-FE6A96FE219D}"/>
            </a:ext>
          </a:extLst>
        </xdr:cNvPr>
        <xdr:cNvSpPr/>
      </xdr:nvSpPr>
      <xdr:spPr>
        <a:xfrm>
          <a:off x="19161760" y="18484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20320</xdr:rowOff>
    </xdr:to>
    <xdr:cxnSp macro="">
      <xdr:nvCxnSpPr>
        <xdr:cNvPr id="738" name="直線コネクタ 737">
          <a:extLst>
            <a:ext uri="{FF2B5EF4-FFF2-40B4-BE49-F238E27FC236}">
              <a16:creationId xmlns:a16="http://schemas.microsoft.com/office/drawing/2014/main" id="{64933ED9-C9BC-472A-9453-B06A09171ADC}"/>
            </a:ext>
          </a:extLst>
        </xdr:cNvPr>
        <xdr:cNvCxnSpPr/>
      </xdr:nvCxnSpPr>
      <xdr:spPr>
        <a:xfrm flipV="1">
          <a:off x="19204940" y="1853184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140970</xdr:rowOff>
    </xdr:from>
    <xdr:to>
      <xdr:col>107</xdr:col>
      <xdr:colOff>101600</xdr:colOff>
      <xdr:row>108</xdr:row>
      <xdr:rowOff>71120</xdr:rowOff>
    </xdr:to>
    <xdr:sp macro="" textlink="">
      <xdr:nvSpPr>
        <xdr:cNvPr id="739" name="楕円 738">
          <a:extLst>
            <a:ext uri="{FF2B5EF4-FFF2-40B4-BE49-F238E27FC236}">
              <a16:creationId xmlns:a16="http://schemas.microsoft.com/office/drawing/2014/main" id="{94769636-B1C5-443F-A80C-2D8DB3DE2AF4}"/>
            </a:ext>
          </a:extLst>
        </xdr:cNvPr>
        <xdr:cNvSpPr/>
      </xdr:nvSpPr>
      <xdr:spPr>
        <a:xfrm>
          <a:off x="18345150" y="18484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20320</xdr:rowOff>
    </xdr:from>
    <xdr:to>
      <xdr:col>111</xdr:col>
      <xdr:colOff>177800</xdr:colOff>
      <xdr:row>108</xdr:row>
      <xdr:rowOff>20320</xdr:rowOff>
    </xdr:to>
    <xdr:cxnSp macro="">
      <xdr:nvCxnSpPr>
        <xdr:cNvPr id="740" name="直線コネクタ 739">
          <a:extLst>
            <a:ext uri="{FF2B5EF4-FFF2-40B4-BE49-F238E27FC236}">
              <a16:creationId xmlns:a16="http://schemas.microsoft.com/office/drawing/2014/main" id="{4AB9274B-C8BF-4F84-8099-514AE05E695B}"/>
            </a:ext>
          </a:extLst>
        </xdr:cNvPr>
        <xdr:cNvCxnSpPr/>
      </xdr:nvCxnSpPr>
      <xdr:spPr>
        <a:xfrm>
          <a:off x="18399760" y="1853311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140970</xdr:rowOff>
    </xdr:from>
    <xdr:to>
      <xdr:col>102</xdr:col>
      <xdr:colOff>165100</xdr:colOff>
      <xdr:row>108</xdr:row>
      <xdr:rowOff>71120</xdr:rowOff>
    </xdr:to>
    <xdr:sp macro="" textlink="">
      <xdr:nvSpPr>
        <xdr:cNvPr id="741" name="楕円 740">
          <a:extLst>
            <a:ext uri="{FF2B5EF4-FFF2-40B4-BE49-F238E27FC236}">
              <a16:creationId xmlns:a16="http://schemas.microsoft.com/office/drawing/2014/main" id="{DDF56067-FB0C-4E56-BE86-450714AD226E}"/>
            </a:ext>
          </a:extLst>
        </xdr:cNvPr>
        <xdr:cNvSpPr/>
      </xdr:nvSpPr>
      <xdr:spPr>
        <a:xfrm>
          <a:off x="17547590" y="1848421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20320</xdr:rowOff>
    </xdr:from>
    <xdr:to>
      <xdr:col>107</xdr:col>
      <xdr:colOff>50800</xdr:colOff>
      <xdr:row>108</xdr:row>
      <xdr:rowOff>20320</xdr:rowOff>
    </xdr:to>
    <xdr:cxnSp macro="">
      <xdr:nvCxnSpPr>
        <xdr:cNvPr id="742" name="直線コネクタ 741">
          <a:extLst>
            <a:ext uri="{FF2B5EF4-FFF2-40B4-BE49-F238E27FC236}">
              <a16:creationId xmlns:a16="http://schemas.microsoft.com/office/drawing/2014/main" id="{024D15DD-CC7A-4DAB-8573-8B6FA90A21F8}"/>
            </a:ext>
          </a:extLst>
        </xdr:cNvPr>
        <xdr:cNvCxnSpPr/>
      </xdr:nvCxnSpPr>
      <xdr:spPr>
        <a:xfrm>
          <a:off x="17602200" y="185331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140970</xdr:rowOff>
    </xdr:from>
    <xdr:to>
      <xdr:col>98</xdr:col>
      <xdr:colOff>38100</xdr:colOff>
      <xdr:row>108</xdr:row>
      <xdr:rowOff>71120</xdr:rowOff>
    </xdr:to>
    <xdr:sp macro="" textlink="">
      <xdr:nvSpPr>
        <xdr:cNvPr id="743" name="楕円 742">
          <a:extLst>
            <a:ext uri="{FF2B5EF4-FFF2-40B4-BE49-F238E27FC236}">
              <a16:creationId xmlns:a16="http://schemas.microsoft.com/office/drawing/2014/main" id="{E0B365D7-9874-478E-B151-4F5BCF1C338F}"/>
            </a:ext>
          </a:extLst>
        </xdr:cNvPr>
        <xdr:cNvSpPr/>
      </xdr:nvSpPr>
      <xdr:spPr>
        <a:xfrm>
          <a:off x="16761460" y="18484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20320</xdr:rowOff>
    </xdr:from>
    <xdr:to>
      <xdr:col>102</xdr:col>
      <xdr:colOff>114300</xdr:colOff>
      <xdr:row>108</xdr:row>
      <xdr:rowOff>20320</xdr:rowOff>
    </xdr:to>
    <xdr:cxnSp macro="">
      <xdr:nvCxnSpPr>
        <xdr:cNvPr id="744" name="直線コネクタ 743">
          <a:extLst>
            <a:ext uri="{FF2B5EF4-FFF2-40B4-BE49-F238E27FC236}">
              <a16:creationId xmlns:a16="http://schemas.microsoft.com/office/drawing/2014/main" id="{50A52116-60C8-461B-82DF-2730DE51059B}"/>
            </a:ext>
          </a:extLst>
        </xdr:cNvPr>
        <xdr:cNvCxnSpPr/>
      </xdr:nvCxnSpPr>
      <xdr:spPr>
        <a:xfrm>
          <a:off x="16804640" y="185331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45" name="n_1aveValue【公民館】&#10;一人当たり面積">
          <a:extLst>
            <a:ext uri="{FF2B5EF4-FFF2-40B4-BE49-F238E27FC236}">
              <a16:creationId xmlns:a16="http://schemas.microsoft.com/office/drawing/2014/main" id="{76EF8B4D-BB0B-468B-BFD7-1AD2C67AE564}"/>
            </a:ext>
          </a:extLst>
        </xdr:cNvPr>
        <xdr:cNvSpPr txBox="1"/>
      </xdr:nvSpPr>
      <xdr:spPr>
        <a:xfrm>
          <a:off x="18982132" y="180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a:extLst>
            <a:ext uri="{FF2B5EF4-FFF2-40B4-BE49-F238E27FC236}">
              <a16:creationId xmlns:a16="http://schemas.microsoft.com/office/drawing/2014/main" id="{DEF5709D-D863-4FD5-972B-6B541039D0BD}"/>
            </a:ext>
          </a:extLst>
        </xdr:cNvPr>
        <xdr:cNvSpPr txBox="1"/>
      </xdr:nvSpPr>
      <xdr:spPr>
        <a:xfrm>
          <a:off x="18182032" y="18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a:extLst>
            <a:ext uri="{FF2B5EF4-FFF2-40B4-BE49-F238E27FC236}">
              <a16:creationId xmlns:a16="http://schemas.microsoft.com/office/drawing/2014/main" id="{A6A897EB-B7D6-4B6F-8325-D47D839E0774}"/>
            </a:ext>
          </a:extLst>
        </xdr:cNvPr>
        <xdr:cNvSpPr txBox="1"/>
      </xdr:nvSpPr>
      <xdr:spPr>
        <a:xfrm>
          <a:off x="17384472"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a:extLst>
            <a:ext uri="{FF2B5EF4-FFF2-40B4-BE49-F238E27FC236}">
              <a16:creationId xmlns:a16="http://schemas.microsoft.com/office/drawing/2014/main" id="{C19E5398-D770-4070-A5D6-8080EC8842B1}"/>
            </a:ext>
          </a:extLst>
        </xdr:cNvPr>
        <xdr:cNvSpPr txBox="1"/>
      </xdr:nvSpPr>
      <xdr:spPr>
        <a:xfrm>
          <a:off x="16588817" y="180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749" name="n_1mainValue【公民館】&#10;一人当たり面積">
          <a:extLst>
            <a:ext uri="{FF2B5EF4-FFF2-40B4-BE49-F238E27FC236}">
              <a16:creationId xmlns:a16="http://schemas.microsoft.com/office/drawing/2014/main" id="{508243BA-13CB-4BF5-9BB6-28C117DB4DE5}"/>
            </a:ext>
          </a:extLst>
        </xdr:cNvPr>
        <xdr:cNvSpPr txBox="1"/>
      </xdr:nvSpPr>
      <xdr:spPr>
        <a:xfrm>
          <a:off x="18982132"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62247</xdr:rowOff>
    </xdr:from>
    <xdr:ext cx="469744" cy="259045"/>
    <xdr:sp macro="" textlink="">
      <xdr:nvSpPr>
        <xdr:cNvPr id="750" name="n_2mainValue【公民館】&#10;一人当たり面積">
          <a:extLst>
            <a:ext uri="{FF2B5EF4-FFF2-40B4-BE49-F238E27FC236}">
              <a16:creationId xmlns:a16="http://schemas.microsoft.com/office/drawing/2014/main" id="{960BBB1F-39B3-4837-BDC5-943E2E901362}"/>
            </a:ext>
          </a:extLst>
        </xdr:cNvPr>
        <xdr:cNvSpPr txBox="1"/>
      </xdr:nvSpPr>
      <xdr:spPr>
        <a:xfrm>
          <a:off x="18182032"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62247</xdr:rowOff>
    </xdr:from>
    <xdr:ext cx="469744" cy="259045"/>
    <xdr:sp macro="" textlink="">
      <xdr:nvSpPr>
        <xdr:cNvPr id="751" name="n_3mainValue【公民館】&#10;一人当たり面積">
          <a:extLst>
            <a:ext uri="{FF2B5EF4-FFF2-40B4-BE49-F238E27FC236}">
              <a16:creationId xmlns:a16="http://schemas.microsoft.com/office/drawing/2014/main" id="{6509931F-54FE-481C-8E48-C25A0FAC9F8A}"/>
            </a:ext>
          </a:extLst>
        </xdr:cNvPr>
        <xdr:cNvSpPr txBox="1"/>
      </xdr:nvSpPr>
      <xdr:spPr>
        <a:xfrm>
          <a:off x="17384472"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62247</xdr:rowOff>
    </xdr:from>
    <xdr:ext cx="469744" cy="259045"/>
    <xdr:sp macro="" textlink="">
      <xdr:nvSpPr>
        <xdr:cNvPr id="752" name="n_4mainValue【公民館】&#10;一人当たり面積">
          <a:extLst>
            <a:ext uri="{FF2B5EF4-FFF2-40B4-BE49-F238E27FC236}">
              <a16:creationId xmlns:a16="http://schemas.microsoft.com/office/drawing/2014/main" id="{FEB0209C-249C-4806-BC21-5D66B11300CF}"/>
            </a:ext>
          </a:extLst>
        </xdr:cNvPr>
        <xdr:cNvSpPr txBox="1"/>
      </xdr:nvSpPr>
      <xdr:spPr>
        <a:xfrm>
          <a:off x="16588817"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BBF2E590-FBCB-4265-AF3B-B51E319F656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F9BA7BC-822F-4A02-874D-181CE222471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565DE55C-10D0-478A-8F00-E9CE01FA6F8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類似団体と比較して特に有形固定資産減価償却率が高くなっている施設は公営住宅と公民館であり、低くなっている施設は庁舎である。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公営住宅については、有形固定資産減価償却率が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であり老朽化が著しいため、現在は入居者のいない建物については順次解体工事を行っているところである。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今後も必要な公営住宅戸数を判断しつつ、施設の統廃合を進めるなど、適正管理に努めていく。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公民館については、類似団体内平均値を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上回っており、数年後には耐用年数を迎えてしまう。</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他にも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公共下水道施設の改修など大型事業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控えている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近い将来に公民館の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・増築となったときの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管理計画を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しっかり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立ててい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88740C-DAA0-4518-8A95-5B08C2FE2C1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A42D1-D362-4277-86B1-C58DF3DF2EB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5F61D2-F770-4F21-815A-ACD0768D6C1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99EE49-ECDC-4EDE-B80A-0983FC1B300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0C86B1-9B8D-43B8-B20B-499FF58395D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90888B-20E1-4681-B262-BE5820D21FA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3A2E51-6F35-41A6-A982-56AE02148A1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5681B1-0246-4C7A-8634-E6E9A32A253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9A4A98-2774-4D1B-83AA-1DE9A74A3B5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EEC656-A3B5-416E-81A4-66555ECD7C5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00D837-4990-41C0-93A5-FD0D9D06FD3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D592B2-D719-4B34-AE29-BF46D53343A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A01D85-58DA-4104-BFB5-159BD7392F9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79BD22-C7E9-4EE6-8FFC-08F7C8473E7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C6DC39-FDAC-41C1-9989-57FFCD7C58F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1441D2E-F50A-4B1E-8F65-519DA0E671A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DFDA2-3CF2-4C2D-BFD8-7BBDDE5A459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B85AEA-08E7-4C98-B6DD-2FBECD57B9E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981AD4-FC6C-4462-8DFD-7AB9A8AFE0D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79B90F-C1A8-44E8-99EC-C182A4B8CE5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4808A0-F199-4F68-907B-3898CF86093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7A927C-CAF6-42D8-9E3B-0176720167A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0CF0B4-92F0-45AE-B3B9-3E104EAE85F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F56BDE-9683-4DBE-980B-F77F3066BCC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D80997-C6D8-402F-A5D2-F19C84DB490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9A35BB-6EFB-4110-9291-9E427FCA5DD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222FA2-AD67-49D0-9B09-94D3063521F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6AEFD7-E7A3-43F1-A982-43EE0E3A910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8D6D86-046E-4825-B94E-6FA9E385E54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A404CD-6E22-48A6-BCF8-C61C56B4160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072357-32E3-4782-806A-2EA2B71BF0E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E70AC9-BE45-4DF9-BC47-179DB14A8C9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463729-4F9D-4023-82B4-DB8717A0F50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5F01C9-36DF-40F6-B13C-36EBCD61E80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258EEA-FEE3-424D-9323-0371ACDD629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5C7761-6390-4A0C-B388-DA17B34A022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D7720F-3025-4D68-9AAC-3C80F456000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F1C12E-A845-4DF6-8EA2-B14B41FA170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B36122-0ED0-4357-BCFA-2663119C7E3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4F10C3D-C0BF-4C04-87E2-BFE94E15005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10B7663-D1C4-43FE-8AD9-7E7D65A5113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5ADDF8E-1625-4027-935B-8E957CF9201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3F385DD-B589-4655-944D-420C92FC5CC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E7BF23E-3C3C-4F4A-BA4A-AA61915B663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8710DE2-2212-4343-8EE0-2DF241C9198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619DFCD-B6BE-49E4-91BF-8E2068BBF02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771DDB1-5D0D-4A07-8257-FCCBD9D87554}"/>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BB6B6D5-283E-4F87-90C4-D287709AE2C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491491F-A516-4777-B5FF-3E62B267BD2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5223C13-70DE-4731-AFFB-478FAD89618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0AFF97F-89E1-4142-BC68-EB67B7FCC6E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2381A79-E262-4CA5-A3C0-01438F0DCB3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29859D6-2984-4C50-8F6D-8B828A9EB9A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9C93C15-1381-4160-9846-0357EDE6218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0C08731-AA15-4335-8113-18BB0F6219A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BAC0888-A40F-401A-8C9B-06E74DE1DA5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992C4E1-14CE-41D2-A1D1-EA3501D02C9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F1F754F-3F00-4D54-A3D3-AB5D1AE57DD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CF295FD-B5B8-49BA-AC72-C8442A42FC8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E70E8BB-28D6-44C2-A081-E7409EB7DE4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0BEC82A-377D-4745-8C70-CCAA68287578}"/>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E569A19-3ABA-456F-80B3-E5D9BF195E5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7EB4554-C23F-4213-AC41-CA1082B8AD6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F40F357-B267-40CA-8199-DE093BD7517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C6A2526-11EB-4C7D-8A8E-392BA7EC37E2}"/>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76FDC14-AE24-41DE-9AA0-058960ABC85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9033357-7E69-4752-A789-7DB6F4CA421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380244E3-46E3-4147-ADCB-74FC63EA4F0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56BE101-8A95-45D8-8B34-2C41FEFD2E2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5ABE60E-96BA-4C15-B336-EF1854F00199}"/>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DDCDD1A-55C2-4793-9A65-5A01A72ADFE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095F7DD-045B-4B0A-BE55-D365E541F56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712D9FE-2852-4BFA-A556-C298A00452FF}"/>
            </a:ext>
          </a:extLst>
        </xdr:cNvPr>
        <xdr:cNvCxnSpPr/>
      </xdr:nvCxnSpPr>
      <xdr:spPr>
        <a:xfrm flipV="1">
          <a:off x="4173855" y="957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BCDFE21-6801-420F-992C-A46A984A617E}"/>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69549E9-F879-403C-A11B-2F714DFD92E1}"/>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C685BE5-23D3-4E01-801A-67CD0F4C4566}"/>
            </a:ext>
          </a:extLst>
        </xdr:cNvPr>
        <xdr:cNvSpPr txBox="1"/>
      </xdr:nvSpPr>
      <xdr:spPr>
        <a:xfrm>
          <a:off x="4212590" y="934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4E7055EA-3552-4530-8290-0A5019A2321F}"/>
            </a:ext>
          </a:extLst>
        </xdr:cNvPr>
        <xdr:cNvCxnSpPr/>
      </xdr:nvCxnSpPr>
      <xdr:spPr>
        <a:xfrm>
          <a:off x="4112260" y="957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2BEB0DD-BB01-4486-9F90-6E53074777D0}"/>
            </a:ext>
          </a:extLst>
        </xdr:cNvPr>
        <xdr:cNvSpPr txBox="1"/>
      </xdr:nvSpPr>
      <xdr:spPr>
        <a:xfrm>
          <a:off x="421259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D756923C-2402-4D5F-8104-9BE5AC7C5C55}"/>
            </a:ext>
          </a:extLst>
        </xdr:cNvPr>
        <xdr:cNvSpPr/>
      </xdr:nvSpPr>
      <xdr:spPr>
        <a:xfrm>
          <a:off x="4131310" y="105175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5FAEFCE2-C3F8-4464-82C1-208C66C0349D}"/>
            </a:ext>
          </a:extLst>
        </xdr:cNvPr>
        <xdr:cNvSpPr/>
      </xdr:nvSpPr>
      <xdr:spPr>
        <a:xfrm>
          <a:off x="3388360" y="1048902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E4EB5A7D-43ED-4E80-BA48-1E6956AB22A8}"/>
            </a:ext>
          </a:extLst>
        </xdr:cNvPr>
        <xdr:cNvSpPr/>
      </xdr:nvSpPr>
      <xdr:spPr>
        <a:xfrm>
          <a:off x="2571750" y="1043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568C8ACC-10E7-4674-AC61-A7FF5549B41F}"/>
            </a:ext>
          </a:extLst>
        </xdr:cNvPr>
        <xdr:cNvSpPr/>
      </xdr:nvSpPr>
      <xdr:spPr>
        <a:xfrm>
          <a:off x="1774190" y="104234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647D2933-A14F-4CE1-83F0-7A8DEFF84A29}"/>
            </a:ext>
          </a:extLst>
        </xdr:cNvPr>
        <xdr:cNvSpPr/>
      </xdr:nvSpPr>
      <xdr:spPr>
        <a:xfrm>
          <a:off x="9880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637BBB1-95C7-456F-9876-A9EA64BEF6B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87B62BA-E0FB-465C-82DC-774A97F692A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D9AFD64-666A-45A6-B18B-033336076AC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F8016DA-9F22-48E9-A6F9-0009DBCB403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50126B9-8645-4063-B7C3-B377A0F8C11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90" name="楕円 89">
          <a:extLst>
            <a:ext uri="{FF2B5EF4-FFF2-40B4-BE49-F238E27FC236}">
              <a16:creationId xmlns:a16="http://schemas.microsoft.com/office/drawing/2014/main" id="{A24A6163-3214-4FFA-B103-A7850B70B23C}"/>
            </a:ext>
          </a:extLst>
        </xdr:cNvPr>
        <xdr:cNvSpPr/>
      </xdr:nvSpPr>
      <xdr:spPr>
        <a:xfrm>
          <a:off x="4131310" y="106049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8DBF3A3-635B-44BF-9B22-8DEA89169669}"/>
            </a:ext>
          </a:extLst>
        </xdr:cNvPr>
        <xdr:cNvSpPr txBox="1"/>
      </xdr:nvSpPr>
      <xdr:spPr>
        <a:xfrm>
          <a:off x="4212590" y="1058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92" name="楕円 91">
          <a:extLst>
            <a:ext uri="{FF2B5EF4-FFF2-40B4-BE49-F238E27FC236}">
              <a16:creationId xmlns:a16="http://schemas.microsoft.com/office/drawing/2014/main" id="{770EE014-A92B-4841-A77A-5A3670729D02}"/>
            </a:ext>
          </a:extLst>
        </xdr:cNvPr>
        <xdr:cNvSpPr/>
      </xdr:nvSpPr>
      <xdr:spPr>
        <a:xfrm>
          <a:off x="3388360" y="1057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27759</xdr:rowOff>
    </xdr:to>
    <xdr:cxnSp macro="">
      <xdr:nvCxnSpPr>
        <xdr:cNvPr id="93" name="直線コネクタ 92">
          <a:extLst>
            <a:ext uri="{FF2B5EF4-FFF2-40B4-BE49-F238E27FC236}">
              <a16:creationId xmlns:a16="http://schemas.microsoft.com/office/drawing/2014/main" id="{E725B7E4-E97F-4741-8E1C-9639A814B4DE}"/>
            </a:ext>
          </a:extLst>
        </xdr:cNvPr>
        <xdr:cNvCxnSpPr/>
      </xdr:nvCxnSpPr>
      <xdr:spPr>
        <a:xfrm>
          <a:off x="3431540" y="10623640"/>
          <a:ext cx="74295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94" name="楕円 93">
          <a:extLst>
            <a:ext uri="{FF2B5EF4-FFF2-40B4-BE49-F238E27FC236}">
              <a16:creationId xmlns:a16="http://schemas.microsoft.com/office/drawing/2014/main" id="{A090F51E-9D46-4F1D-BFB3-0B36EA024274}"/>
            </a:ext>
          </a:extLst>
        </xdr:cNvPr>
        <xdr:cNvSpPr/>
      </xdr:nvSpPr>
      <xdr:spPr>
        <a:xfrm>
          <a:off x="2571750" y="105350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163285</xdr:rowOff>
    </xdr:to>
    <xdr:cxnSp macro="">
      <xdr:nvCxnSpPr>
        <xdr:cNvPr id="95" name="直線コネクタ 94">
          <a:extLst>
            <a:ext uri="{FF2B5EF4-FFF2-40B4-BE49-F238E27FC236}">
              <a16:creationId xmlns:a16="http://schemas.microsoft.com/office/drawing/2014/main" id="{13A74DEA-6C42-453E-92B2-143D015D1080}"/>
            </a:ext>
          </a:extLst>
        </xdr:cNvPr>
        <xdr:cNvCxnSpPr/>
      </xdr:nvCxnSpPr>
      <xdr:spPr>
        <a:xfrm>
          <a:off x="2626360" y="10589623"/>
          <a:ext cx="80518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96" name="楕円 95">
          <a:extLst>
            <a:ext uri="{FF2B5EF4-FFF2-40B4-BE49-F238E27FC236}">
              <a16:creationId xmlns:a16="http://schemas.microsoft.com/office/drawing/2014/main" id="{AB25B854-F995-4A23-8DA4-A82BA9B3A1E0}"/>
            </a:ext>
          </a:extLst>
        </xdr:cNvPr>
        <xdr:cNvSpPr/>
      </xdr:nvSpPr>
      <xdr:spPr>
        <a:xfrm>
          <a:off x="1774190" y="104974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127363</xdr:rowOff>
    </xdr:to>
    <xdr:cxnSp macro="">
      <xdr:nvCxnSpPr>
        <xdr:cNvPr id="97" name="直線コネクタ 96">
          <a:extLst>
            <a:ext uri="{FF2B5EF4-FFF2-40B4-BE49-F238E27FC236}">
              <a16:creationId xmlns:a16="http://schemas.microsoft.com/office/drawing/2014/main" id="{70343C0E-50E3-4EDA-A2EB-55BEE1396B94}"/>
            </a:ext>
          </a:extLst>
        </xdr:cNvPr>
        <xdr:cNvCxnSpPr/>
      </xdr:nvCxnSpPr>
      <xdr:spPr>
        <a:xfrm>
          <a:off x="1828800" y="10552067"/>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98" name="楕円 97">
          <a:extLst>
            <a:ext uri="{FF2B5EF4-FFF2-40B4-BE49-F238E27FC236}">
              <a16:creationId xmlns:a16="http://schemas.microsoft.com/office/drawing/2014/main" id="{FBFAE795-871E-454C-A965-43A395523EF0}"/>
            </a:ext>
          </a:extLst>
        </xdr:cNvPr>
        <xdr:cNvSpPr/>
      </xdr:nvSpPr>
      <xdr:spPr>
        <a:xfrm>
          <a:off x="988060" y="10465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89807</xdr:rowOff>
    </xdr:to>
    <xdr:cxnSp macro="">
      <xdr:nvCxnSpPr>
        <xdr:cNvPr id="99" name="直線コネクタ 98">
          <a:extLst>
            <a:ext uri="{FF2B5EF4-FFF2-40B4-BE49-F238E27FC236}">
              <a16:creationId xmlns:a16="http://schemas.microsoft.com/office/drawing/2014/main" id="{BD72C0B1-7594-4827-B49C-9BEBA66FDED7}"/>
            </a:ext>
          </a:extLst>
        </xdr:cNvPr>
        <xdr:cNvCxnSpPr/>
      </xdr:nvCxnSpPr>
      <xdr:spPr>
        <a:xfrm>
          <a:off x="1031240" y="10517777"/>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B625F60C-5525-4550-880A-4896ED352FF7}"/>
            </a:ext>
          </a:extLst>
        </xdr:cNvPr>
        <xdr:cNvSpPr txBox="1"/>
      </xdr:nvSpPr>
      <xdr:spPr>
        <a:xfrm>
          <a:off x="32391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A6B31DAC-D721-41FF-8F7A-930A319C459D}"/>
            </a:ext>
          </a:extLst>
        </xdr:cNvPr>
        <xdr:cNvSpPr txBox="1"/>
      </xdr:nvSpPr>
      <xdr:spPr>
        <a:xfrm>
          <a:off x="2439044"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721A0488-5E59-4E3A-B077-75F651A2C8C5}"/>
            </a:ext>
          </a:extLst>
        </xdr:cNvPr>
        <xdr:cNvSpPr txBox="1"/>
      </xdr:nvSpPr>
      <xdr:spPr>
        <a:xfrm>
          <a:off x="164148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075A98D6-ED87-42DB-AF8A-72C8F263F42F}"/>
            </a:ext>
          </a:extLst>
        </xdr:cNvPr>
        <xdr:cNvSpPr txBox="1"/>
      </xdr:nvSpPr>
      <xdr:spPr>
        <a:xfrm>
          <a:off x="85535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104" name="n_1mainValue【体育館・プール】&#10;有形固定資産減価償却率">
          <a:extLst>
            <a:ext uri="{FF2B5EF4-FFF2-40B4-BE49-F238E27FC236}">
              <a16:creationId xmlns:a16="http://schemas.microsoft.com/office/drawing/2014/main" id="{1C3B6C33-BC28-4F59-8B19-309821CEA7CF}"/>
            </a:ext>
          </a:extLst>
        </xdr:cNvPr>
        <xdr:cNvSpPr txBox="1"/>
      </xdr:nvSpPr>
      <xdr:spPr>
        <a:xfrm>
          <a:off x="3239144" y="1066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105" name="n_2mainValue【体育館・プール】&#10;有形固定資産減価償却率">
          <a:extLst>
            <a:ext uri="{FF2B5EF4-FFF2-40B4-BE49-F238E27FC236}">
              <a16:creationId xmlns:a16="http://schemas.microsoft.com/office/drawing/2014/main" id="{D716F0C1-2F51-483C-A924-A6B44750D606}"/>
            </a:ext>
          </a:extLst>
        </xdr:cNvPr>
        <xdr:cNvSpPr txBox="1"/>
      </xdr:nvSpPr>
      <xdr:spPr>
        <a:xfrm>
          <a:off x="2439044" y="1063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106" name="n_3mainValue【体育館・プール】&#10;有形固定資産減価償却率">
          <a:extLst>
            <a:ext uri="{FF2B5EF4-FFF2-40B4-BE49-F238E27FC236}">
              <a16:creationId xmlns:a16="http://schemas.microsoft.com/office/drawing/2014/main" id="{49FAB82F-A91A-4325-9FC7-B9748078748D}"/>
            </a:ext>
          </a:extLst>
        </xdr:cNvPr>
        <xdr:cNvSpPr txBox="1"/>
      </xdr:nvSpPr>
      <xdr:spPr>
        <a:xfrm>
          <a:off x="164148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107" name="n_4mainValue【体育館・プール】&#10;有形固定資産減価償却率">
          <a:extLst>
            <a:ext uri="{FF2B5EF4-FFF2-40B4-BE49-F238E27FC236}">
              <a16:creationId xmlns:a16="http://schemas.microsoft.com/office/drawing/2014/main" id="{B2F6701F-A73B-4F98-8960-34EB9B970C8B}"/>
            </a:ext>
          </a:extLst>
        </xdr:cNvPr>
        <xdr:cNvSpPr txBox="1"/>
      </xdr:nvSpPr>
      <xdr:spPr>
        <a:xfrm>
          <a:off x="855354" y="1055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7391F31-50E6-4167-8A5B-426121A7F78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D0D0A3F-8580-4C27-8EED-640652C2019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3F63F01-99E9-492E-AAD8-C9B97428E96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748A1A0-073C-488E-8E81-CBC65257508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D3754A9-8B29-4872-8EFA-7460E14EEE7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9700F10-EFF0-4351-A02A-72C7949A9BE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5C86E80-7249-40BA-BF88-202200FFF7B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4C3C044-B8F2-4FA8-9364-3B8A3CD300D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A5BB349-FA8B-46F4-ABF4-296DC192F41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E924C62-92D1-4C0F-B5E7-8E4461CAB23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77BD7329-B023-438A-948D-E7DB869468D8}"/>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7CBE0EDF-6E17-4A2A-936A-073F85FEFD29}"/>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D5E0AEE0-13FE-4D9F-9C86-B7F6A21BE8A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CAC7B209-025A-44EF-A42F-7116286C0F26}"/>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7E92DDAA-C087-4009-BF07-BE50CB51603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7C864C3E-3DE2-4095-B85A-A9E580239223}"/>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A64A1FD6-269E-4F50-999B-1A3CE6914050}"/>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9FB7E93D-82FC-4F21-8CF7-2D1CBF6B778C}"/>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5163A4F5-C0BA-485E-BE9E-F7C1F69EBF5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EFDD6C10-F4B7-44E1-AB9B-464151907550}"/>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7E7AC9D2-137B-448D-B0CA-8205BFE92A1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BFDC96F7-FB48-41C9-B20B-303D34BA5695}"/>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F662C224-2E90-48CC-B7BA-3F57823613D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836024DA-84D0-42E6-891F-3BF670520C97}"/>
            </a:ext>
          </a:extLst>
        </xdr:cNvPr>
        <xdr:cNvCxnSpPr/>
      </xdr:nvCxnSpPr>
      <xdr:spPr>
        <a:xfrm flipV="1">
          <a:off x="9429115" y="962850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C8C12417-6013-4CAB-8DE5-B63B33FB58C5}"/>
            </a:ext>
          </a:extLst>
        </xdr:cNvPr>
        <xdr:cNvSpPr txBox="1"/>
      </xdr:nvSpPr>
      <xdr:spPr>
        <a:xfrm>
          <a:off x="946785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95A6A637-8B74-4640-A2C1-9C0FE4DB906C}"/>
            </a:ext>
          </a:extLst>
        </xdr:cNvPr>
        <xdr:cNvCxnSpPr/>
      </xdr:nvCxnSpPr>
      <xdr:spPr>
        <a:xfrm>
          <a:off x="9356090" y="10946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4BA13D56-619E-4EC5-8AEB-4BA67FB63451}"/>
            </a:ext>
          </a:extLst>
        </xdr:cNvPr>
        <xdr:cNvSpPr txBox="1"/>
      </xdr:nvSpPr>
      <xdr:spPr>
        <a:xfrm>
          <a:off x="9467850" y="940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8574DD58-F029-4C97-8350-7E42B4F98234}"/>
            </a:ext>
          </a:extLst>
        </xdr:cNvPr>
        <xdr:cNvCxnSpPr/>
      </xdr:nvCxnSpPr>
      <xdr:spPr>
        <a:xfrm>
          <a:off x="9356090" y="96285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55456C54-83C7-4E42-ACE9-7AA87A1EC74E}"/>
            </a:ext>
          </a:extLst>
        </xdr:cNvPr>
        <xdr:cNvSpPr txBox="1"/>
      </xdr:nvSpPr>
      <xdr:spPr>
        <a:xfrm>
          <a:off x="9467850" y="1033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435CBD45-1325-401E-ABCF-D0CAE6B9A38E}"/>
            </a:ext>
          </a:extLst>
        </xdr:cNvPr>
        <xdr:cNvSpPr/>
      </xdr:nvSpPr>
      <xdr:spPr>
        <a:xfrm>
          <a:off x="9394190" y="1048004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C0831B64-1187-4288-BD02-0464997732C4}"/>
            </a:ext>
          </a:extLst>
        </xdr:cNvPr>
        <xdr:cNvSpPr/>
      </xdr:nvSpPr>
      <xdr:spPr>
        <a:xfrm>
          <a:off x="8632190" y="104978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12F92441-A7F4-499E-9C8C-5C4F74DA328C}"/>
            </a:ext>
          </a:extLst>
        </xdr:cNvPr>
        <xdr:cNvSpPr/>
      </xdr:nvSpPr>
      <xdr:spPr>
        <a:xfrm>
          <a:off x="7846060" y="10503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44F88EAB-AA92-403A-8AA2-82F0FCDA0962}"/>
            </a:ext>
          </a:extLst>
        </xdr:cNvPr>
        <xdr:cNvSpPr/>
      </xdr:nvSpPr>
      <xdr:spPr>
        <a:xfrm>
          <a:off x="7029450" y="105156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C76CCCCC-D92E-44A8-A3E1-66F9ED06AD73}"/>
            </a:ext>
          </a:extLst>
        </xdr:cNvPr>
        <xdr:cNvSpPr/>
      </xdr:nvSpPr>
      <xdr:spPr>
        <a:xfrm>
          <a:off x="6231890" y="1054544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F16C1DB-C957-4E6E-A7D8-7BB14D826D0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CD674DB-2AA6-4C6A-9510-15249B7191E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4AAFDEB-69BA-4C3D-97A0-7CCDFFCCAA1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B511D870-9C59-4AFE-AF3E-98D8230BEBF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8C9448C-644C-4A46-B1F3-D266D082D8B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147" name="楕円 146">
          <a:extLst>
            <a:ext uri="{FF2B5EF4-FFF2-40B4-BE49-F238E27FC236}">
              <a16:creationId xmlns:a16="http://schemas.microsoft.com/office/drawing/2014/main" id="{6BD1A19D-88F7-4581-B454-A0220D6BE230}"/>
            </a:ext>
          </a:extLst>
        </xdr:cNvPr>
        <xdr:cNvSpPr/>
      </xdr:nvSpPr>
      <xdr:spPr>
        <a:xfrm>
          <a:off x="9394190" y="106514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3827</xdr:rowOff>
    </xdr:from>
    <xdr:ext cx="469744" cy="259045"/>
    <xdr:sp macro="" textlink="">
      <xdr:nvSpPr>
        <xdr:cNvPr id="148" name="【体育館・プール】&#10;一人当たり面積該当値テキスト">
          <a:extLst>
            <a:ext uri="{FF2B5EF4-FFF2-40B4-BE49-F238E27FC236}">
              <a16:creationId xmlns:a16="http://schemas.microsoft.com/office/drawing/2014/main" id="{BC92B89D-C833-4A1C-A2FE-4C8C8FCEF9BD}"/>
            </a:ext>
          </a:extLst>
        </xdr:cNvPr>
        <xdr:cNvSpPr txBox="1"/>
      </xdr:nvSpPr>
      <xdr:spPr>
        <a:xfrm>
          <a:off x="9467850" y="106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149" name="楕円 148">
          <a:extLst>
            <a:ext uri="{FF2B5EF4-FFF2-40B4-BE49-F238E27FC236}">
              <a16:creationId xmlns:a16="http://schemas.microsoft.com/office/drawing/2014/main" id="{C905E192-E460-472B-8345-10644CE1D2DA}"/>
            </a:ext>
          </a:extLst>
        </xdr:cNvPr>
        <xdr:cNvSpPr/>
      </xdr:nvSpPr>
      <xdr:spPr>
        <a:xfrm>
          <a:off x="8632190" y="1065720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76200</xdr:rowOff>
    </xdr:from>
    <xdr:to>
      <xdr:col>55</xdr:col>
      <xdr:colOff>0</xdr:colOff>
      <xdr:row>62</xdr:row>
      <xdr:rowOff>80010</xdr:rowOff>
    </xdr:to>
    <xdr:cxnSp macro="">
      <xdr:nvCxnSpPr>
        <xdr:cNvPr id="150" name="直線コネクタ 149">
          <a:extLst>
            <a:ext uri="{FF2B5EF4-FFF2-40B4-BE49-F238E27FC236}">
              <a16:creationId xmlns:a16="http://schemas.microsoft.com/office/drawing/2014/main" id="{4B90387A-7D2A-4DA7-870B-6B3A9F1BCD7C}"/>
            </a:ext>
          </a:extLst>
        </xdr:cNvPr>
        <xdr:cNvCxnSpPr/>
      </xdr:nvCxnSpPr>
      <xdr:spPr>
        <a:xfrm flipV="1">
          <a:off x="8686800" y="1070610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151" name="楕円 150">
          <a:extLst>
            <a:ext uri="{FF2B5EF4-FFF2-40B4-BE49-F238E27FC236}">
              <a16:creationId xmlns:a16="http://schemas.microsoft.com/office/drawing/2014/main" id="{B5BF9BFD-93FA-4613-BD0E-8BD29C3A2387}"/>
            </a:ext>
          </a:extLst>
        </xdr:cNvPr>
        <xdr:cNvSpPr/>
      </xdr:nvSpPr>
      <xdr:spPr>
        <a:xfrm>
          <a:off x="7846060" y="106572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80010</xdr:rowOff>
    </xdr:to>
    <xdr:cxnSp macro="">
      <xdr:nvCxnSpPr>
        <xdr:cNvPr id="152" name="直線コネクタ 151">
          <a:extLst>
            <a:ext uri="{FF2B5EF4-FFF2-40B4-BE49-F238E27FC236}">
              <a16:creationId xmlns:a16="http://schemas.microsoft.com/office/drawing/2014/main" id="{63C49798-547D-47CC-B458-CEE279A3BBE1}"/>
            </a:ext>
          </a:extLst>
        </xdr:cNvPr>
        <xdr:cNvCxnSpPr/>
      </xdr:nvCxnSpPr>
      <xdr:spPr>
        <a:xfrm>
          <a:off x="7889240" y="107118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153" name="楕円 152">
          <a:extLst>
            <a:ext uri="{FF2B5EF4-FFF2-40B4-BE49-F238E27FC236}">
              <a16:creationId xmlns:a16="http://schemas.microsoft.com/office/drawing/2014/main" id="{69054457-F160-41C3-A413-530B8855361C}"/>
            </a:ext>
          </a:extLst>
        </xdr:cNvPr>
        <xdr:cNvSpPr/>
      </xdr:nvSpPr>
      <xdr:spPr>
        <a:xfrm>
          <a:off x="7029450" y="106572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80010</xdr:rowOff>
    </xdr:to>
    <xdr:cxnSp macro="">
      <xdr:nvCxnSpPr>
        <xdr:cNvPr id="154" name="直線コネクタ 153">
          <a:extLst>
            <a:ext uri="{FF2B5EF4-FFF2-40B4-BE49-F238E27FC236}">
              <a16:creationId xmlns:a16="http://schemas.microsoft.com/office/drawing/2014/main" id="{76B88157-3A67-4CD1-AF25-7F6DEB799399}"/>
            </a:ext>
          </a:extLst>
        </xdr:cNvPr>
        <xdr:cNvCxnSpPr/>
      </xdr:nvCxnSpPr>
      <xdr:spPr>
        <a:xfrm>
          <a:off x="7084060" y="107118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27940</xdr:rowOff>
    </xdr:from>
    <xdr:to>
      <xdr:col>36</xdr:col>
      <xdr:colOff>165100</xdr:colOff>
      <xdr:row>62</xdr:row>
      <xdr:rowOff>129540</xdr:rowOff>
    </xdr:to>
    <xdr:sp macro="" textlink="">
      <xdr:nvSpPr>
        <xdr:cNvPr id="155" name="楕円 154">
          <a:extLst>
            <a:ext uri="{FF2B5EF4-FFF2-40B4-BE49-F238E27FC236}">
              <a16:creationId xmlns:a16="http://schemas.microsoft.com/office/drawing/2014/main" id="{DEC5E7DA-535E-464F-89D3-ADD053FB08D1}"/>
            </a:ext>
          </a:extLst>
        </xdr:cNvPr>
        <xdr:cNvSpPr/>
      </xdr:nvSpPr>
      <xdr:spPr>
        <a:xfrm>
          <a:off x="6231890" y="106559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78740</xdr:rowOff>
    </xdr:from>
    <xdr:to>
      <xdr:col>41</xdr:col>
      <xdr:colOff>50800</xdr:colOff>
      <xdr:row>62</xdr:row>
      <xdr:rowOff>80010</xdr:rowOff>
    </xdr:to>
    <xdr:cxnSp macro="">
      <xdr:nvCxnSpPr>
        <xdr:cNvPr id="156" name="直線コネクタ 155">
          <a:extLst>
            <a:ext uri="{FF2B5EF4-FFF2-40B4-BE49-F238E27FC236}">
              <a16:creationId xmlns:a16="http://schemas.microsoft.com/office/drawing/2014/main" id="{262619E6-5047-4971-8497-3C22914E1326}"/>
            </a:ext>
          </a:extLst>
        </xdr:cNvPr>
        <xdr:cNvCxnSpPr/>
      </xdr:nvCxnSpPr>
      <xdr:spPr>
        <a:xfrm>
          <a:off x="6286500" y="10708640"/>
          <a:ext cx="79756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D15E7326-0EFA-45D1-B165-12C93C32B1D8}"/>
            </a:ext>
          </a:extLst>
        </xdr:cNvPr>
        <xdr:cNvSpPr txBox="1"/>
      </xdr:nvSpPr>
      <xdr:spPr>
        <a:xfrm>
          <a:off x="8454467" y="102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27FF4E5D-75CD-4CBB-97D1-11D1FCEE95D5}"/>
            </a:ext>
          </a:extLst>
        </xdr:cNvPr>
        <xdr:cNvSpPr txBox="1"/>
      </xdr:nvSpPr>
      <xdr:spPr>
        <a:xfrm>
          <a:off x="7673417" y="1027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43168823-B59F-438B-81A8-748633800F51}"/>
            </a:ext>
          </a:extLst>
        </xdr:cNvPr>
        <xdr:cNvSpPr txBox="1"/>
      </xdr:nvSpPr>
      <xdr:spPr>
        <a:xfrm>
          <a:off x="6866332"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E065AF23-A6E4-4B16-9052-695069E19148}"/>
            </a:ext>
          </a:extLst>
        </xdr:cNvPr>
        <xdr:cNvSpPr txBox="1"/>
      </xdr:nvSpPr>
      <xdr:spPr>
        <a:xfrm>
          <a:off x="6068772" y="1031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161" name="n_1mainValue【体育館・プール】&#10;一人当たり面積">
          <a:extLst>
            <a:ext uri="{FF2B5EF4-FFF2-40B4-BE49-F238E27FC236}">
              <a16:creationId xmlns:a16="http://schemas.microsoft.com/office/drawing/2014/main" id="{C5FF6829-6F8B-4063-91A7-88C6B2D8F483}"/>
            </a:ext>
          </a:extLst>
        </xdr:cNvPr>
        <xdr:cNvSpPr txBox="1"/>
      </xdr:nvSpPr>
      <xdr:spPr>
        <a:xfrm>
          <a:off x="845446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162" name="n_2mainValue【体育館・プール】&#10;一人当たり面積">
          <a:extLst>
            <a:ext uri="{FF2B5EF4-FFF2-40B4-BE49-F238E27FC236}">
              <a16:creationId xmlns:a16="http://schemas.microsoft.com/office/drawing/2014/main" id="{87A0B11E-EF4D-41E6-9269-68F624689C09}"/>
            </a:ext>
          </a:extLst>
        </xdr:cNvPr>
        <xdr:cNvSpPr txBox="1"/>
      </xdr:nvSpPr>
      <xdr:spPr>
        <a:xfrm>
          <a:off x="767341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121937</xdr:rowOff>
    </xdr:from>
    <xdr:ext cx="469744" cy="259045"/>
    <xdr:sp macro="" textlink="">
      <xdr:nvSpPr>
        <xdr:cNvPr id="163" name="n_3mainValue【体育館・プール】&#10;一人当たり面積">
          <a:extLst>
            <a:ext uri="{FF2B5EF4-FFF2-40B4-BE49-F238E27FC236}">
              <a16:creationId xmlns:a16="http://schemas.microsoft.com/office/drawing/2014/main" id="{68509398-95D4-458D-8794-6AEE1DBBDDD9}"/>
            </a:ext>
          </a:extLst>
        </xdr:cNvPr>
        <xdr:cNvSpPr txBox="1"/>
      </xdr:nvSpPr>
      <xdr:spPr>
        <a:xfrm>
          <a:off x="6866332"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120667</xdr:rowOff>
    </xdr:from>
    <xdr:ext cx="469744" cy="259045"/>
    <xdr:sp macro="" textlink="">
      <xdr:nvSpPr>
        <xdr:cNvPr id="164" name="n_4mainValue【体育館・プール】&#10;一人当たり面積">
          <a:extLst>
            <a:ext uri="{FF2B5EF4-FFF2-40B4-BE49-F238E27FC236}">
              <a16:creationId xmlns:a16="http://schemas.microsoft.com/office/drawing/2014/main" id="{013FBED5-1CB7-44D7-9930-0E781190920A}"/>
            </a:ext>
          </a:extLst>
        </xdr:cNvPr>
        <xdr:cNvSpPr txBox="1"/>
      </xdr:nvSpPr>
      <xdr:spPr>
        <a:xfrm>
          <a:off x="6068772" y="1075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ADA453CF-68F0-4F42-96DC-FC9C854A059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60BECF5E-5F5F-4DB9-BBE6-C3F1552BCD6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E64A2DB-45F2-4D43-B65D-5377AEB45D0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76ADD650-A550-4809-843C-F5598580565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689230B6-7DF1-4A0C-A46C-A1D859326E8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EE9CE4BA-4D2A-4890-82A8-CD8253EDB8D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7FE21E23-FEFE-41F4-8643-FCC87A9770B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D172643A-3139-4731-88C4-FEBECB47191F}"/>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5B059245-3C23-49A3-A540-04ED41ADA8B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6441D36A-60EE-4373-8A7C-4F961ED86D3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92D57154-16A5-4DE4-B8A7-51B9A1FC745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8194E71C-E483-47AC-95CC-9F207027C8C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5BE1C5BF-18AC-4920-AB39-271319D4EA4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103ECD34-1EE7-42BE-9BC8-CD6591D33D1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43EDC3F5-A9CC-46ED-AF6B-D5920D633B3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617737FD-AED1-4DD5-9194-96E523864B76}"/>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AAA7BADB-F502-4BBE-8047-6A5CE45FC1C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B29F1195-8F4D-4356-86AA-B7083DB5DD2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8B1E4C5A-FB7E-4F05-A88D-57D3926A0C3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1E01562A-349B-4ECC-8DBF-0257BE67659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11068A10-66D9-40E3-A08A-C0DC45AB778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F6B021A9-2F26-470F-972A-9B40CF1F971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D97BB451-D741-4735-8592-CE4FFB9CA2F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7F527C2B-07D0-466F-A57E-B041F22F293C}"/>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78357670-3626-4BEC-B288-ADDAF25BC56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21C62DB9-7167-4721-BA58-275B1256D87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1A173AC3-CE25-442A-9AC0-6D1643DAA004}"/>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9173E598-68D8-432A-9CBE-BB585AE291F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DF4DDA31-5D15-4BC1-B06E-70FDD9D5F71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494932F3-66D4-44E7-B877-09F22FA3BEC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3954FFC8-F5D0-4804-94F1-63A29C37228A}"/>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4D6A69E0-AEBA-43B5-9653-FBF9FBDF9B6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8157702-955C-496B-B1CE-6E9BDE5CB3B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2751E4AC-5F95-48F6-9814-91CAC13B2B2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327B6132-FCC3-4970-BD27-A4B8CB89E9C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B48A0B83-2552-48B8-91BB-694BA093495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29C15462-5FDF-4576-A321-D87C0E23DA6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36104DE9-1923-4EE4-9B24-BD72E4CBE50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B2353EB9-E5A9-4184-B992-E4DD93ADBE9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74E8FC51-E395-476B-B240-DC68DFB21E2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DFA015AE-26A1-4EFD-825C-BB099D7D944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63F5CDC0-D638-4F61-9E7D-E6B671E010C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B45641D7-41DA-426B-B21A-F95EAAB27BF5}"/>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F5A16B52-232C-4A3A-B527-F79A9B19F7D2}"/>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168C207A-31AB-45A8-A90D-43C706AE0469}"/>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5D3ECEA9-53F9-4156-B485-476340FD3B2D}"/>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20AAE86D-6D71-47CA-AA99-5F2F6D52A0B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BFA4FB64-9756-4579-9025-1457ED7E05F1}"/>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173B0C5B-16CA-4BD8-B372-38B7D8DF835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4A4C8DC-3830-4CC4-AB91-ADC90FBE8C9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54A245AD-9C24-45C9-9F2E-F717A2EA22E2}"/>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76915606-6551-48E1-8862-4A07C640C41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D9CC6C7C-9622-4948-AACF-05411FEE247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74797169-8785-4D7A-A59B-A64722C9833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B121F9F0-39F1-4E5B-ACB8-F6D67B64ED31}"/>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447DE34F-1BDC-4920-8B97-8ED62B807E8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CBEA9DA6-7E95-4432-9D69-2A49B12ECBA5}"/>
            </a:ext>
          </a:extLst>
        </xdr:cNvPr>
        <xdr:cNvCxnSpPr/>
      </xdr:nvCxnSpPr>
      <xdr:spPr>
        <a:xfrm flipV="1">
          <a:off x="1470342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35022D27-072F-4457-8861-9B86BBE39298}"/>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83CDF7AF-9639-499D-93D7-DF8802F04D53}"/>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A16898D9-D9B4-4221-AAFF-0FBBB144D54E}"/>
            </a:ext>
          </a:extLst>
        </xdr:cNvPr>
        <xdr:cNvSpPr txBox="1"/>
      </xdr:nvSpPr>
      <xdr:spPr>
        <a:xfrm>
          <a:off x="1474216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225" name="直線コネクタ 224">
          <a:extLst>
            <a:ext uri="{FF2B5EF4-FFF2-40B4-BE49-F238E27FC236}">
              <a16:creationId xmlns:a16="http://schemas.microsoft.com/office/drawing/2014/main" id="{A1A83BE9-6A1A-4E11-8C16-AD5BAF86A0A8}"/>
            </a:ext>
          </a:extLst>
        </xdr:cNvPr>
        <xdr:cNvCxnSpPr/>
      </xdr:nvCxnSpPr>
      <xdr:spPr>
        <a:xfrm>
          <a:off x="1461135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5E8E268E-3F50-4EEE-8EB7-1CAFB6C29972}"/>
            </a:ext>
          </a:extLst>
        </xdr:cNvPr>
        <xdr:cNvSpPr txBox="1"/>
      </xdr:nvSpPr>
      <xdr:spPr>
        <a:xfrm>
          <a:off x="1474216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227" name="フローチャート: 判断 226">
          <a:extLst>
            <a:ext uri="{FF2B5EF4-FFF2-40B4-BE49-F238E27FC236}">
              <a16:creationId xmlns:a16="http://schemas.microsoft.com/office/drawing/2014/main" id="{CB61E44F-05FB-437D-9077-DB4F09CB9107}"/>
            </a:ext>
          </a:extLst>
        </xdr:cNvPr>
        <xdr:cNvSpPr/>
      </xdr:nvSpPr>
      <xdr:spPr>
        <a:xfrm>
          <a:off x="146494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28" name="フローチャート: 判断 227">
          <a:extLst>
            <a:ext uri="{FF2B5EF4-FFF2-40B4-BE49-F238E27FC236}">
              <a16:creationId xmlns:a16="http://schemas.microsoft.com/office/drawing/2014/main" id="{FC6DD7BA-EF76-42A1-92E5-BF57FBED5D4D}"/>
            </a:ext>
          </a:extLst>
        </xdr:cNvPr>
        <xdr:cNvSpPr/>
      </xdr:nvSpPr>
      <xdr:spPr>
        <a:xfrm>
          <a:off x="13887450" y="65233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229" name="フローチャート: 判断 228">
          <a:extLst>
            <a:ext uri="{FF2B5EF4-FFF2-40B4-BE49-F238E27FC236}">
              <a16:creationId xmlns:a16="http://schemas.microsoft.com/office/drawing/2014/main" id="{D4CAA1D9-1EF2-425D-8E29-E08A3C407BAA}"/>
            </a:ext>
          </a:extLst>
        </xdr:cNvPr>
        <xdr:cNvSpPr/>
      </xdr:nvSpPr>
      <xdr:spPr>
        <a:xfrm>
          <a:off x="13089890" y="65309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230" name="フローチャート: 判断 229">
          <a:extLst>
            <a:ext uri="{FF2B5EF4-FFF2-40B4-BE49-F238E27FC236}">
              <a16:creationId xmlns:a16="http://schemas.microsoft.com/office/drawing/2014/main" id="{186F036B-5B8B-4C14-AC45-1DB9016C2C95}"/>
            </a:ext>
          </a:extLst>
        </xdr:cNvPr>
        <xdr:cNvSpPr/>
      </xdr:nvSpPr>
      <xdr:spPr>
        <a:xfrm>
          <a:off x="12303760" y="65328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231" name="フローチャート: 判断 230">
          <a:extLst>
            <a:ext uri="{FF2B5EF4-FFF2-40B4-BE49-F238E27FC236}">
              <a16:creationId xmlns:a16="http://schemas.microsoft.com/office/drawing/2014/main" id="{EB20B2EB-91EB-4B56-953B-D9DDB1175262}"/>
            </a:ext>
          </a:extLst>
        </xdr:cNvPr>
        <xdr:cNvSpPr/>
      </xdr:nvSpPr>
      <xdr:spPr>
        <a:xfrm>
          <a:off x="11487150" y="64871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48DC14D1-D284-46B5-9DC1-C808B891412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AAF488B3-1776-4368-B4BA-7B5DB8B0AC6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81DA3790-A80A-4D8A-8139-D88DD32A654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82C1D2BA-D43D-4217-B706-EFB527E83AA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D947D54E-4A2F-46E1-BAC4-6284B43780A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237" name="楕円 236">
          <a:extLst>
            <a:ext uri="{FF2B5EF4-FFF2-40B4-BE49-F238E27FC236}">
              <a16:creationId xmlns:a16="http://schemas.microsoft.com/office/drawing/2014/main" id="{C1AF3EC4-47F5-44A6-BFFA-3E9ABF6474D0}"/>
            </a:ext>
          </a:extLst>
        </xdr:cNvPr>
        <xdr:cNvSpPr/>
      </xdr:nvSpPr>
      <xdr:spPr>
        <a:xfrm>
          <a:off x="14649450" y="6247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BD0DD413-7A1D-44E0-BF37-A5DA5C6573EB}"/>
            </a:ext>
          </a:extLst>
        </xdr:cNvPr>
        <xdr:cNvSpPr txBox="1"/>
      </xdr:nvSpPr>
      <xdr:spPr>
        <a:xfrm>
          <a:off x="1474216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239" name="楕円 238">
          <a:extLst>
            <a:ext uri="{FF2B5EF4-FFF2-40B4-BE49-F238E27FC236}">
              <a16:creationId xmlns:a16="http://schemas.microsoft.com/office/drawing/2014/main" id="{A214FBF5-01FB-4C6A-A9AB-6D7A34DEAC97}"/>
            </a:ext>
          </a:extLst>
        </xdr:cNvPr>
        <xdr:cNvSpPr/>
      </xdr:nvSpPr>
      <xdr:spPr>
        <a:xfrm>
          <a:off x="13887450" y="62280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125730</xdr:rowOff>
    </xdr:to>
    <xdr:cxnSp macro="">
      <xdr:nvCxnSpPr>
        <xdr:cNvPr id="240" name="直線コネクタ 239">
          <a:extLst>
            <a:ext uri="{FF2B5EF4-FFF2-40B4-BE49-F238E27FC236}">
              <a16:creationId xmlns:a16="http://schemas.microsoft.com/office/drawing/2014/main" id="{008F3B0F-4892-4CD9-89D1-99EEB64A8E2C}"/>
            </a:ext>
          </a:extLst>
        </xdr:cNvPr>
        <xdr:cNvCxnSpPr/>
      </xdr:nvCxnSpPr>
      <xdr:spPr>
        <a:xfrm>
          <a:off x="13942060" y="628269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241" name="楕円 240">
          <a:extLst>
            <a:ext uri="{FF2B5EF4-FFF2-40B4-BE49-F238E27FC236}">
              <a16:creationId xmlns:a16="http://schemas.microsoft.com/office/drawing/2014/main" id="{68649799-19F6-4459-B0C1-6B3DF6EE0992}"/>
            </a:ext>
          </a:extLst>
        </xdr:cNvPr>
        <xdr:cNvSpPr/>
      </xdr:nvSpPr>
      <xdr:spPr>
        <a:xfrm>
          <a:off x="13089890" y="62109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110490</xdr:rowOff>
    </xdr:to>
    <xdr:cxnSp macro="">
      <xdr:nvCxnSpPr>
        <xdr:cNvPr id="242" name="直線コネクタ 241">
          <a:extLst>
            <a:ext uri="{FF2B5EF4-FFF2-40B4-BE49-F238E27FC236}">
              <a16:creationId xmlns:a16="http://schemas.microsoft.com/office/drawing/2014/main" id="{1A7E679B-399A-4F96-8694-D44D4ED4AE5C}"/>
            </a:ext>
          </a:extLst>
        </xdr:cNvPr>
        <xdr:cNvCxnSpPr/>
      </xdr:nvCxnSpPr>
      <xdr:spPr>
        <a:xfrm>
          <a:off x="13144500" y="626554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243" name="楕円 242">
          <a:extLst>
            <a:ext uri="{FF2B5EF4-FFF2-40B4-BE49-F238E27FC236}">
              <a16:creationId xmlns:a16="http://schemas.microsoft.com/office/drawing/2014/main" id="{20B28E00-8FDA-462F-835F-5D20A261F1BD}"/>
            </a:ext>
          </a:extLst>
        </xdr:cNvPr>
        <xdr:cNvSpPr/>
      </xdr:nvSpPr>
      <xdr:spPr>
        <a:xfrm>
          <a:off x="12303760" y="617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89535</xdr:rowOff>
    </xdr:to>
    <xdr:cxnSp macro="">
      <xdr:nvCxnSpPr>
        <xdr:cNvPr id="244" name="直線コネクタ 243">
          <a:extLst>
            <a:ext uri="{FF2B5EF4-FFF2-40B4-BE49-F238E27FC236}">
              <a16:creationId xmlns:a16="http://schemas.microsoft.com/office/drawing/2014/main" id="{14E5AC6E-0959-4E1E-B9C1-4082EDCE5ED2}"/>
            </a:ext>
          </a:extLst>
        </xdr:cNvPr>
        <xdr:cNvCxnSpPr/>
      </xdr:nvCxnSpPr>
      <xdr:spPr>
        <a:xfrm>
          <a:off x="12346940" y="62312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154940</xdr:rowOff>
    </xdr:from>
    <xdr:to>
      <xdr:col>67</xdr:col>
      <xdr:colOff>101600</xdr:colOff>
      <xdr:row>36</xdr:row>
      <xdr:rowOff>85090</xdr:rowOff>
    </xdr:to>
    <xdr:sp macro="" textlink="">
      <xdr:nvSpPr>
        <xdr:cNvPr id="245" name="楕円 244">
          <a:extLst>
            <a:ext uri="{FF2B5EF4-FFF2-40B4-BE49-F238E27FC236}">
              <a16:creationId xmlns:a16="http://schemas.microsoft.com/office/drawing/2014/main" id="{8B953AF4-18D3-4501-A32E-E42C5A1A87F1}"/>
            </a:ext>
          </a:extLst>
        </xdr:cNvPr>
        <xdr:cNvSpPr/>
      </xdr:nvSpPr>
      <xdr:spPr>
        <a:xfrm>
          <a:off x="11487150" y="6155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55245</xdr:rowOff>
    </xdr:to>
    <xdr:cxnSp macro="">
      <xdr:nvCxnSpPr>
        <xdr:cNvPr id="246" name="直線コネクタ 245">
          <a:extLst>
            <a:ext uri="{FF2B5EF4-FFF2-40B4-BE49-F238E27FC236}">
              <a16:creationId xmlns:a16="http://schemas.microsoft.com/office/drawing/2014/main" id="{B2906A84-9397-406E-BDA2-0DD80CFE31ED}"/>
            </a:ext>
          </a:extLst>
        </xdr:cNvPr>
        <xdr:cNvCxnSpPr/>
      </xdr:nvCxnSpPr>
      <xdr:spPr>
        <a:xfrm>
          <a:off x="11541760" y="6206490"/>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CC997919-4838-4969-978A-8E1700285064}"/>
            </a:ext>
          </a:extLst>
        </xdr:cNvPr>
        <xdr:cNvSpPr txBox="1"/>
      </xdr:nvSpPr>
      <xdr:spPr>
        <a:xfrm>
          <a:off x="1373823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49F92238-86EF-495B-8FFE-0634C1CD4F83}"/>
            </a:ext>
          </a:extLst>
        </xdr:cNvPr>
        <xdr:cNvSpPr txBox="1"/>
      </xdr:nvSpPr>
      <xdr:spPr>
        <a:xfrm>
          <a:off x="1295718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8FA5D392-87E8-48C0-84D1-A2E022B3AB81}"/>
            </a:ext>
          </a:extLst>
        </xdr:cNvPr>
        <xdr:cNvSpPr txBox="1"/>
      </xdr:nvSpPr>
      <xdr:spPr>
        <a:xfrm>
          <a:off x="1217105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E5DC1C2C-7260-4F51-B15D-2D02E60D1E1D}"/>
            </a:ext>
          </a:extLst>
        </xdr:cNvPr>
        <xdr:cNvSpPr txBox="1"/>
      </xdr:nvSpPr>
      <xdr:spPr>
        <a:xfrm>
          <a:off x="113544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D2CD5E35-98A2-4F35-9BA4-7548EBE2D445}"/>
            </a:ext>
          </a:extLst>
        </xdr:cNvPr>
        <xdr:cNvSpPr txBox="1"/>
      </xdr:nvSpPr>
      <xdr:spPr>
        <a:xfrm>
          <a:off x="1373823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DAB60951-7994-4988-871D-ADD3C5273AF6}"/>
            </a:ext>
          </a:extLst>
        </xdr:cNvPr>
        <xdr:cNvSpPr txBox="1"/>
      </xdr:nvSpPr>
      <xdr:spPr>
        <a:xfrm>
          <a:off x="1295718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7D2463C6-DD18-48AD-8130-2E8F904DA58E}"/>
            </a:ext>
          </a:extLst>
        </xdr:cNvPr>
        <xdr:cNvSpPr txBox="1"/>
      </xdr:nvSpPr>
      <xdr:spPr>
        <a:xfrm>
          <a:off x="1217105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101617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8E2FC8CA-5EC9-4D34-BDDE-6F6C2E975D84}"/>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D98A2FDB-8963-4660-9289-C2550151FBA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0CF7F1D3-105C-4052-82CD-53AD07E55E8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4FBFB2BB-9702-41F8-995A-5BEA350553B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C59437DF-9464-4FF3-8020-240209C81BC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9AB690BD-6FEA-43F2-8A57-89E686966AC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E01D9A1B-D709-4CEC-9223-BA7EA793A28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6BE5D539-1783-4137-8487-07160DEFC84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641D7D42-667C-4FC5-B317-F9B62998D94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5E72E063-0FF1-4F62-B301-1FF74691571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BBD240C7-8F0C-433F-9EF4-D973243EAA8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5" name="直線コネクタ 264">
          <a:extLst>
            <a:ext uri="{FF2B5EF4-FFF2-40B4-BE49-F238E27FC236}">
              <a16:creationId xmlns:a16="http://schemas.microsoft.com/office/drawing/2014/main" id="{35DEEFF2-28CE-497F-80C7-08998AF99F9E}"/>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6" name="テキスト ボックス 265">
          <a:extLst>
            <a:ext uri="{FF2B5EF4-FFF2-40B4-BE49-F238E27FC236}">
              <a16:creationId xmlns:a16="http://schemas.microsoft.com/office/drawing/2014/main" id="{7D122880-AD6B-4A4D-A717-23459188F9A9}"/>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7" name="直線コネクタ 266">
          <a:extLst>
            <a:ext uri="{FF2B5EF4-FFF2-40B4-BE49-F238E27FC236}">
              <a16:creationId xmlns:a16="http://schemas.microsoft.com/office/drawing/2014/main" id="{A99903D0-B187-466E-8E6B-E6CE409C907F}"/>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8" name="テキスト ボックス 267">
          <a:extLst>
            <a:ext uri="{FF2B5EF4-FFF2-40B4-BE49-F238E27FC236}">
              <a16:creationId xmlns:a16="http://schemas.microsoft.com/office/drawing/2014/main" id="{201F1CF4-2274-43D6-82C9-C9D4F036EBA8}"/>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9" name="直線コネクタ 268">
          <a:extLst>
            <a:ext uri="{FF2B5EF4-FFF2-40B4-BE49-F238E27FC236}">
              <a16:creationId xmlns:a16="http://schemas.microsoft.com/office/drawing/2014/main" id="{566AEFD5-CCD1-4855-9009-8FA57785D4A8}"/>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70" name="テキスト ボックス 269">
          <a:extLst>
            <a:ext uri="{FF2B5EF4-FFF2-40B4-BE49-F238E27FC236}">
              <a16:creationId xmlns:a16="http://schemas.microsoft.com/office/drawing/2014/main" id="{28C50E76-266D-4DEE-AD04-C66143432673}"/>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1" name="直線コネクタ 270">
          <a:extLst>
            <a:ext uri="{FF2B5EF4-FFF2-40B4-BE49-F238E27FC236}">
              <a16:creationId xmlns:a16="http://schemas.microsoft.com/office/drawing/2014/main" id="{5D8B519C-2DFC-42C7-B99D-0FEF6B933BCD}"/>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2" name="テキスト ボックス 271">
          <a:extLst>
            <a:ext uri="{FF2B5EF4-FFF2-40B4-BE49-F238E27FC236}">
              <a16:creationId xmlns:a16="http://schemas.microsoft.com/office/drawing/2014/main" id="{8861E896-CAD2-4CC0-B0ED-E130AFB49870}"/>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3" name="直線コネクタ 272">
          <a:extLst>
            <a:ext uri="{FF2B5EF4-FFF2-40B4-BE49-F238E27FC236}">
              <a16:creationId xmlns:a16="http://schemas.microsoft.com/office/drawing/2014/main" id="{9C7CF308-2433-491A-8A4D-D788D8B13E0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4" name="テキスト ボックス 273">
          <a:extLst>
            <a:ext uri="{FF2B5EF4-FFF2-40B4-BE49-F238E27FC236}">
              <a16:creationId xmlns:a16="http://schemas.microsoft.com/office/drawing/2014/main" id="{D9EA26B7-7774-40DB-AE18-01F71CF7911B}"/>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5" name="【一般廃棄物処理施設】&#10;一人当たり有形固定資産（償却資産）額グラフ枠">
          <a:extLst>
            <a:ext uri="{FF2B5EF4-FFF2-40B4-BE49-F238E27FC236}">
              <a16:creationId xmlns:a16="http://schemas.microsoft.com/office/drawing/2014/main" id="{6AB25368-1582-41F8-B9B9-12E8C044597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276" name="直線コネクタ 275">
          <a:extLst>
            <a:ext uri="{FF2B5EF4-FFF2-40B4-BE49-F238E27FC236}">
              <a16:creationId xmlns:a16="http://schemas.microsoft.com/office/drawing/2014/main" id="{B80A270F-8928-4351-9448-7B854CBC4A4F}"/>
            </a:ext>
          </a:extLst>
        </xdr:cNvPr>
        <xdr:cNvCxnSpPr/>
      </xdr:nvCxnSpPr>
      <xdr:spPr>
        <a:xfrm flipV="1">
          <a:off x="19947254" y="5981869"/>
          <a:ext cx="0" cy="117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277" name="【一般廃棄物処理施設】&#10;一人当たり有形固定資産（償却資産）額最小値テキスト">
          <a:extLst>
            <a:ext uri="{FF2B5EF4-FFF2-40B4-BE49-F238E27FC236}">
              <a16:creationId xmlns:a16="http://schemas.microsoft.com/office/drawing/2014/main" id="{195210CE-58FD-443E-B730-D80487892A34}"/>
            </a:ext>
          </a:extLst>
        </xdr:cNvPr>
        <xdr:cNvSpPr txBox="1"/>
      </xdr:nvSpPr>
      <xdr:spPr>
        <a:xfrm>
          <a:off x="19985990" y="716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278" name="直線コネクタ 277">
          <a:extLst>
            <a:ext uri="{FF2B5EF4-FFF2-40B4-BE49-F238E27FC236}">
              <a16:creationId xmlns:a16="http://schemas.microsoft.com/office/drawing/2014/main" id="{DBAC0729-54F8-4067-8EF6-91DE05919DEE}"/>
            </a:ext>
          </a:extLst>
        </xdr:cNvPr>
        <xdr:cNvCxnSpPr/>
      </xdr:nvCxnSpPr>
      <xdr:spPr>
        <a:xfrm>
          <a:off x="19885660" y="7161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279" name="【一般廃棄物処理施設】&#10;一人当たり有形固定資産（償却資産）額最大値テキスト">
          <a:extLst>
            <a:ext uri="{FF2B5EF4-FFF2-40B4-BE49-F238E27FC236}">
              <a16:creationId xmlns:a16="http://schemas.microsoft.com/office/drawing/2014/main" id="{6AC800FC-66EF-4842-829D-5E22E99ADEDB}"/>
            </a:ext>
          </a:extLst>
        </xdr:cNvPr>
        <xdr:cNvSpPr txBox="1"/>
      </xdr:nvSpPr>
      <xdr:spPr>
        <a:xfrm>
          <a:off x="19985990" y="575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280" name="直線コネクタ 279">
          <a:extLst>
            <a:ext uri="{FF2B5EF4-FFF2-40B4-BE49-F238E27FC236}">
              <a16:creationId xmlns:a16="http://schemas.microsoft.com/office/drawing/2014/main" id="{E7E63893-C8C8-43C0-878B-BDE256179B6F}"/>
            </a:ext>
          </a:extLst>
        </xdr:cNvPr>
        <xdr:cNvCxnSpPr/>
      </xdr:nvCxnSpPr>
      <xdr:spPr>
        <a:xfrm>
          <a:off x="19885660" y="5981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281" name="【一般廃棄物処理施設】&#10;一人当たり有形固定資産（償却資産）額平均値テキスト">
          <a:extLst>
            <a:ext uri="{FF2B5EF4-FFF2-40B4-BE49-F238E27FC236}">
              <a16:creationId xmlns:a16="http://schemas.microsoft.com/office/drawing/2014/main" id="{D5D1BDB6-1E23-4469-ACC0-3144EFE11647}"/>
            </a:ext>
          </a:extLst>
        </xdr:cNvPr>
        <xdr:cNvSpPr txBox="1"/>
      </xdr:nvSpPr>
      <xdr:spPr>
        <a:xfrm>
          <a:off x="19985990" y="6755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282" name="フローチャート: 判断 281">
          <a:extLst>
            <a:ext uri="{FF2B5EF4-FFF2-40B4-BE49-F238E27FC236}">
              <a16:creationId xmlns:a16="http://schemas.microsoft.com/office/drawing/2014/main" id="{6878C5BF-CD91-4FA5-88DF-ECBD736427EC}"/>
            </a:ext>
          </a:extLst>
        </xdr:cNvPr>
        <xdr:cNvSpPr/>
      </xdr:nvSpPr>
      <xdr:spPr>
        <a:xfrm>
          <a:off x="19904710" y="67832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283" name="フローチャート: 判断 282">
          <a:extLst>
            <a:ext uri="{FF2B5EF4-FFF2-40B4-BE49-F238E27FC236}">
              <a16:creationId xmlns:a16="http://schemas.microsoft.com/office/drawing/2014/main" id="{E37D496E-C4AD-4BEF-B97A-804703428DF9}"/>
            </a:ext>
          </a:extLst>
        </xdr:cNvPr>
        <xdr:cNvSpPr/>
      </xdr:nvSpPr>
      <xdr:spPr>
        <a:xfrm>
          <a:off x="19161760" y="6775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284" name="フローチャート: 判断 283">
          <a:extLst>
            <a:ext uri="{FF2B5EF4-FFF2-40B4-BE49-F238E27FC236}">
              <a16:creationId xmlns:a16="http://schemas.microsoft.com/office/drawing/2014/main" id="{0CC23998-D9D2-474D-8F7B-96CB6E7C566F}"/>
            </a:ext>
          </a:extLst>
        </xdr:cNvPr>
        <xdr:cNvSpPr/>
      </xdr:nvSpPr>
      <xdr:spPr>
        <a:xfrm>
          <a:off x="18345150" y="6778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285" name="フローチャート: 判断 284">
          <a:extLst>
            <a:ext uri="{FF2B5EF4-FFF2-40B4-BE49-F238E27FC236}">
              <a16:creationId xmlns:a16="http://schemas.microsoft.com/office/drawing/2014/main" id="{68F15339-E779-4B70-A5B4-E9821BFF7BF5}"/>
            </a:ext>
          </a:extLst>
        </xdr:cNvPr>
        <xdr:cNvSpPr/>
      </xdr:nvSpPr>
      <xdr:spPr>
        <a:xfrm>
          <a:off x="17547590" y="67902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286" name="フローチャート: 判断 285">
          <a:extLst>
            <a:ext uri="{FF2B5EF4-FFF2-40B4-BE49-F238E27FC236}">
              <a16:creationId xmlns:a16="http://schemas.microsoft.com/office/drawing/2014/main" id="{A9794AEF-64EC-4D2B-98B3-897BBCD49A1C}"/>
            </a:ext>
          </a:extLst>
        </xdr:cNvPr>
        <xdr:cNvSpPr/>
      </xdr:nvSpPr>
      <xdr:spPr>
        <a:xfrm>
          <a:off x="16761460" y="6783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F0D04FEF-899B-4A28-9BF0-3DB5C7CE908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FCE7F827-DF69-4EB0-800B-713BA2EF9A5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9F340D5E-D3B7-44D6-84B8-786E560B0C9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45607EE-2B0F-4BEC-97AC-B87BFE765DC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6196ADCC-9F1A-4840-B746-5A00D7103DE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44941</xdr:rowOff>
    </xdr:from>
    <xdr:to>
      <xdr:col>116</xdr:col>
      <xdr:colOff>114300</xdr:colOff>
      <xdr:row>39</xdr:row>
      <xdr:rowOff>146541</xdr:rowOff>
    </xdr:to>
    <xdr:sp macro="" textlink="">
      <xdr:nvSpPr>
        <xdr:cNvPr id="292" name="楕円 291">
          <a:extLst>
            <a:ext uri="{FF2B5EF4-FFF2-40B4-BE49-F238E27FC236}">
              <a16:creationId xmlns:a16="http://schemas.microsoft.com/office/drawing/2014/main" id="{E2F81A47-94D3-4A80-A040-CFC41BB223C9}"/>
            </a:ext>
          </a:extLst>
        </xdr:cNvPr>
        <xdr:cNvSpPr/>
      </xdr:nvSpPr>
      <xdr:spPr>
        <a:xfrm>
          <a:off x="19904710" y="67333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67818</xdr:rowOff>
    </xdr:from>
    <xdr:ext cx="599010" cy="259045"/>
    <xdr:sp macro="" textlink="">
      <xdr:nvSpPr>
        <xdr:cNvPr id="293" name="【一般廃棄物処理施設】&#10;一人当たり有形固定資産（償却資産）額該当値テキスト">
          <a:extLst>
            <a:ext uri="{FF2B5EF4-FFF2-40B4-BE49-F238E27FC236}">
              <a16:creationId xmlns:a16="http://schemas.microsoft.com/office/drawing/2014/main" id="{9D22A5A8-2411-4B2C-B112-54FFD92A2C37}"/>
            </a:ext>
          </a:extLst>
        </xdr:cNvPr>
        <xdr:cNvSpPr txBox="1"/>
      </xdr:nvSpPr>
      <xdr:spPr>
        <a:xfrm>
          <a:off x="19985990" y="658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66800</xdr:rowOff>
    </xdr:from>
    <xdr:to>
      <xdr:col>112</xdr:col>
      <xdr:colOff>38100</xdr:colOff>
      <xdr:row>39</xdr:row>
      <xdr:rowOff>168400</xdr:rowOff>
    </xdr:to>
    <xdr:sp macro="" textlink="">
      <xdr:nvSpPr>
        <xdr:cNvPr id="294" name="楕円 293">
          <a:extLst>
            <a:ext uri="{FF2B5EF4-FFF2-40B4-BE49-F238E27FC236}">
              <a16:creationId xmlns:a16="http://schemas.microsoft.com/office/drawing/2014/main" id="{D9CC54C4-C118-40AA-9448-690416B22171}"/>
            </a:ext>
          </a:extLst>
        </xdr:cNvPr>
        <xdr:cNvSpPr/>
      </xdr:nvSpPr>
      <xdr:spPr>
        <a:xfrm>
          <a:off x="19161760" y="675144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95741</xdr:rowOff>
    </xdr:from>
    <xdr:to>
      <xdr:col>116</xdr:col>
      <xdr:colOff>63500</xdr:colOff>
      <xdr:row>39</xdr:row>
      <xdr:rowOff>117600</xdr:rowOff>
    </xdr:to>
    <xdr:cxnSp macro="">
      <xdr:nvCxnSpPr>
        <xdr:cNvPr id="295" name="直線コネクタ 294">
          <a:extLst>
            <a:ext uri="{FF2B5EF4-FFF2-40B4-BE49-F238E27FC236}">
              <a16:creationId xmlns:a16="http://schemas.microsoft.com/office/drawing/2014/main" id="{3CCBFBD2-A4C0-4D41-835D-B208F49727CE}"/>
            </a:ext>
          </a:extLst>
        </xdr:cNvPr>
        <xdr:cNvCxnSpPr/>
      </xdr:nvCxnSpPr>
      <xdr:spPr>
        <a:xfrm flipV="1">
          <a:off x="19204940" y="6778481"/>
          <a:ext cx="742950" cy="2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107955</xdr:rowOff>
    </xdr:from>
    <xdr:to>
      <xdr:col>107</xdr:col>
      <xdr:colOff>101600</xdr:colOff>
      <xdr:row>40</xdr:row>
      <xdr:rowOff>38105</xdr:rowOff>
    </xdr:to>
    <xdr:sp macro="" textlink="">
      <xdr:nvSpPr>
        <xdr:cNvPr id="296" name="楕円 295">
          <a:extLst>
            <a:ext uri="{FF2B5EF4-FFF2-40B4-BE49-F238E27FC236}">
              <a16:creationId xmlns:a16="http://schemas.microsoft.com/office/drawing/2014/main" id="{69D4511C-2F9B-49B4-9997-A51271DF781E}"/>
            </a:ext>
          </a:extLst>
        </xdr:cNvPr>
        <xdr:cNvSpPr/>
      </xdr:nvSpPr>
      <xdr:spPr>
        <a:xfrm>
          <a:off x="18345150" y="67926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117600</xdr:rowOff>
    </xdr:from>
    <xdr:to>
      <xdr:col>111</xdr:col>
      <xdr:colOff>177800</xdr:colOff>
      <xdr:row>39</xdr:row>
      <xdr:rowOff>158755</xdr:rowOff>
    </xdr:to>
    <xdr:cxnSp macro="">
      <xdr:nvCxnSpPr>
        <xdr:cNvPr id="297" name="直線コネクタ 296">
          <a:extLst>
            <a:ext uri="{FF2B5EF4-FFF2-40B4-BE49-F238E27FC236}">
              <a16:creationId xmlns:a16="http://schemas.microsoft.com/office/drawing/2014/main" id="{E0E4C4C9-0842-44E9-8AFF-F0DB2D43BDE3}"/>
            </a:ext>
          </a:extLst>
        </xdr:cNvPr>
        <xdr:cNvCxnSpPr/>
      </xdr:nvCxnSpPr>
      <xdr:spPr>
        <a:xfrm flipV="1">
          <a:off x="18399760" y="6804150"/>
          <a:ext cx="80518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85979</xdr:rowOff>
    </xdr:from>
    <xdr:to>
      <xdr:col>102</xdr:col>
      <xdr:colOff>165100</xdr:colOff>
      <xdr:row>40</xdr:row>
      <xdr:rowOff>16129</xdr:rowOff>
    </xdr:to>
    <xdr:sp macro="" textlink="">
      <xdr:nvSpPr>
        <xdr:cNvPr id="298" name="楕円 297">
          <a:extLst>
            <a:ext uri="{FF2B5EF4-FFF2-40B4-BE49-F238E27FC236}">
              <a16:creationId xmlns:a16="http://schemas.microsoft.com/office/drawing/2014/main" id="{9B108059-BE25-4462-958F-940191F9EAF8}"/>
            </a:ext>
          </a:extLst>
        </xdr:cNvPr>
        <xdr:cNvSpPr/>
      </xdr:nvSpPr>
      <xdr:spPr>
        <a:xfrm>
          <a:off x="17547590" y="67744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136779</xdr:rowOff>
    </xdr:from>
    <xdr:to>
      <xdr:col>107</xdr:col>
      <xdr:colOff>50800</xdr:colOff>
      <xdr:row>39</xdr:row>
      <xdr:rowOff>158755</xdr:rowOff>
    </xdr:to>
    <xdr:cxnSp macro="">
      <xdr:nvCxnSpPr>
        <xdr:cNvPr id="299" name="直線コネクタ 298">
          <a:extLst>
            <a:ext uri="{FF2B5EF4-FFF2-40B4-BE49-F238E27FC236}">
              <a16:creationId xmlns:a16="http://schemas.microsoft.com/office/drawing/2014/main" id="{6F65AAF3-510C-4B4A-BC01-936409A38F55}"/>
            </a:ext>
          </a:extLst>
        </xdr:cNvPr>
        <xdr:cNvCxnSpPr/>
      </xdr:nvCxnSpPr>
      <xdr:spPr>
        <a:xfrm>
          <a:off x="17602200" y="6819519"/>
          <a:ext cx="79756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81931</xdr:rowOff>
    </xdr:from>
    <xdr:to>
      <xdr:col>98</xdr:col>
      <xdr:colOff>38100</xdr:colOff>
      <xdr:row>40</xdr:row>
      <xdr:rowOff>12081</xdr:rowOff>
    </xdr:to>
    <xdr:sp macro="" textlink="">
      <xdr:nvSpPr>
        <xdr:cNvPr id="300" name="楕円 299">
          <a:extLst>
            <a:ext uri="{FF2B5EF4-FFF2-40B4-BE49-F238E27FC236}">
              <a16:creationId xmlns:a16="http://schemas.microsoft.com/office/drawing/2014/main" id="{926D167B-BB54-4673-BD86-811EFB2626FD}"/>
            </a:ext>
          </a:extLst>
        </xdr:cNvPr>
        <xdr:cNvSpPr/>
      </xdr:nvSpPr>
      <xdr:spPr>
        <a:xfrm>
          <a:off x="16761460" y="67703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132731</xdr:rowOff>
    </xdr:from>
    <xdr:to>
      <xdr:col>102</xdr:col>
      <xdr:colOff>114300</xdr:colOff>
      <xdr:row>39</xdr:row>
      <xdr:rowOff>136779</xdr:rowOff>
    </xdr:to>
    <xdr:cxnSp macro="">
      <xdr:nvCxnSpPr>
        <xdr:cNvPr id="301" name="直線コネクタ 300">
          <a:extLst>
            <a:ext uri="{FF2B5EF4-FFF2-40B4-BE49-F238E27FC236}">
              <a16:creationId xmlns:a16="http://schemas.microsoft.com/office/drawing/2014/main" id="{925CE526-320A-45D2-AE98-9E93BD8F397C}"/>
            </a:ext>
          </a:extLst>
        </xdr:cNvPr>
        <xdr:cNvCxnSpPr/>
      </xdr:nvCxnSpPr>
      <xdr:spPr>
        <a:xfrm>
          <a:off x="16804640" y="682309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302" name="n_1aveValue【一般廃棄物処理施設】&#10;一人当たり有形固定資産（償却資産）額">
          <a:extLst>
            <a:ext uri="{FF2B5EF4-FFF2-40B4-BE49-F238E27FC236}">
              <a16:creationId xmlns:a16="http://schemas.microsoft.com/office/drawing/2014/main" id="{645A5132-DDB0-4C0B-A26B-EF0B71EAABE4}"/>
            </a:ext>
          </a:extLst>
        </xdr:cNvPr>
        <xdr:cNvSpPr txBox="1"/>
      </xdr:nvSpPr>
      <xdr:spPr>
        <a:xfrm>
          <a:off x="18919405" y="68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303" name="n_2aveValue【一般廃棄物処理施設】&#10;一人当たり有形固定資産（償却資産）額">
          <a:extLst>
            <a:ext uri="{FF2B5EF4-FFF2-40B4-BE49-F238E27FC236}">
              <a16:creationId xmlns:a16="http://schemas.microsoft.com/office/drawing/2014/main" id="{72BC7061-2050-4624-AB70-CE064A5B51B9}"/>
            </a:ext>
          </a:extLst>
        </xdr:cNvPr>
        <xdr:cNvSpPr txBox="1"/>
      </xdr:nvSpPr>
      <xdr:spPr>
        <a:xfrm>
          <a:off x="18138355" y="65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304" name="n_3aveValue【一般廃棄物処理施設】&#10;一人当たり有形固定資産（償却資産）額">
          <a:extLst>
            <a:ext uri="{FF2B5EF4-FFF2-40B4-BE49-F238E27FC236}">
              <a16:creationId xmlns:a16="http://schemas.microsoft.com/office/drawing/2014/main" id="{BB52B8D5-36C4-40A7-BDE5-5B51156A48BB}"/>
            </a:ext>
          </a:extLst>
        </xdr:cNvPr>
        <xdr:cNvSpPr txBox="1"/>
      </xdr:nvSpPr>
      <xdr:spPr>
        <a:xfrm>
          <a:off x="17323650" y="68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305" name="n_4aveValue【一般廃棄物処理施設】&#10;一人当たり有形固定資産（償却資産）額">
          <a:extLst>
            <a:ext uri="{FF2B5EF4-FFF2-40B4-BE49-F238E27FC236}">
              <a16:creationId xmlns:a16="http://schemas.microsoft.com/office/drawing/2014/main" id="{86EBECA3-8EB5-40C8-856F-C527B14AAB52}"/>
            </a:ext>
          </a:extLst>
        </xdr:cNvPr>
        <xdr:cNvSpPr txBox="1"/>
      </xdr:nvSpPr>
      <xdr:spPr>
        <a:xfrm>
          <a:off x="16526090" y="687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13477</xdr:rowOff>
    </xdr:from>
    <xdr:ext cx="599010" cy="259045"/>
    <xdr:sp macro="" textlink="">
      <xdr:nvSpPr>
        <xdr:cNvPr id="306" name="n_1mainValue【一般廃棄物処理施設】&#10;一人当たり有形固定資産（償却資産）額">
          <a:extLst>
            <a:ext uri="{FF2B5EF4-FFF2-40B4-BE49-F238E27FC236}">
              <a16:creationId xmlns:a16="http://schemas.microsoft.com/office/drawing/2014/main" id="{9D89E969-1742-482C-A403-13526BC140AF}"/>
            </a:ext>
          </a:extLst>
        </xdr:cNvPr>
        <xdr:cNvSpPr txBox="1"/>
      </xdr:nvSpPr>
      <xdr:spPr>
        <a:xfrm>
          <a:off x="18919405" y="65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29232</xdr:rowOff>
    </xdr:from>
    <xdr:ext cx="599010" cy="259045"/>
    <xdr:sp macro="" textlink="">
      <xdr:nvSpPr>
        <xdr:cNvPr id="307" name="n_2mainValue【一般廃棄物処理施設】&#10;一人当たり有形固定資産（償却資産）額">
          <a:extLst>
            <a:ext uri="{FF2B5EF4-FFF2-40B4-BE49-F238E27FC236}">
              <a16:creationId xmlns:a16="http://schemas.microsoft.com/office/drawing/2014/main" id="{D2EE79F2-7B55-405D-AC04-3AD816A93A39}"/>
            </a:ext>
          </a:extLst>
        </xdr:cNvPr>
        <xdr:cNvSpPr txBox="1"/>
      </xdr:nvSpPr>
      <xdr:spPr>
        <a:xfrm>
          <a:off x="18138355" y="688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32656</xdr:rowOff>
    </xdr:from>
    <xdr:ext cx="599010" cy="259045"/>
    <xdr:sp macro="" textlink="">
      <xdr:nvSpPr>
        <xdr:cNvPr id="308" name="n_3mainValue【一般廃棄物処理施設】&#10;一人当たり有形固定資産（償却資産）額">
          <a:extLst>
            <a:ext uri="{FF2B5EF4-FFF2-40B4-BE49-F238E27FC236}">
              <a16:creationId xmlns:a16="http://schemas.microsoft.com/office/drawing/2014/main" id="{55706AE0-65CE-498F-9085-F3A13264329F}"/>
            </a:ext>
          </a:extLst>
        </xdr:cNvPr>
        <xdr:cNvSpPr txBox="1"/>
      </xdr:nvSpPr>
      <xdr:spPr>
        <a:xfrm>
          <a:off x="17323650" y="65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28608</xdr:rowOff>
    </xdr:from>
    <xdr:ext cx="599010" cy="259045"/>
    <xdr:sp macro="" textlink="">
      <xdr:nvSpPr>
        <xdr:cNvPr id="309" name="n_4mainValue【一般廃棄物処理施設】&#10;一人当たり有形固定資産（償却資産）額">
          <a:extLst>
            <a:ext uri="{FF2B5EF4-FFF2-40B4-BE49-F238E27FC236}">
              <a16:creationId xmlns:a16="http://schemas.microsoft.com/office/drawing/2014/main" id="{154857EB-BEBC-4585-ABDF-39CCA829ECD2}"/>
            </a:ext>
          </a:extLst>
        </xdr:cNvPr>
        <xdr:cNvSpPr txBox="1"/>
      </xdr:nvSpPr>
      <xdr:spPr>
        <a:xfrm>
          <a:off x="16526090" y="654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35D7B8EA-1F5D-4FB2-A900-1CEC97A136B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6276F4A6-BE0E-4D16-80B2-824E657E388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E8797E4F-77DE-42C6-8E9D-79E738497B1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9EB70C9B-FD4F-4E95-9785-2066482A967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0B8410BE-57BC-40D4-8F99-D11D6983FDC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FF121A17-6427-485C-BD00-464DE5EC48B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0925221C-DCC4-4F18-AAF0-27AB5F9F41A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75D47341-D312-4CE1-AE8F-3C292E888D4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67317B1B-F6D7-46B3-830C-7A7E68D8C7C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D34E3443-EBBE-40BB-A70D-3D6363D84FB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4A19D643-3E0C-4BF9-831A-F025A24DE69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61838013-F7DA-44C3-A030-716C7412B126}"/>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7533E550-BBD0-4631-973D-B5C44F3B94C5}"/>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C493BA72-D8D3-4C6B-9B13-9E5D0B230B8F}"/>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4F0E6630-5C35-4738-A19A-B25648906046}"/>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EF2DD6EC-541E-4F1E-A2D4-A7A464EB4D7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A3340B0A-349B-44A5-91EC-7DC96F3E2BBA}"/>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873A284F-8987-432F-8E5B-E92FC6747DB5}"/>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BB2E881F-0523-4CFF-AFCD-AAF5F68B2FF8}"/>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DBB31777-8A14-456A-B4C6-5BCA40E5E61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30" name="テキスト ボックス 329">
          <a:extLst>
            <a:ext uri="{FF2B5EF4-FFF2-40B4-BE49-F238E27FC236}">
              <a16:creationId xmlns:a16="http://schemas.microsoft.com/office/drawing/2014/main" id="{4C98D3F4-611D-4A00-8D51-2FB8AA77D010}"/>
            </a:ext>
          </a:extLst>
        </xdr:cNvPr>
        <xdr:cNvSpPr txBox="1"/>
      </xdr:nvSpPr>
      <xdr:spPr>
        <a:xfrm>
          <a:off x="1090500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E75F89D8-F658-40FE-8035-FBF7BFF7160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BEB813FE-5B6E-4A9F-95E7-BBDD6A1CC83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3" name="直線コネクタ 332">
          <a:extLst>
            <a:ext uri="{FF2B5EF4-FFF2-40B4-BE49-F238E27FC236}">
              <a16:creationId xmlns:a16="http://schemas.microsoft.com/office/drawing/2014/main" id="{7002B02D-8CDC-4ACA-8FFB-3C7014F91DB7}"/>
            </a:ext>
          </a:extLst>
        </xdr:cNvPr>
        <xdr:cNvCxnSpPr/>
      </xdr:nvCxnSpPr>
      <xdr:spPr>
        <a:xfrm flipV="1">
          <a:off x="14703424" y="952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4" name="【保健センター・保健所】&#10;有形固定資産減価償却率最小値テキスト">
          <a:extLst>
            <a:ext uri="{FF2B5EF4-FFF2-40B4-BE49-F238E27FC236}">
              <a16:creationId xmlns:a16="http://schemas.microsoft.com/office/drawing/2014/main" id="{9483E36E-B6A2-4DC1-BA96-5C3AA938A927}"/>
            </a:ext>
          </a:extLst>
        </xdr:cNvPr>
        <xdr:cNvSpPr txBox="1"/>
      </xdr:nvSpPr>
      <xdr:spPr>
        <a:xfrm>
          <a:off x="1474216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5" name="直線コネクタ 334">
          <a:extLst>
            <a:ext uri="{FF2B5EF4-FFF2-40B4-BE49-F238E27FC236}">
              <a16:creationId xmlns:a16="http://schemas.microsoft.com/office/drawing/2014/main" id="{26722E8F-7E84-4023-BAC4-3710AD2DFAA0}"/>
            </a:ext>
          </a:extLst>
        </xdr:cNvPr>
        <xdr:cNvCxnSpPr/>
      </xdr:nvCxnSpPr>
      <xdr:spPr>
        <a:xfrm>
          <a:off x="14611350" y="1079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6" name="【保健センター・保健所】&#10;有形固定資産減価償却率最大値テキスト">
          <a:extLst>
            <a:ext uri="{FF2B5EF4-FFF2-40B4-BE49-F238E27FC236}">
              <a16:creationId xmlns:a16="http://schemas.microsoft.com/office/drawing/2014/main" id="{90EB192B-6929-4D1F-B62F-0609E7FA5FA8}"/>
            </a:ext>
          </a:extLst>
        </xdr:cNvPr>
        <xdr:cNvSpPr txBox="1"/>
      </xdr:nvSpPr>
      <xdr:spPr>
        <a:xfrm>
          <a:off x="1474216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7" name="直線コネクタ 336">
          <a:extLst>
            <a:ext uri="{FF2B5EF4-FFF2-40B4-BE49-F238E27FC236}">
              <a16:creationId xmlns:a16="http://schemas.microsoft.com/office/drawing/2014/main" id="{5F0277AB-2DB7-4C64-9DD3-95703D5FA08E}"/>
            </a:ext>
          </a:extLst>
        </xdr:cNvPr>
        <xdr:cNvCxnSpPr/>
      </xdr:nvCxnSpPr>
      <xdr:spPr>
        <a:xfrm>
          <a:off x="1461135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6BEB4A4F-E554-4A38-A98A-2022BCCE5BA4}"/>
            </a:ext>
          </a:extLst>
        </xdr:cNvPr>
        <xdr:cNvSpPr txBox="1"/>
      </xdr:nvSpPr>
      <xdr:spPr>
        <a:xfrm>
          <a:off x="14742160" y="10027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339" name="フローチャート: 判断 338">
          <a:extLst>
            <a:ext uri="{FF2B5EF4-FFF2-40B4-BE49-F238E27FC236}">
              <a16:creationId xmlns:a16="http://schemas.microsoft.com/office/drawing/2014/main" id="{ADC46639-4B15-4CA4-8370-A0BECBAF9D15}"/>
            </a:ext>
          </a:extLst>
        </xdr:cNvPr>
        <xdr:cNvSpPr/>
      </xdr:nvSpPr>
      <xdr:spPr>
        <a:xfrm>
          <a:off x="14649450" y="101701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340" name="フローチャート: 判断 339">
          <a:extLst>
            <a:ext uri="{FF2B5EF4-FFF2-40B4-BE49-F238E27FC236}">
              <a16:creationId xmlns:a16="http://schemas.microsoft.com/office/drawing/2014/main" id="{CBBBEE5D-4A51-4F91-B3CE-158A3297F646}"/>
            </a:ext>
          </a:extLst>
        </xdr:cNvPr>
        <xdr:cNvSpPr/>
      </xdr:nvSpPr>
      <xdr:spPr>
        <a:xfrm>
          <a:off x="13887450" y="1015492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341" name="フローチャート: 判断 340">
          <a:extLst>
            <a:ext uri="{FF2B5EF4-FFF2-40B4-BE49-F238E27FC236}">
              <a16:creationId xmlns:a16="http://schemas.microsoft.com/office/drawing/2014/main" id="{4875498B-21B6-4EE7-BA98-61E30312B573}"/>
            </a:ext>
          </a:extLst>
        </xdr:cNvPr>
        <xdr:cNvSpPr/>
      </xdr:nvSpPr>
      <xdr:spPr>
        <a:xfrm>
          <a:off x="13089890" y="1012634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342" name="フローチャート: 判断 341">
          <a:extLst>
            <a:ext uri="{FF2B5EF4-FFF2-40B4-BE49-F238E27FC236}">
              <a16:creationId xmlns:a16="http://schemas.microsoft.com/office/drawing/2014/main" id="{DDA2B47F-718A-4641-8A8D-7945EF09F3B5}"/>
            </a:ext>
          </a:extLst>
        </xdr:cNvPr>
        <xdr:cNvSpPr/>
      </xdr:nvSpPr>
      <xdr:spPr>
        <a:xfrm>
          <a:off x="12303760" y="10122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343" name="フローチャート: 判断 342">
          <a:extLst>
            <a:ext uri="{FF2B5EF4-FFF2-40B4-BE49-F238E27FC236}">
              <a16:creationId xmlns:a16="http://schemas.microsoft.com/office/drawing/2014/main" id="{EB970EE7-C74B-4A44-9BA5-A32AAF92F4C7}"/>
            </a:ext>
          </a:extLst>
        </xdr:cNvPr>
        <xdr:cNvSpPr/>
      </xdr:nvSpPr>
      <xdr:spPr>
        <a:xfrm>
          <a:off x="11487150" y="10108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CD085DD8-BA79-4C16-9278-8452CCC50D9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7A9C04A8-C8E0-43E0-93B6-F7842730A4E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C6A399AB-0990-451E-A123-B3F853F0D2A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3732CCD6-0EA5-4856-A62B-4CFB6B35651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2C3B603A-3550-48FC-BC9B-D405C02FA44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73660</xdr:rowOff>
    </xdr:from>
    <xdr:to>
      <xdr:col>85</xdr:col>
      <xdr:colOff>177800</xdr:colOff>
      <xdr:row>61</xdr:row>
      <xdr:rowOff>3810</xdr:rowOff>
    </xdr:to>
    <xdr:sp macro="" textlink="">
      <xdr:nvSpPr>
        <xdr:cNvPr id="349" name="楕円 348">
          <a:extLst>
            <a:ext uri="{FF2B5EF4-FFF2-40B4-BE49-F238E27FC236}">
              <a16:creationId xmlns:a16="http://schemas.microsoft.com/office/drawing/2014/main" id="{34BCBE89-0009-4EDC-9013-286512FA7FBE}"/>
            </a:ext>
          </a:extLst>
        </xdr:cNvPr>
        <xdr:cNvSpPr/>
      </xdr:nvSpPr>
      <xdr:spPr>
        <a:xfrm>
          <a:off x="14649450" y="10360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52087</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F264E3CE-8872-448E-8736-880C208270D3}"/>
            </a:ext>
          </a:extLst>
        </xdr:cNvPr>
        <xdr:cNvSpPr txBox="1"/>
      </xdr:nvSpPr>
      <xdr:spPr>
        <a:xfrm>
          <a:off x="14742160"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58420</xdr:rowOff>
    </xdr:from>
    <xdr:to>
      <xdr:col>81</xdr:col>
      <xdr:colOff>101600</xdr:colOff>
      <xdr:row>60</xdr:row>
      <xdr:rowOff>160020</xdr:rowOff>
    </xdr:to>
    <xdr:sp macro="" textlink="">
      <xdr:nvSpPr>
        <xdr:cNvPr id="351" name="楕円 350">
          <a:extLst>
            <a:ext uri="{FF2B5EF4-FFF2-40B4-BE49-F238E27FC236}">
              <a16:creationId xmlns:a16="http://schemas.microsoft.com/office/drawing/2014/main" id="{465EF8BE-F832-461A-86E2-B510E673BE59}"/>
            </a:ext>
          </a:extLst>
        </xdr:cNvPr>
        <xdr:cNvSpPr/>
      </xdr:nvSpPr>
      <xdr:spPr>
        <a:xfrm>
          <a:off x="13887450" y="103416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109220</xdr:rowOff>
    </xdr:from>
    <xdr:to>
      <xdr:col>85</xdr:col>
      <xdr:colOff>127000</xdr:colOff>
      <xdr:row>60</xdr:row>
      <xdr:rowOff>124460</xdr:rowOff>
    </xdr:to>
    <xdr:cxnSp macro="">
      <xdr:nvCxnSpPr>
        <xdr:cNvPr id="352" name="直線コネクタ 351">
          <a:extLst>
            <a:ext uri="{FF2B5EF4-FFF2-40B4-BE49-F238E27FC236}">
              <a16:creationId xmlns:a16="http://schemas.microsoft.com/office/drawing/2014/main" id="{C4573929-CB14-4041-9D9B-44527C9097EA}"/>
            </a:ext>
          </a:extLst>
        </xdr:cNvPr>
        <xdr:cNvCxnSpPr/>
      </xdr:nvCxnSpPr>
      <xdr:spPr>
        <a:xfrm>
          <a:off x="13942060" y="10394315"/>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53" name="楕円 352">
          <a:extLst>
            <a:ext uri="{FF2B5EF4-FFF2-40B4-BE49-F238E27FC236}">
              <a16:creationId xmlns:a16="http://schemas.microsoft.com/office/drawing/2014/main" id="{AA92A2A8-9379-469B-971D-839645BB437A}"/>
            </a:ext>
          </a:extLst>
        </xdr:cNvPr>
        <xdr:cNvSpPr/>
      </xdr:nvSpPr>
      <xdr:spPr>
        <a:xfrm>
          <a:off x="130898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109220</xdr:rowOff>
    </xdr:to>
    <xdr:cxnSp macro="">
      <xdr:nvCxnSpPr>
        <xdr:cNvPr id="354" name="直線コネクタ 353">
          <a:extLst>
            <a:ext uri="{FF2B5EF4-FFF2-40B4-BE49-F238E27FC236}">
              <a16:creationId xmlns:a16="http://schemas.microsoft.com/office/drawing/2014/main" id="{0A5C99A6-BD6A-4238-8242-0D1D43F7CD0B}"/>
            </a:ext>
          </a:extLst>
        </xdr:cNvPr>
        <xdr:cNvCxnSpPr/>
      </xdr:nvCxnSpPr>
      <xdr:spPr>
        <a:xfrm>
          <a:off x="13144500" y="10382250"/>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8890</xdr:rowOff>
    </xdr:from>
    <xdr:to>
      <xdr:col>72</xdr:col>
      <xdr:colOff>38100</xdr:colOff>
      <xdr:row>60</xdr:row>
      <xdr:rowOff>110490</xdr:rowOff>
    </xdr:to>
    <xdr:sp macro="" textlink="">
      <xdr:nvSpPr>
        <xdr:cNvPr id="355" name="楕円 354">
          <a:extLst>
            <a:ext uri="{FF2B5EF4-FFF2-40B4-BE49-F238E27FC236}">
              <a16:creationId xmlns:a16="http://schemas.microsoft.com/office/drawing/2014/main" id="{92641059-42A5-4B97-86CA-3F2BE1304D90}"/>
            </a:ext>
          </a:extLst>
        </xdr:cNvPr>
        <xdr:cNvSpPr/>
      </xdr:nvSpPr>
      <xdr:spPr>
        <a:xfrm>
          <a:off x="12303760" y="102977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59690</xdr:rowOff>
    </xdr:from>
    <xdr:to>
      <xdr:col>76</xdr:col>
      <xdr:colOff>114300</xdr:colOff>
      <xdr:row>60</xdr:row>
      <xdr:rowOff>91440</xdr:rowOff>
    </xdr:to>
    <xdr:cxnSp macro="">
      <xdr:nvCxnSpPr>
        <xdr:cNvPr id="356" name="直線コネクタ 355">
          <a:extLst>
            <a:ext uri="{FF2B5EF4-FFF2-40B4-BE49-F238E27FC236}">
              <a16:creationId xmlns:a16="http://schemas.microsoft.com/office/drawing/2014/main" id="{4E605E37-B902-4AFD-A937-776650F6660D}"/>
            </a:ext>
          </a:extLst>
        </xdr:cNvPr>
        <xdr:cNvCxnSpPr/>
      </xdr:nvCxnSpPr>
      <xdr:spPr>
        <a:xfrm>
          <a:off x="12346940" y="10342880"/>
          <a:ext cx="797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357" name="楕円 356">
          <a:extLst>
            <a:ext uri="{FF2B5EF4-FFF2-40B4-BE49-F238E27FC236}">
              <a16:creationId xmlns:a16="http://schemas.microsoft.com/office/drawing/2014/main" id="{C618E891-9D3B-4C1B-AE3A-584E95AC9F10}"/>
            </a:ext>
          </a:extLst>
        </xdr:cNvPr>
        <xdr:cNvSpPr/>
      </xdr:nvSpPr>
      <xdr:spPr>
        <a:xfrm>
          <a:off x="11487150" y="106572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59690</xdr:rowOff>
    </xdr:from>
    <xdr:to>
      <xdr:col>71</xdr:col>
      <xdr:colOff>177800</xdr:colOff>
      <xdr:row>62</xdr:row>
      <xdr:rowOff>80010</xdr:rowOff>
    </xdr:to>
    <xdr:cxnSp macro="">
      <xdr:nvCxnSpPr>
        <xdr:cNvPr id="358" name="直線コネクタ 357">
          <a:extLst>
            <a:ext uri="{FF2B5EF4-FFF2-40B4-BE49-F238E27FC236}">
              <a16:creationId xmlns:a16="http://schemas.microsoft.com/office/drawing/2014/main" id="{6B47AF94-53A3-4AEA-99D7-23A4E9145599}"/>
            </a:ext>
          </a:extLst>
        </xdr:cNvPr>
        <xdr:cNvCxnSpPr/>
      </xdr:nvCxnSpPr>
      <xdr:spPr>
        <a:xfrm flipV="1">
          <a:off x="11541760" y="10342880"/>
          <a:ext cx="805180" cy="3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B7D4BF01-6BF3-4706-BF63-29C0EB55E136}"/>
            </a:ext>
          </a:extLst>
        </xdr:cNvPr>
        <xdr:cNvSpPr txBox="1"/>
      </xdr:nvSpPr>
      <xdr:spPr>
        <a:xfrm>
          <a:off x="13738234" y="993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11062861-8C30-479C-A647-802847B1DE83}"/>
            </a:ext>
          </a:extLst>
        </xdr:cNvPr>
        <xdr:cNvSpPr txBox="1"/>
      </xdr:nvSpPr>
      <xdr:spPr>
        <a:xfrm>
          <a:off x="1295718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837AA7E7-F2CE-432B-ADE9-47558059235E}"/>
            </a:ext>
          </a:extLst>
        </xdr:cNvPr>
        <xdr:cNvSpPr txBox="1"/>
      </xdr:nvSpPr>
      <xdr:spPr>
        <a:xfrm>
          <a:off x="12171054"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AED19FC0-5D7C-41E3-A095-AD0F4D55189A}"/>
            </a:ext>
          </a:extLst>
        </xdr:cNvPr>
        <xdr:cNvSpPr txBox="1"/>
      </xdr:nvSpPr>
      <xdr:spPr>
        <a:xfrm>
          <a:off x="113544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151147</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1F9C33C1-B1C6-4C44-8245-23F90C8E383E}"/>
            </a:ext>
          </a:extLst>
        </xdr:cNvPr>
        <xdr:cNvSpPr txBox="1"/>
      </xdr:nvSpPr>
      <xdr:spPr>
        <a:xfrm>
          <a:off x="1373823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573E95B5-AB83-45AC-B97F-D23FCCE158A7}"/>
            </a:ext>
          </a:extLst>
        </xdr:cNvPr>
        <xdr:cNvSpPr txBox="1"/>
      </xdr:nvSpPr>
      <xdr:spPr>
        <a:xfrm>
          <a:off x="129571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101617</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1524DF48-2B95-462B-9831-70FB0E214389}"/>
            </a:ext>
          </a:extLst>
        </xdr:cNvPr>
        <xdr:cNvSpPr txBox="1"/>
      </xdr:nvSpPr>
      <xdr:spPr>
        <a:xfrm>
          <a:off x="1217105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1DC78F38-4B9A-446D-AAB7-3B355EB1BCB7}"/>
            </a:ext>
          </a:extLst>
        </xdr:cNvPr>
        <xdr:cNvSpPr txBox="1"/>
      </xdr:nvSpPr>
      <xdr:spPr>
        <a:xfrm>
          <a:off x="113544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35D3E252-E5AF-4174-A279-9B523B1E278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877ACDB9-46B6-4B43-84B3-1C3ADC6C93E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6F81D1EF-E1AD-4F21-9D7E-A9E017D884C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AFEC3394-F05E-496E-B2E3-EA812D890AD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DEA64C4F-AA77-48F9-9C68-D79870237FC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A80E066C-1DAD-4247-BB52-FEB9E0E2CEA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170FE00C-17D0-4483-8064-4DB7DED64FD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4E2E2CCD-226A-4121-9954-7DB029F7575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412C0787-7A1E-48EC-AE9E-78B1AEE55F0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B29CF3BA-0B95-4EF7-9783-C09B2D92A45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a:extLst>
            <a:ext uri="{FF2B5EF4-FFF2-40B4-BE49-F238E27FC236}">
              <a16:creationId xmlns:a16="http://schemas.microsoft.com/office/drawing/2014/main" id="{7CFEC34A-92C6-4AEB-9E9E-FCB9EEC62D86}"/>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a:extLst>
            <a:ext uri="{FF2B5EF4-FFF2-40B4-BE49-F238E27FC236}">
              <a16:creationId xmlns:a16="http://schemas.microsoft.com/office/drawing/2014/main" id="{5EE0BC6B-B07D-495B-A630-B9F26920B6A4}"/>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a:extLst>
            <a:ext uri="{FF2B5EF4-FFF2-40B4-BE49-F238E27FC236}">
              <a16:creationId xmlns:a16="http://schemas.microsoft.com/office/drawing/2014/main" id="{82B1E260-C08D-4DD4-A291-98E7D2C7F232}"/>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a:extLst>
            <a:ext uri="{FF2B5EF4-FFF2-40B4-BE49-F238E27FC236}">
              <a16:creationId xmlns:a16="http://schemas.microsoft.com/office/drawing/2014/main" id="{ECC97DF3-C575-4911-B0DB-A35BE2E0A83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a:extLst>
            <a:ext uri="{FF2B5EF4-FFF2-40B4-BE49-F238E27FC236}">
              <a16:creationId xmlns:a16="http://schemas.microsoft.com/office/drawing/2014/main" id="{C08F1D85-A721-4F37-8078-DCB07774441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a:extLst>
            <a:ext uri="{FF2B5EF4-FFF2-40B4-BE49-F238E27FC236}">
              <a16:creationId xmlns:a16="http://schemas.microsoft.com/office/drawing/2014/main" id="{A2E33676-6163-4CD3-B462-B7A66C5C8DD5}"/>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a:extLst>
            <a:ext uri="{FF2B5EF4-FFF2-40B4-BE49-F238E27FC236}">
              <a16:creationId xmlns:a16="http://schemas.microsoft.com/office/drawing/2014/main" id="{006047C0-45B3-4A49-900B-C142C4C4C915}"/>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a:extLst>
            <a:ext uri="{FF2B5EF4-FFF2-40B4-BE49-F238E27FC236}">
              <a16:creationId xmlns:a16="http://schemas.microsoft.com/office/drawing/2014/main" id="{F58B2BB4-6865-4776-8E11-CCCFBBA5F755}"/>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a:extLst>
            <a:ext uri="{FF2B5EF4-FFF2-40B4-BE49-F238E27FC236}">
              <a16:creationId xmlns:a16="http://schemas.microsoft.com/office/drawing/2014/main" id="{D2C6502E-90D5-4344-88B6-67525907EA36}"/>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id="{668A0CB3-C145-44F4-9A69-D288099947E2}"/>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76DC4793-51AF-426F-A6AC-155F834846B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61AD90A2-3219-469B-A3B1-88B0EE6D27A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55969053-66E9-43AF-9506-BD2DA44B74F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390" name="直線コネクタ 389">
          <a:extLst>
            <a:ext uri="{FF2B5EF4-FFF2-40B4-BE49-F238E27FC236}">
              <a16:creationId xmlns:a16="http://schemas.microsoft.com/office/drawing/2014/main" id="{E27635C7-14BB-42C0-9D66-3E20BEAC4A80}"/>
            </a:ext>
          </a:extLst>
        </xdr:cNvPr>
        <xdr:cNvCxnSpPr/>
      </xdr:nvCxnSpPr>
      <xdr:spPr>
        <a:xfrm flipV="1">
          <a:off x="19947254" y="958786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AC2D5D87-F5B9-4298-9907-9E980949F1A9}"/>
            </a:ext>
          </a:extLst>
        </xdr:cNvPr>
        <xdr:cNvSpPr txBox="1"/>
      </xdr:nvSpPr>
      <xdr:spPr>
        <a:xfrm>
          <a:off x="19985990"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92" name="直線コネクタ 391">
          <a:extLst>
            <a:ext uri="{FF2B5EF4-FFF2-40B4-BE49-F238E27FC236}">
              <a16:creationId xmlns:a16="http://schemas.microsoft.com/office/drawing/2014/main" id="{E0879919-7844-4D01-96CF-92F387220A46}"/>
            </a:ext>
          </a:extLst>
        </xdr:cNvPr>
        <xdr:cNvCxnSpPr/>
      </xdr:nvCxnSpPr>
      <xdr:spPr>
        <a:xfrm>
          <a:off x="19885660" y="10978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0EC36642-033A-4743-B3C5-97A0829BB4C2}"/>
            </a:ext>
          </a:extLst>
        </xdr:cNvPr>
        <xdr:cNvSpPr txBox="1"/>
      </xdr:nvSpPr>
      <xdr:spPr>
        <a:xfrm>
          <a:off x="19985990" y="935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394" name="直線コネクタ 393">
          <a:extLst>
            <a:ext uri="{FF2B5EF4-FFF2-40B4-BE49-F238E27FC236}">
              <a16:creationId xmlns:a16="http://schemas.microsoft.com/office/drawing/2014/main" id="{2965E15B-2F6B-4592-BE4F-2F8286F7A3D5}"/>
            </a:ext>
          </a:extLst>
        </xdr:cNvPr>
        <xdr:cNvCxnSpPr/>
      </xdr:nvCxnSpPr>
      <xdr:spPr>
        <a:xfrm>
          <a:off x="19885660" y="958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EF3FFC66-55D2-4811-B892-E0E9C097030D}"/>
            </a:ext>
          </a:extLst>
        </xdr:cNvPr>
        <xdr:cNvSpPr txBox="1"/>
      </xdr:nvSpPr>
      <xdr:spPr>
        <a:xfrm>
          <a:off x="1998599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396" name="フローチャート: 判断 395">
          <a:extLst>
            <a:ext uri="{FF2B5EF4-FFF2-40B4-BE49-F238E27FC236}">
              <a16:creationId xmlns:a16="http://schemas.microsoft.com/office/drawing/2014/main" id="{EF3DD44B-09FC-4E2B-B707-21A487854256}"/>
            </a:ext>
          </a:extLst>
        </xdr:cNvPr>
        <xdr:cNvSpPr/>
      </xdr:nvSpPr>
      <xdr:spPr>
        <a:xfrm>
          <a:off x="19904710" y="10590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397" name="フローチャート: 判断 396">
          <a:extLst>
            <a:ext uri="{FF2B5EF4-FFF2-40B4-BE49-F238E27FC236}">
              <a16:creationId xmlns:a16="http://schemas.microsoft.com/office/drawing/2014/main" id="{D6A3E54F-D305-40FC-B62C-48D88E8783CB}"/>
            </a:ext>
          </a:extLst>
        </xdr:cNvPr>
        <xdr:cNvSpPr/>
      </xdr:nvSpPr>
      <xdr:spPr>
        <a:xfrm>
          <a:off x="191617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398" name="フローチャート: 判断 397">
          <a:extLst>
            <a:ext uri="{FF2B5EF4-FFF2-40B4-BE49-F238E27FC236}">
              <a16:creationId xmlns:a16="http://schemas.microsoft.com/office/drawing/2014/main" id="{9DF1D0C6-D86C-4841-A6CE-70E207AFC26A}"/>
            </a:ext>
          </a:extLst>
        </xdr:cNvPr>
        <xdr:cNvSpPr/>
      </xdr:nvSpPr>
      <xdr:spPr>
        <a:xfrm>
          <a:off x="18345150" y="104990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399" name="フローチャート: 判断 398">
          <a:extLst>
            <a:ext uri="{FF2B5EF4-FFF2-40B4-BE49-F238E27FC236}">
              <a16:creationId xmlns:a16="http://schemas.microsoft.com/office/drawing/2014/main" id="{8E742B6B-91EC-40D5-8644-3F2F935706E3}"/>
            </a:ext>
          </a:extLst>
        </xdr:cNvPr>
        <xdr:cNvSpPr/>
      </xdr:nvSpPr>
      <xdr:spPr>
        <a:xfrm>
          <a:off x="17547590" y="105048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400" name="フローチャート: 判断 399">
          <a:extLst>
            <a:ext uri="{FF2B5EF4-FFF2-40B4-BE49-F238E27FC236}">
              <a16:creationId xmlns:a16="http://schemas.microsoft.com/office/drawing/2014/main" id="{1EDFD4F0-532F-4A25-A92C-A08299E7444C}"/>
            </a:ext>
          </a:extLst>
        </xdr:cNvPr>
        <xdr:cNvSpPr/>
      </xdr:nvSpPr>
      <xdr:spPr>
        <a:xfrm>
          <a:off x="1676146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BAEBE9F-8B61-4CD1-BE81-2D949B73135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23494EE6-DB94-45A5-8188-77BC610FDC5D}"/>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79EA6334-337C-4057-85A8-93930457629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2AB15D2F-4927-41BE-80DA-1BB7A57CA47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6DD241DC-A3E0-4055-82EB-B62F18D9B97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166370</xdr:rowOff>
    </xdr:from>
    <xdr:to>
      <xdr:col>116</xdr:col>
      <xdr:colOff>114300</xdr:colOff>
      <xdr:row>61</xdr:row>
      <xdr:rowOff>96520</xdr:rowOff>
    </xdr:to>
    <xdr:sp macro="" textlink="">
      <xdr:nvSpPr>
        <xdr:cNvPr id="406" name="楕円 405">
          <a:extLst>
            <a:ext uri="{FF2B5EF4-FFF2-40B4-BE49-F238E27FC236}">
              <a16:creationId xmlns:a16="http://schemas.microsoft.com/office/drawing/2014/main" id="{C8BC54DC-9ECC-42B4-AB50-8A317B745C22}"/>
            </a:ext>
          </a:extLst>
        </xdr:cNvPr>
        <xdr:cNvSpPr/>
      </xdr:nvSpPr>
      <xdr:spPr>
        <a:xfrm>
          <a:off x="19904710" y="104571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17797</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E714BBB5-166C-47E9-AD31-FCD9ECB2F8E5}"/>
            </a:ext>
          </a:extLst>
        </xdr:cNvPr>
        <xdr:cNvSpPr txBox="1"/>
      </xdr:nvSpPr>
      <xdr:spPr>
        <a:xfrm>
          <a:off x="1998599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408" name="楕円 407">
          <a:extLst>
            <a:ext uri="{FF2B5EF4-FFF2-40B4-BE49-F238E27FC236}">
              <a16:creationId xmlns:a16="http://schemas.microsoft.com/office/drawing/2014/main" id="{A611DE3B-8CE8-467B-974A-276D243424B5}"/>
            </a:ext>
          </a:extLst>
        </xdr:cNvPr>
        <xdr:cNvSpPr/>
      </xdr:nvSpPr>
      <xdr:spPr>
        <a:xfrm>
          <a:off x="19161760" y="104609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45720</xdr:rowOff>
    </xdr:from>
    <xdr:to>
      <xdr:col>116</xdr:col>
      <xdr:colOff>63500</xdr:colOff>
      <xdr:row>61</xdr:row>
      <xdr:rowOff>53340</xdr:rowOff>
    </xdr:to>
    <xdr:cxnSp macro="">
      <xdr:nvCxnSpPr>
        <xdr:cNvPr id="409" name="直線コネクタ 408">
          <a:extLst>
            <a:ext uri="{FF2B5EF4-FFF2-40B4-BE49-F238E27FC236}">
              <a16:creationId xmlns:a16="http://schemas.microsoft.com/office/drawing/2014/main" id="{40A8883B-283F-4381-B4FF-2A63DC7A2BAA}"/>
            </a:ext>
          </a:extLst>
        </xdr:cNvPr>
        <xdr:cNvCxnSpPr/>
      </xdr:nvCxnSpPr>
      <xdr:spPr>
        <a:xfrm flipV="1">
          <a:off x="19204940" y="105060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410" name="楕円 409">
          <a:extLst>
            <a:ext uri="{FF2B5EF4-FFF2-40B4-BE49-F238E27FC236}">
              <a16:creationId xmlns:a16="http://schemas.microsoft.com/office/drawing/2014/main" id="{D3EE1417-7BE2-4735-8F21-922691519F7A}"/>
            </a:ext>
          </a:extLst>
        </xdr:cNvPr>
        <xdr:cNvSpPr/>
      </xdr:nvSpPr>
      <xdr:spPr>
        <a:xfrm>
          <a:off x="18345150" y="10460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53340</xdr:rowOff>
    </xdr:to>
    <xdr:cxnSp macro="">
      <xdr:nvCxnSpPr>
        <xdr:cNvPr id="411" name="直線コネクタ 410">
          <a:extLst>
            <a:ext uri="{FF2B5EF4-FFF2-40B4-BE49-F238E27FC236}">
              <a16:creationId xmlns:a16="http://schemas.microsoft.com/office/drawing/2014/main" id="{288D8859-59F6-4B73-8378-7C4FE0E9DA0F}"/>
            </a:ext>
          </a:extLst>
        </xdr:cNvPr>
        <xdr:cNvCxnSpPr/>
      </xdr:nvCxnSpPr>
      <xdr:spPr>
        <a:xfrm>
          <a:off x="18399760" y="1051179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xdr:rowOff>
    </xdr:from>
    <xdr:to>
      <xdr:col>102</xdr:col>
      <xdr:colOff>165100</xdr:colOff>
      <xdr:row>61</xdr:row>
      <xdr:rowOff>104140</xdr:rowOff>
    </xdr:to>
    <xdr:sp macro="" textlink="">
      <xdr:nvSpPr>
        <xdr:cNvPr id="412" name="楕円 411">
          <a:extLst>
            <a:ext uri="{FF2B5EF4-FFF2-40B4-BE49-F238E27FC236}">
              <a16:creationId xmlns:a16="http://schemas.microsoft.com/office/drawing/2014/main" id="{72989DE3-B45F-4880-80A8-47115D624F58}"/>
            </a:ext>
          </a:extLst>
        </xdr:cNvPr>
        <xdr:cNvSpPr/>
      </xdr:nvSpPr>
      <xdr:spPr>
        <a:xfrm>
          <a:off x="17547590" y="104609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61</xdr:row>
      <xdr:rowOff>53340</xdr:rowOff>
    </xdr:to>
    <xdr:cxnSp macro="">
      <xdr:nvCxnSpPr>
        <xdr:cNvPr id="413" name="直線コネクタ 412">
          <a:extLst>
            <a:ext uri="{FF2B5EF4-FFF2-40B4-BE49-F238E27FC236}">
              <a16:creationId xmlns:a16="http://schemas.microsoft.com/office/drawing/2014/main" id="{3C2748F8-3A5F-4518-8C21-58E461C5F485}"/>
            </a:ext>
          </a:extLst>
        </xdr:cNvPr>
        <xdr:cNvCxnSpPr/>
      </xdr:nvCxnSpPr>
      <xdr:spPr>
        <a:xfrm flipV="1">
          <a:off x="17602200" y="105117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414" name="楕円 413">
          <a:extLst>
            <a:ext uri="{FF2B5EF4-FFF2-40B4-BE49-F238E27FC236}">
              <a16:creationId xmlns:a16="http://schemas.microsoft.com/office/drawing/2014/main" id="{211E4AC7-7EA1-4ECD-8F21-2EF0F0FC1E3D}"/>
            </a:ext>
          </a:extLst>
        </xdr:cNvPr>
        <xdr:cNvSpPr/>
      </xdr:nvSpPr>
      <xdr:spPr>
        <a:xfrm>
          <a:off x="16761460" y="10460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49530</xdr:rowOff>
    </xdr:from>
    <xdr:to>
      <xdr:col>102</xdr:col>
      <xdr:colOff>114300</xdr:colOff>
      <xdr:row>61</xdr:row>
      <xdr:rowOff>53340</xdr:rowOff>
    </xdr:to>
    <xdr:cxnSp macro="">
      <xdr:nvCxnSpPr>
        <xdr:cNvPr id="415" name="直線コネクタ 414">
          <a:extLst>
            <a:ext uri="{FF2B5EF4-FFF2-40B4-BE49-F238E27FC236}">
              <a16:creationId xmlns:a16="http://schemas.microsoft.com/office/drawing/2014/main" id="{3E43B652-8479-40A6-B4DA-6F47B740196A}"/>
            </a:ext>
          </a:extLst>
        </xdr:cNvPr>
        <xdr:cNvCxnSpPr/>
      </xdr:nvCxnSpPr>
      <xdr:spPr>
        <a:xfrm>
          <a:off x="16804640" y="105117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416" name="n_1aveValue【保健センター・保健所】&#10;一人当たり面積">
          <a:extLst>
            <a:ext uri="{FF2B5EF4-FFF2-40B4-BE49-F238E27FC236}">
              <a16:creationId xmlns:a16="http://schemas.microsoft.com/office/drawing/2014/main" id="{F97FB5EA-A820-40AE-908F-C219525ABE7D}"/>
            </a:ext>
          </a:extLst>
        </xdr:cNvPr>
        <xdr:cNvSpPr txBox="1"/>
      </xdr:nvSpPr>
      <xdr:spPr>
        <a:xfrm>
          <a:off x="18982132"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417" name="n_2aveValue【保健センター・保健所】&#10;一人当たり面積">
          <a:extLst>
            <a:ext uri="{FF2B5EF4-FFF2-40B4-BE49-F238E27FC236}">
              <a16:creationId xmlns:a16="http://schemas.microsoft.com/office/drawing/2014/main" id="{590346C0-3828-4636-BDD9-32D6276AF7EE}"/>
            </a:ext>
          </a:extLst>
        </xdr:cNvPr>
        <xdr:cNvSpPr txBox="1"/>
      </xdr:nvSpPr>
      <xdr:spPr>
        <a:xfrm>
          <a:off x="18182032"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418" name="n_3aveValue【保健センター・保健所】&#10;一人当たり面積">
          <a:extLst>
            <a:ext uri="{FF2B5EF4-FFF2-40B4-BE49-F238E27FC236}">
              <a16:creationId xmlns:a16="http://schemas.microsoft.com/office/drawing/2014/main" id="{04F36A2E-7C01-4AB2-BCD4-4E07F7AACCD4}"/>
            </a:ext>
          </a:extLst>
        </xdr:cNvPr>
        <xdr:cNvSpPr txBox="1"/>
      </xdr:nvSpPr>
      <xdr:spPr>
        <a:xfrm>
          <a:off x="17384472"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419" name="n_4aveValue【保健センター・保健所】&#10;一人当たり面積">
          <a:extLst>
            <a:ext uri="{FF2B5EF4-FFF2-40B4-BE49-F238E27FC236}">
              <a16:creationId xmlns:a16="http://schemas.microsoft.com/office/drawing/2014/main" id="{3F8D0ADE-64CC-4033-A23F-7936BFE50609}"/>
            </a:ext>
          </a:extLst>
        </xdr:cNvPr>
        <xdr:cNvSpPr txBox="1"/>
      </xdr:nvSpPr>
      <xdr:spPr>
        <a:xfrm>
          <a:off x="1658881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420" name="n_1mainValue【保健センター・保健所】&#10;一人当たり面積">
          <a:extLst>
            <a:ext uri="{FF2B5EF4-FFF2-40B4-BE49-F238E27FC236}">
              <a16:creationId xmlns:a16="http://schemas.microsoft.com/office/drawing/2014/main" id="{F520F975-D393-4D67-A43A-261A79A11538}"/>
            </a:ext>
          </a:extLst>
        </xdr:cNvPr>
        <xdr:cNvSpPr txBox="1"/>
      </xdr:nvSpPr>
      <xdr:spPr>
        <a:xfrm>
          <a:off x="18982132"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421" name="n_2mainValue【保健センター・保健所】&#10;一人当たり面積">
          <a:extLst>
            <a:ext uri="{FF2B5EF4-FFF2-40B4-BE49-F238E27FC236}">
              <a16:creationId xmlns:a16="http://schemas.microsoft.com/office/drawing/2014/main" id="{5E2931D2-7D2C-42CE-BB65-1CA091647CD9}"/>
            </a:ext>
          </a:extLst>
        </xdr:cNvPr>
        <xdr:cNvSpPr txBox="1"/>
      </xdr:nvSpPr>
      <xdr:spPr>
        <a:xfrm>
          <a:off x="18182032"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120667</xdr:rowOff>
    </xdr:from>
    <xdr:ext cx="469744" cy="259045"/>
    <xdr:sp macro="" textlink="">
      <xdr:nvSpPr>
        <xdr:cNvPr id="422" name="n_3mainValue【保健センター・保健所】&#10;一人当たり面積">
          <a:extLst>
            <a:ext uri="{FF2B5EF4-FFF2-40B4-BE49-F238E27FC236}">
              <a16:creationId xmlns:a16="http://schemas.microsoft.com/office/drawing/2014/main" id="{3CD4E59D-1B17-4EA1-8065-6EAA9A19B899}"/>
            </a:ext>
          </a:extLst>
        </xdr:cNvPr>
        <xdr:cNvSpPr txBox="1"/>
      </xdr:nvSpPr>
      <xdr:spPr>
        <a:xfrm>
          <a:off x="17384472"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116857</xdr:rowOff>
    </xdr:from>
    <xdr:ext cx="469744" cy="259045"/>
    <xdr:sp macro="" textlink="">
      <xdr:nvSpPr>
        <xdr:cNvPr id="423" name="n_4mainValue【保健センター・保健所】&#10;一人当たり面積">
          <a:extLst>
            <a:ext uri="{FF2B5EF4-FFF2-40B4-BE49-F238E27FC236}">
              <a16:creationId xmlns:a16="http://schemas.microsoft.com/office/drawing/2014/main" id="{17BE73CA-8C1A-4134-94EC-20612D7B89EC}"/>
            </a:ext>
          </a:extLst>
        </xdr:cNvPr>
        <xdr:cNvSpPr txBox="1"/>
      </xdr:nvSpPr>
      <xdr:spPr>
        <a:xfrm>
          <a:off x="1658881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E14F2525-B47B-4438-A687-3923D01E76E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385441D6-EE00-43AD-8E56-D8DD501613C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3FFF0C6C-0CAC-4006-A25B-7E10B23D450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D77E7795-6281-4FA1-B749-176B3D2DEC4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1713A3CF-533D-43E6-A463-CCD8300D39E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551A8A92-9769-45DA-8C50-6EF9F506248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F90A6D58-37DA-49CF-88B3-86838C448B3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7B27ECC2-92DD-41E5-87AE-0F308517EE7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74B435C7-E085-43D8-8302-393A254F696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80962C88-42C0-4DE3-9C73-A4DB7C94447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5FF4DD29-509E-4549-8C12-75B0156DBDA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a:extLst>
            <a:ext uri="{FF2B5EF4-FFF2-40B4-BE49-F238E27FC236}">
              <a16:creationId xmlns:a16="http://schemas.microsoft.com/office/drawing/2014/main" id="{9786C201-0484-4406-8D55-1BFBF22E96F3}"/>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a:extLst>
            <a:ext uri="{FF2B5EF4-FFF2-40B4-BE49-F238E27FC236}">
              <a16:creationId xmlns:a16="http://schemas.microsoft.com/office/drawing/2014/main" id="{19B0334F-0634-41E4-A7DA-44D0081571DC}"/>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a:extLst>
            <a:ext uri="{FF2B5EF4-FFF2-40B4-BE49-F238E27FC236}">
              <a16:creationId xmlns:a16="http://schemas.microsoft.com/office/drawing/2014/main" id="{6724493E-A4E1-4CCC-AD7C-CB91AB30D5B8}"/>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a:extLst>
            <a:ext uri="{FF2B5EF4-FFF2-40B4-BE49-F238E27FC236}">
              <a16:creationId xmlns:a16="http://schemas.microsoft.com/office/drawing/2014/main" id="{53724E27-7E3E-429E-B622-2E16C1E09CEF}"/>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a:extLst>
            <a:ext uri="{FF2B5EF4-FFF2-40B4-BE49-F238E27FC236}">
              <a16:creationId xmlns:a16="http://schemas.microsoft.com/office/drawing/2014/main" id="{270FEE42-4C7E-4F43-B071-F176CC5C8EC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a:extLst>
            <a:ext uri="{FF2B5EF4-FFF2-40B4-BE49-F238E27FC236}">
              <a16:creationId xmlns:a16="http://schemas.microsoft.com/office/drawing/2014/main" id="{28365FDC-7CD5-4DF8-929D-DA5704FCDB01}"/>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a:extLst>
            <a:ext uri="{FF2B5EF4-FFF2-40B4-BE49-F238E27FC236}">
              <a16:creationId xmlns:a16="http://schemas.microsoft.com/office/drawing/2014/main" id="{1184D594-3DFA-471B-B64B-DB338E73105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a:extLst>
            <a:ext uri="{FF2B5EF4-FFF2-40B4-BE49-F238E27FC236}">
              <a16:creationId xmlns:a16="http://schemas.microsoft.com/office/drawing/2014/main" id="{12679F02-9CFB-42AA-924B-F339872E2ADA}"/>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a:extLst>
            <a:ext uri="{FF2B5EF4-FFF2-40B4-BE49-F238E27FC236}">
              <a16:creationId xmlns:a16="http://schemas.microsoft.com/office/drawing/2014/main" id="{8B4C0DCA-4A3E-46AA-B1F2-E1897680DEE6}"/>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4" name="テキスト ボックス 443">
          <a:extLst>
            <a:ext uri="{FF2B5EF4-FFF2-40B4-BE49-F238E27FC236}">
              <a16:creationId xmlns:a16="http://schemas.microsoft.com/office/drawing/2014/main" id="{8E6310FE-5262-4533-8569-3C3D3A7EE9AF}"/>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B2D7D45D-F9B1-4003-91EA-D888489B0C7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6" name="テキスト ボックス 445">
          <a:extLst>
            <a:ext uri="{FF2B5EF4-FFF2-40B4-BE49-F238E27FC236}">
              <a16:creationId xmlns:a16="http://schemas.microsoft.com/office/drawing/2014/main" id="{D2F0BF2F-3473-4996-BA1F-1390644D571E}"/>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a16="http://schemas.microsoft.com/office/drawing/2014/main" id="{A9DFC1B8-E9E2-4C68-A9FF-D9A5B1FD704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48" name="直線コネクタ 447">
          <a:extLst>
            <a:ext uri="{FF2B5EF4-FFF2-40B4-BE49-F238E27FC236}">
              <a16:creationId xmlns:a16="http://schemas.microsoft.com/office/drawing/2014/main" id="{D1A6B285-965E-4BB8-B68D-B2013A1C9E44}"/>
            </a:ext>
          </a:extLst>
        </xdr:cNvPr>
        <xdr:cNvCxnSpPr/>
      </xdr:nvCxnSpPr>
      <xdr:spPr>
        <a:xfrm flipV="1">
          <a:off x="14703424" y="1333309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49" name="【消防施設】&#10;有形固定資産減価償却率最小値テキスト">
          <a:extLst>
            <a:ext uri="{FF2B5EF4-FFF2-40B4-BE49-F238E27FC236}">
              <a16:creationId xmlns:a16="http://schemas.microsoft.com/office/drawing/2014/main" id="{5B6098A3-FE81-4784-B524-21C1A9B6EA5A}"/>
            </a:ext>
          </a:extLst>
        </xdr:cNvPr>
        <xdr:cNvSpPr txBox="1"/>
      </xdr:nvSpPr>
      <xdr:spPr>
        <a:xfrm>
          <a:off x="14742160" y="1476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50" name="直線コネクタ 449">
          <a:extLst>
            <a:ext uri="{FF2B5EF4-FFF2-40B4-BE49-F238E27FC236}">
              <a16:creationId xmlns:a16="http://schemas.microsoft.com/office/drawing/2014/main" id="{442A4DE0-64CD-4AE3-ADEF-FC578044819F}"/>
            </a:ext>
          </a:extLst>
        </xdr:cNvPr>
        <xdr:cNvCxnSpPr/>
      </xdr:nvCxnSpPr>
      <xdr:spPr>
        <a:xfrm>
          <a:off x="14611350" y="1475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51" name="【消防施設】&#10;有形固定資産減価償却率最大値テキスト">
          <a:extLst>
            <a:ext uri="{FF2B5EF4-FFF2-40B4-BE49-F238E27FC236}">
              <a16:creationId xmlns:a16="http://schemas.microsoft.com/office/drawing/2014/main" id="{C8DB9873-8968-4C9D-8006-B6D3062B7C9A}"/>
            </a:ext>
          </a:extLst>
        </xdr:cNvPr>
        <xdr:cNvSpPr txBox="1"/>
      </xdr:nvSpPr>
      <xdr:spPr>
        <a:xfrm>
          <a:off x="14742160" y="1311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2" name="直線コネクタ 451">
          <a:extLst>
            <a:ext uri="{FF2B5EF4-FFF2-40B4-BE49-F238E27FC236}">
              <a16:creationId xmlns:a16="http://schemas.microsoft.com/office/drawing/2014/main" id="{501B3915-BF69-487B-BF22-B10B23AF30BB}"/>
            </a:ext>
          </a:extLst>
        </xdr:cNvPr>
        <xdr:cNvCxnSpPr/>
      </xdr:nvCxnSpPr>
      <xdr:spPr>
        <a:xfrm>
          <a:off x="14611350" y="1333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453" name="【消防施設】&#10;有形固定資産減価償却率平均値テキスト">
          <a:extLst>
            <a:ext uri="{FF2B5EF4-FFF2-40B4-BE49-F238E27FC236}">
              <a16:creationId xmlns:a16="http://schemas.microsoft.com/office/drawing/2014/main" id="{58E97769-729A-4A18-925B-8FF0F67FAE59}"/>
            </a:ext>
          </a:extLst>
        </xdr:cNvPr>
        <xdr:cNvSpPr txBox="1"/>
      </xdr:nvSpPr>
      <xdr:spPr>
        <a:xfrm>
          <a:off x="1474216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4" name="フローチャート: 判断 453">
          <a:extLst>
            <a:ext uri="{FF2B5EF4-FFF2-40B4-BE49-F238E27FC236}">
              <a16:creationId xmlns:a16="http://schemas.microsoft.com/office/drawing/2014/main" id="{7F8FE37D-AB15-49AA-AE7B-9DA2421EDC23}"/>
            </a:ext>
          </a:extLst>
        </xdr:cNvPr>
        <xdr:cNvSpPr/>
      </xdr:nvSpPr>
      <xdr:spPr>
        <a:xfrm>
          <a:off x="14649450" y="1402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5" name="フローチャート: 判断 454">
          <a:extLst>
            <a:ext uri="{FF2B5EF4-FFF2-40B4-BE49-F238E27FC236}">
              <a16:creationId xmlns:a16="http://schemas.microsoft.com/office/drawing/2014/main" id="{332A1C32-65FA-4B5C-A5E0-A73F61EA04D4}"/>
            </a:ext>
          </a:extLst>
        </xdr:cNvPr>
        <xdr:cNvSpPr/>
      </xdr:nvSpPr>
      <xdr:spPr>
        <a:xfrm>
          <a:off x="13887450" y="139471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6" name="フローチャート: 判断 455">
          <a:extLst>
            <a:ext uri="{FF2B5EF4-FFF2-40B4-BE49-F238E27FC236}">
              <a16:creationId xmlns:a16="http://schemas.microsoft.com/office/drawing/2014/main" id="{BE38DFA7-F588-4CBD-A85F-3B8FB0F07AF7}"/>
            </a:ext>
          </a:extLst>
        </xdr:cNvPr>
        <xdr:cNvSpPr/>
      </xdr:nvSpPr>
      <xdr:spPr>
        <a:xfrm>
          <a:off x="13089890" y="139947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7" name="フローチャート: 判断 456">
          <a:extLst>
            <a:ext uri="{FF2B5EF4-FFF2-40B4-BE49-F238E27FC236}">
              <a16:creationId xmlns:a16="http://schemas.microsoft.com/office/drawing/2014/main" id="{AE1C8175-1E55-422E-AF75-293C9C416C1C}"/>
            </a:ext>
          </a:extLst>
        </xdr:cNvPr>
        <xdr:cNvSpPr/>
      </xdr:nvSpPr>
      <xdr:spPr>
        <a:xfrm>
          <a:off x="12303760" y="1393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58" name="フローチャート: 判断 457">
          <a:extLst>
            <a:ext uri="{FF2B5EF4-FFF2-40B4-BE49-F238E27FC236}">
              <a16:creationId xmlns:a16="http://schemas.microsoft.com/office/drawing/2014/main" id="{575AAB23-4057-4760-99E5-3138444EC9B9}"/>
            </a:ext>
          </a:extLst>
        </xdr:cNvPr>
        <xdr:cNvSpPr/>
      </xdr:nvSpPr>
      <xdr:spPr>
        <a:xfrm>
          <a:off x="11487150" y="13935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B56E035E-1E72-46CA-B200-18E4F270A19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CA055C33-6FEB-4D57-9FFC-63ED1B1DD3B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C7C2B85A-42F0-48BB-94C1-04BD6A5BC2C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DA08DD1F-CB34-4678-BCB2-51264A9D191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E18085C2-F751-4BD9-AA78-CD0139122E7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464" name="楕円 463">
          <a:extLst>
            <a:ext uri="{FF2B5EF4-FFF2-40B4-BE49-F238E27FC236}">
              <a16:creationId xmlns:a16="http://schemas.microsoft.com/office/drawing/2014/main" id="{FE9763AA-90DD-4438-84BC-E57F75680E6D}"/>
            </a:ext>
          </a:extLst>
        </xdr:cNvPr>
        <xdr:cNvSpPr/>
      </xdr:nvSpPr>
      <xdr:spPr>
        <a:xfrm>
          <a:off x="14649450" y="138785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465" name="【消防施設】&#10;有形固定資産減価償却率該当値テキスト">
          <a:extLst>
            <a:ext uri="{FF2B5EF4-FFF2-40B4-BE49-F238E27FC236}">
              <a16:creationId xmlns:a16="http://schemas.microsoft.com/office/drawing/2014/main" id="{F6C68BD1-5EB5-4873-A603-BDE1F263DA68}"/>
            </a:ext>
          </a:extLst>
        </xdr:cNvPr>
        <xdr:cNvSpPr txBox="1"/>
      </xdr:nvSpPr>
      <xdr:spPr>
        <a:xfrm>
          <a:off x="14742160"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466" name="楕円 465">
          <a:extLst>
            <a:ext uri="{FF2B5EF4-FFF2-40B4-BE49-F238E27FC236}">
              <a16:creationId xmlns:a16="http://schemas.microsoft.com/office/drawing/2014/main" id="{D197F5B8-A020-45C1-AC38-91F79492FC25}"/>
            </a:ext>
          </a:extLst>
        </xdr:cNvPr>
        <xdr:cNvSpPr/>
      </xdr:nvSpPr>
      <xdr:spPr>
        <a:xfrm>
          <a:off x="13887450" y="13823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40005</xdr:rowOff>
    </xdr:to>
    <xdr:cxnSp macro="">
      <xdr:nvCxnSpPr>
        <xdr:cNvPr id="467" name="直線コネクタ 466">
          <a:extLst>
            <a:ext uri="{FF2B5EF4-FFF2-40B4-BE49-F238E27FC236}">
              <a16:creationId xmlns:a16="http://schemas.microsoft.com/office/drawing/2014/main" id="{7FA6F72E-2A90-46E8-99DA-9B8EB6E1081F}"/>
            </a:ext>
          </a:extLst>
        </xdr:cNvPr>
        <xdr:cNvCxnSpPr/>
      </xdr:nvCxnSpPr>
      <xdr:spPr>
        <a:xfrm>
          <a:off x="13942060" y="1387792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468" name="楕円 467">
          <a:extLst>
            <a:ext uri="{FF2B5EF4-FFF2-40B4-BE49-F238E27FC236}">
              <a16:creationId xmlns:a16="http://schemas.microsoft.com/office/drawing/2014/main" id="{EFF028E6-6DD3-42A6-9D82-6E9FCA180356}"/>
            </a:ext>
          </a:extLst>
        </xdr:cNvPr>
        <xdr:cNvSpPr/>
      </xdr:nvSpPr>
      <xdr:spPr>
        <a:xfrm>
          <a:off x="13089890" y="137814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160020</xdr:rowOff>
    </xdr:to>
    <xdr:cxnSp macro="">
      <xdr:nvCxnSpPr>
        <xdr:cNvPr id="469" name="直線コネクタ 468">
          <a:extLst>
            <a:ext uri="{FF2B5EF4-FFF2-40B4-BE49-F238E27FC236}">
              <a16:creationId xmlns:a16="http://schemas.microsoft.com/office/drawing/2014/main" id="{287CCEBC-5258-4FAE-9F48-8CF7F7D29684}"/>
            </a:ext>
          </a:extLst>
        </xdr:cNvPr>
        <xdr:cNvCxnSpPr/>
      </xdr:nvCxnSpPr>
      <xdr:spPr>
        <a:xfrm>
          <a:off x="13144500" y="1383601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36830</xdr:rowOff>
    </xdr:from>
    <xdr:to>
      <xdr:col>72</xdr:col>
      <xdr:colOff>38100</xdr:colOff>
      <xdr:row>80</xdr:row>
      <xdr:rowOff>138430</xdr:rowOff>
    </xdr:to>
    <xdr:sp macro="" textlink="">
      <xdr:nvSpPr>
        <xdr:cNvPr id="470" name="楕円 469">
          <a:extLst>
            <a:ext uri="{FF2B5EF4-FFF2-40B4-BE49-F238E27FC236}">
              <a16:creationId xmlns:a16="http://schemas.microsoft.com/office/drawing/2014/main" id="{7F22D728-9CF1-4AE4-A4ED-445B90B24A30}"/>
            </a:ext>
          </a:extLst>
        </xdr:cNvPr>
        <xdr:cNvSpPr/>
      </xdr:nvSpPr>
      <xdr:spPr>
        <a:xfrm>
          <a:off x="12303760" y="1375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87630</xdr:rowOff>
    </xdr:from>
    <xdr:to>
      <xdr:col>76</xdr:col>
      <xdr:colOff>114300</xdr:colOff>
      <xdr:row>80</xdr:row>
      <xdr:rowOff>118111</xdr:rowOff>
    </xdr:to>
    <xdr:cxnSp macro="">
      <xdr:nvCxnSpPr>
        <xdr:cNvPr id="471" name="直線コネクタ 470">
          <a:extLst>
            <a:ext uri="{FF2B5EF4-FFF2-40B4-BE49-F238E27FC236}">
              <a16:creationId xmlns:a16="http://schemas.microsoft.com/office/drawing/2014/main" id="{5A6CC91E-F912-4C37-9BB3-366EF0EC622C}"/>
            </a:ext>
          </a:extLst>
        </xdr:cNvPr>
        <xdr:cNvCxnSpPr/>
      </xdr:nvCxnSpPr>
      <xdr:spPr>
        <a:xfrm>
          <a:off x="12346940" y="1380744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95886</xdr:rowOff>
    </xdr:from>
    <xdr:to>
      <xdr:col>67</xdr:col>
      <xdr:colOff>101600</xdr:colOff>
      <xdr:row>80</xdr:row>
      <xdr:rowOff>26036</xdr:rowOff>
    </xdr:to>
    <xdr:sp macro="" textlink="">
      <xdr:nvSpPr>
        <xdr:cNvPr id="472" name="楕円 471">
          <a:extLst>
            <a:ext uri="{FF2B5EF4-FFF2-40B4-BE49-F238E27FC236}">
              <a16:creationId xmlns:a16="http://schemas.microsoft.com/office/drawing/2014/main" id="{7B5A74A8-A48C-4B3B-902A-AD613124297E}"/>
            </a:ext>
          </a:extLst>
        </xdr:cNvPr>
        <xdr:cNvSpPr/>
      </xdr:nvSpPr>
      <xdr:spPr>
        <a:xfrm>
          <a:off x="11487150" y="136366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146686</xdr:rowOff>
    </xdr:from>
    <xdr:to>
      <xdr:col>71</xdr:col>
      <xdr:colOff>177800</xdr:colOff>
      <xdr:row>80</xdr:row>
      <xdr:rowOff>87630</xdr:rowOff>
    </xdr:to>
    <xdr:cxnSp macro="">
      <xdr:nvCxnSpPr>
        <xdr:cNvPr id="473" name="直線コネクタ 472">
          <a:extLst>
            <a:ext uri="{FF2B5EF4-FFF2-40B4-BE49-F238E27FC236}">
              <a16:creationId xmlns:a16="http://schemas.microsoft.com/office/drawing/2014/main" id="{84DE0B13-41D0-4D03-836A-9286F76BC9FB}"/>
            </a:ext>
          </a:extLst>
        </xdr:cNvPr>
        <xdr:cNvCxnSpPr/>
      </xdr:nvCxnSpPr>
      <xdr:spPr>
        <a:xfrm>
          <a:off x="11541760" y="13689331"/>
          <a:ext cx="80518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74" name="n_1aveValue【消防施設】&#10;有形固定資産減価償却率">
          <a:extLst>
            <a:ext uri="{FF2B5EF4-FFF2-40B4-BE49-F238E27FC236}">
              <a16:creationId xmlns:a16="http://schemas.microsoft.com/office/drawing/2014/main" id="{3FFC3097-05B4-40EF-B866-C37BF4797F14}"/>
            </a:ext>
          </a:extLst>
        </xdr:cNvPr>
        <xdr:cNvSpPr txBox="1"/>
      </xdr:nvSpPr>
      <xdr:spPr>
        <a:xfrm>
          <a:off x="1373823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475" name="n_2aveValue【消防施設】&#10;有形固定資産減価償却率">
          <a:extLst>
            <a:ext uri="{FF2B5EF4-FFF2-40B4-BE49-F238E27FC236}">
              <a16:creationId xmlns:a16="http://schemas.microsoft.com/office/drawing/2014/main" id="{56179882-0BE0-449F-8536-EC9F630E645F}"/>
            </a:ext>
          </a:extLst>
        </xdr:cNvPr>
        <xdr:cNvSpPr txBox="1"/>
      </xdr:nvSpPr>
      <xdr:spPr>
        <a:xfrm>
          <a:off x="12957184"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476" name="n_3aveValue【消防施設】&#10;有形固定資産減価償却率">
          <a:extLst>
            <a:ext uri="{FF2B5EF4-FFF2-40B4-BE49-F238E27FC236}">
              <a16:creationId xmlns:a16="http://schemas.microsoft.com/office/drawing/2014/main" id="{0167A9D9-F378-482B-9554-DC29DACDDA0B}"/>
            </a:ext>
          </a:extLst>
        </xdr:cNvPr>
        <xdr:cNvSpPr txBox="1"/>
      </xdr:nvSpPr>
      <xdr:spPr>
        <a:xfrm>
          <a:off x="1217105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477" name="n_4aveValue【消防施設】&#10;有形固定資産減価償却率">
          <a:extLst>
            <a:ext uri="{FF2B5EF4-FFF2-40B4-BE49-F238E27FC236}">
              <a16:creationId xmlns:a16="http://schemas.microsoft.com/office/drawing/2014/main" id="{71E7E74E-00F5-4185-8183-BFD5E5A261DE}"/>
            </a:ext>
          </a:extLst>
        </xdr:cNvPr>
        <xdr:cNvSpPr txBox="1"/>
      </xdr:nvSpPr>
      <xdr:spPr>
        <a:xfrm>
          <a:off x="113544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478" name="n_1mainValue【消防施設】&#10;有形固定資産減価償却率">
          <a:extLst>
            <a:ext uri="{FF2B5EF4-FFF2-40B4-BE49-F238E27FC236}">
              <a16:creationId xmlns:a16="http://schemas.microsoft.com/office/drawing/2014/main" id="{60F32308-2B47-4BA1-AF8D-0FD75F07236B}"/>
            </a:ext>
          </a:extLst>
        </xdr:cNvPr>
        <xdr:cNvSpPr txBox="1"/>
      </xdr:nvSpPr>
      <xdr:spPr>
        <a:xfrm>
          <a:off x="1373823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479" name="n_2mainValue【消防施設】&#10;有形固定資産減価償却率">
          <a:extLst>
            <a:ext uri="{FF2B5EF4-FFF2-40B4-BE49-F238E27FC236}">
              <a16:creationId xmlns:a16="http://schemas.microsoft.com/office/drawing/2014/main" id="{7E548E14-33C0-4F98-9865-3B032F02A953}"/>
            </a:ext>
          </a:extLst>
        </xdr:cNvPr>
        <xdr:cNvSpPr txBox="1"/>
      </xdr:nvSpPr>
      <xdr:spPr>
        <a:xfrm>
          <a:off x="12957184" y="1356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154957</xdr:rowOff>
    </xdr:from>
    <xdr:ext cx="405111" cy="259045"/>
    <xdr:sp macro="" textlink="">
      <xdr:nvSpPr>
        <xdr:cNvPr id="480" name="n_3mainValue【消防施設】&#10;有形固定資産減価償却率">
          <a:extLst>
            <a:ext uri="{FF2B5EF4-FFF2-40B4-BE49-F238E27FC236}">
              <a16:creationId xmlns:a16="http://schemas.microsoft.com/office/drawing/2014/main" id="{EEF28AA1-DA4F-4EEA-9312-0BF12B1F6D9F}"/>
            </a:ext>
          </a:extLst>
        </xdr:cNvPr>
        <xdr:cNvSpPr txBox="1"/>
      </xdr:nvSpPr>
      <xdr:spPr>
        <a:xfrm>
          <a:off x="1217105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42563</xdr:rowOff>
    </xdr:from>
    <xdr:ext cx="405111" cy="259045"/>
    <xdr:sp macro="" textlink="">
      <xdr:nvSpPr>
        <xdr:cNvPr id="481" name="n_4mainValue【消防施設】&#10;有形固定資産減価償却率">
          <a:extLst>
            <a:ext uri="{FF2B5EF4-FFF2-40B4-BE49-F238E27FC236}">
              <a16:creationId xmlns:a16="http://schemas.microsoft.com/office/drawing/2014/main" id="{A5F4ABBC-2DCB-45B9-B3FD-6E52A9BBB310}"/>
            </a:ext>
          </a:extLst>
        </xdr:cNvPr>
        <xdr:cNvSpPr txBox="1"/>
      </xdr:nvSpPr>
      <xdr:spPr>
        <a:xfrm>
          <a:off x="11354444" y="1341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E2E49440-3401-491D-A217-DF4A72F12B5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9B541AAA-D9BC-4DDD-BC9A-BA8C2BD3609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945D9560-934E-4E07-9DF8-63ABAD5C073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143C17DF-1421-484E-954F-55B384F3520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CC118851-8D6D-4474-94B0-71FC1C1791E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346FD8FF-F581-46FE-A049-7BD2ADED76D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C42D0C4D-F235-47A0-A2B3-613328B7E14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10190967-CE8D-41D0-8E16-B7CEE30E0D11}"/>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1A86DA69-C57C-4F03-A6E3-26803CF92B9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167C29F6-4CC5-4955-96B6-39616D96065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a:extLst>
            <a:ext uri="{FF2B5EF4-FFF2-40B4-BE49-F238E27FC236}">
              <a16:creationId xmlns:a16="http://schemas.microsoft.com/office/drawing/2014/main" id="{3235E4C8-2A76-4FB5-B530-34E3DA994C0D}"/>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024161CD-2C3E-43E9-BFD0-AD9B840B03BA}"/>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a:extLst>
            <a:ext uri="{FF2B5EF4-FFF2-40B4-BE49-F238E27FC236}">
              <a16:creationId xmlns:a16="http://schemas.microsoft.com/office/drawing/2014/main" id="{D6EEB86B-B3D4-4C96-A20B-F7531B3A469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a:extLst>
            <a:ext uri="{FF2B5EF4-FFF2-40B4-BE49-F238E27FC236}">
              <a16:creationId xmlns:a16="http://schemas.microsoft.com/office/drawing/2014/main" id="{A88A0FD4-C61B-4F4B-BDD8-E90FF6C87D4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37192F50-A248-4B54-A256-898D241EB9B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1B237432-04E1-451D-8E19-F9DCFFCBE55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a:extLst>
            <a:ext uri="{FF2B5EF4-FFF2-40B4-BE49-F238E27FC236}">
              <a16:creationId xmlns:a16="http://schemas.microsoft.com/office/drawing/2014/main" id="{B224DBE5-69A0-420F-8D3F-A0D7A77AF627}"/>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a:extLst>
            <a:ext uri="{FF2B5EF4-FFF2-40B4-BE49-F238E27FC236}">
              <a16:creationId xmlns:a16="http://schemas.microsoft.com/office/drawing/2014/main" id="{0E6CA5B6-E1BB-49EF-BA5D-9D621F5CD0BA}"/>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a:extLst>
            <a:ext uri="{FF2B5EF4-FFF2-40B4-BE49-F238E27FC236}">
              <a16:creationId xmlns:a16="http://schemas.microsoft.com/office/drawing/2014/main" id="{EF9D5BFA-7A77-4168-85D9-DCBAD5233B8D}"/>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a:extLst>
            <a:ext uri="{FF2B5EF4-FFF2-40B4-BE49-F238E27FC236}">
              <a16:creationId xmlns:a16="http://schemas.microsoft.com/office/drawing/2014/main" id="{B50D6E60-3E20-43B6-B3AB-EDB54A12346E}"/>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29002BFB-502E-46F9-8A6F-EF6823F91F7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66AF0A09-2500-4DA7-BF86-90F3EDD1A7C5}"/>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BA9E313F-4821-4258-9015-AB68F871EA8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5" name="直線コネクタ 504">
          <a:extLst>
            <a:ext uri="{FF2B5EF4-FFF2-40B4-BE49-F238E27FC236}">
              <a16:creationId xmlns:a16="http://schemas.microsoft.com/office/drawing/2014/main" id="{DD04C0E6-4538-49F1-BB79-DABFF19EF4E8}"/>
            </a:ext>
          </a:extLst>
        </xdr:cNvPr>
        <xdr:cNvCxnSpPr/>
      </xdr:nvCxnSpPr>
      <xdr:spPr>
        <a:xfrm flipV="1">
          <a:off x="19947254" y="13336904"/>
          <a:ext cx="0" cy="148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6" name="【消防施設】&#10;一人当たり面積最小値テキスト">
          <a:extLst>
            <a:ext uri="{FF2B5EF4-FFF2-40B4-BE49-F238E27FC236}">
              <a16:creationId xmlns:a16="http://schemas.microsoft.com/office/drawing/2014/main" id="{FA8F4649-5207-49EE-A548-FF53F400B2D2}"/>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7" name="直線コネクタ 506">
          <a:extLst>
            <a:ext uri="{FF2B5EF4-FFF2-40B4-BE49-F238E27FC236}">
              <a16:creationId xmlns:a16="http://schemas.microsoft.com/office/drawing/2014/main" id="{1D1B18FA-0889-49C9-8D5D-1A587DC14777}"/>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08" name="【消防施設】&#10;一人当たり面積最大値テキスト">
          <a:extLst>
            <a:ext uri="{FF2B5EF4-FFF2-40B4-BE49-F238E27FC236}">
              <a16:creationId xmlns:a16="http://schemas.microsoft.com/office/drawing/2014/main" id="{0C5E1B38-0648-4F30-BCE7-346F25BCC4F1}"/>
            </a:ext>
          </a:extLst>
        </xdr:cNvPr>
        <xdr:cNvSpPr txBox="1"/>
      </xdr:nvSpPr>
      <xdr:spPr>
        <a:xfrm>
          <a:off x="19985990" y="131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09" name="直線コネクタ 508">
          <a:extLst>
            <a:ext uri="{FF2B5EF4-FFF2-40B4-BE49-F238E27FC236}">
              <a16:creationId xmlns:a16="http://schemas.microsoft.com/office/drawing/2014/main" id="{DCF03F72-C901-4BDC-9F1D-E9743C82951A}"/>
            </a:ext>
          </a:extLst>
        </xdr:cNvPr>
        <xdr:cNvCxnSpPr/>
      </xdr:nvCxnSpPr>
      <xdr:spPr>
        <a:xfrm>
          <a:off x="19885660" y="1333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10" name="【消防施設】&#10;一人当たり面積平均値テキスト">
          <a:extLst>
            <a:ext uri="{FF2B5EF4-FFF2-40B4-BE49-F238E27FC236}">
              <a16:creationId xmlns:a16="http://schemas.microsoft.com/office/drawing/2014/main" id="{8B6865B4-1B23-493B-921D-A9589C89B46C}"/>
            </a:ext>
          </a:extLst>
        </xdr:cNvPr>
        <xdr:cNvSpPr txBox="1"/>
      </xdr:nvSpPr>
      <xdr:spPr>
        <a:xfrm>
          <a:off x="19985990" y="1439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11" name="フローチャート: 判断 510">
          <a:extLst>
            <a:ext uri="{FF2B5EF4-FFF2-40B4-BE49-F238E27FC236}">
              <a16:creationId xmlns:a16="http://schemas.microsoft.com/office/drawing/2014/main" id="{2A48830F-8866-4B05-807E-74FED10B635D}"/>
            </a:ext>
          </a:extLst>
        </xdr:cNvPr>
        <xdr:cNvSpPr/>
      </xdr:nvSpPr>
      <xdr:spPr>
        <a:xfrm>
          <a:off x="19904710" y="14541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2" name="フローチャート: 判断 511">
          <a:extLst>
            <a:ext uri="{FF2B5EF4-FFF2-40B4-BE49-F238E27FC236}">
              <a16:creationId xmlns:a16="http://schemas.microsoft.com/office/drawing/2014/main" id="{CC58B256-822B-4B6C-A0DB-BA27D200E8E7}"/>
            </a:ext>
          </a:extLst>
        </xdr:cNvPr>
        <xdr:cNvSpPr/>
      </xdr:nvSpPr>
      <xdr:spPr>
        <a:xfrm>
          <a:off x="19161760" y="14512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13" name="フローチャート: 判断 512">
          <a:extLst>
            <a:ext uri="{FF2B5EF4-FFF2-40B4-BE49-F238E27FC236}">
              <a16:creationId xmlns:a16="http://schemas.microsoft.com/office/drawing/2014/main" id="{A8E6EB6D-6907-4C9B-AFAA-4B96E8FF6EBA}"/>
            </a:ext>
          </a:extLst>
        </xdr:cNvPr>
        <xdr:cNvSpPr/>
      </xdr:nvSpPr>
      <xdr:spPr>
        <a:xfrm>
          <a:off x="18345150" y="14579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14" name="フローチャート: 判断 513">
          <a:extLst>
            <a:ext uri="{FF2B5EF4-FFF2-40B4-BE49-F238E27FC236}">
              <a16:creationId xmlns:a16="http://schemas.microsoft.com/office/drawing/2014/main" id="{732F8C70-E312-4E5E-8B66-6A48CCBEC1D5}"/>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15" name="フローチャート: 判断 514">
          <a:extLst>
            <a:ext uri="{FF2B5EF4-FFF2-40B4-BE49-F238E27FC236}">
              <a16:creationId xmlns:a16="http://schemas.microsoft.com/office/drawing/2014/main" id="{0989CCA7-7945-436F-B2FF-FBA83C09AD22}"/>
            </a:ext>
          </a:extLst>
        </xdr:cNvPr>
        <xdr:cNvSpPr/>
      </xdr:nvSpPr>
      <xdr:spPr>
        <a:xfrm>
          <a:off x="16761460" y="14585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1E3703A-A454-4192-ADB9-9DC87BE5D27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73C5060-FF94-4A0E-8607-72D34369DFF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E611C715-1383-491E-908A-258F419A547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CF906448-A33F-4D19-A297-BDD4E7DEC0B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A7E4CB-C7D3-48C9-BA45-E08248A2CDE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21" name="楕円 520">
          <a:extLst>
            <a:ext uri="{FF2B5EF4-FFF2-40B4-BE49-F238E27FC236}">
              <a16:creationId xmlns:a16="http://schemas.microsoft.com/office/drawing/2014/main" id="{E43323F5-FD50-4082-BF97-E0831F14CC90}"/>
            </a:ext>
          </a:extLst>
        </xdr:cNvPr>
        <xdr:cNvSpPr/>
      </xdr:nvSpPr>
      <xdr:spPr>
        <a:xfrm>
          <a:off x="19904710" y="14657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22" name="【消防施設】&#10;一人当たり面積該当値テキスト">
          <a:extLst>
            <a:ext uri="{FF2B5EF4-FFF2-40B4-BE49-F238E27FC236}">
              <a16:creationId xmlns:a16="http://schemas.microsoft.com/office/drawing/2014/main" id="{DA6530C4-2E80-407C-AF0E-A899420EF463}"/>
            </a:ext>
          </a:extLst>
        </xdr:cNvPr>
        <xdr:cNvSpPr txBox="1"/>
      </xdr:nvSpPr>
      <xdr:spPr>
        <a:xfrm>
          <a:off x="19985990" y="1457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523" name="楕円 522">
          <a:extLst>
            <a:ext uri="{FF2B5EF4-FFF2-40B4-BE49-F238E27FC236}">
              <a16:creationId xmlns:a16="http://schemas.microsoft.com/office/drawing/2014/main" id="{19C5CE92-C318-4CD8-840D-C333CAE3AE6E}"/>
            </a:ext>
          </a:extLst>
        </xdr:cNvPr>
        <xdr:cNvSpPr/>
      </xdr:nvSpPr>
      <xdr:spPr>
        <a:xfrm>
          <a:off x="19161760" y="14659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135255</xdr:rowOff>
    </xdr:to>
    <xdr:cxnSp macro="">
      <xdr:nvCxnSpPr>
        <xdr:cNvPr id="524" name="直線コネクタ 523">
          <a:extLst>
            <a:ext uri="{FF2B5EF4-FFF2-40B4-BE49-F238E27FC236}">
              <a16:creationId xmlns:a16="http://schemas.microsoft.com/office/drawing/2014/main" id="{750A2A04-DAB6-40D4-8B57-F006CE3B1619}"/>
            </a:ext>
          </a:extLst>
        </xdr:cNvPr>
        <xdr:cNvCxnSpPr/>
      </xdr:nvCxnSpPr>
      <xdr:spPr>
        <a:xfrm flipV="1">
          <a:off x="19204940" y="1470279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99695</xdr:rowOff>
    </xdr:from>
    <xdr:to>
      <xdr:col>107</xdr:col>
      <xdr:colOff>101600</xdr:colOff>
      <xdr:row>86</xdr:row>
      <xdr:rowOff>29845</xdr:rowOff>
    </xdr:to>
    <xdr:sp macro="" textlink="">
      <xdr:nvSpPr>
        <xdr:cNvPr id="525" name="楕円 524">
          <a:extLst>
            <a:ext uri="{FF2B5EF4-FFF2-40B4-BE49-F238E27FC236}">
              <a16:creationId xmlns:a16="http://schemas.microsoft.com/office/drawing/2014/main" id="{D7859426-92E3-47B5-A4E9-BDAA18D4F4CA}"/>
            </a:ext>
          </a:extLst>
        </xdr:cNvPr>
        <xdr:cNvSpPr/>
      </xdr:nvSpPr>
      <xdr:spPr>
        <a:xfrm>
          <a:off x="18345150" y="14669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135255</xdr:rowOff>
    </xdr:from>
    <xdr:to>
      <xdr:col>111</xdr:col>
      <xdr:colOff>177800</xdr:colOff>
      <xdr:row>85</xdr:row>
      <xdr:rowOff>150495</xdr:rowOff>
    </xdr:to>
    <xdr:cxnSp macro="">
      <xdr:nvCxnSpPr>
        <xdr:cNvPr id="526" name="直線コネクタ 525">
          <a:extLst>
            <a:ext uri="{FF2B5EF4-FFF2-40B4-BE49-F238E27FC236}">
              <a16:creationId xmlns:a16="http://schemas.microsoft.com/office/drawing/2014/main" id="{6C8D4F8F-A165-46CB-8852-9D5ACB59E4BC}"/>
            </a:ext>
          </a:extLst>
        </xdr:cNvPr>
        <xdr:cNvCxnSpPr/>
      </xdr:nvCxnSpPr>
      <xdr:spPr>
        <a:xfrm flipV="1">
          <a:off x="18399760" y="14704695"/>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88264</xdr:rowOff>
    </xdr:from>
    <xdr:to>
      <xdr:col>102</xdr:col>
      <xdr:colOff>165100</xdr:colOff>
      <xdr:row>86</xdr:row>
      <xdr:rowOff>18414</xdr:rowOff>
    </xdr:to>
    <xdr:sp macro="" textlink="">
      <xdr:nvSpPr>
        <xdr:cNvPr id="527" name="楕円 526">
          <a:extLst>
            <a:ext uri="{FF2B5EF4-FFF2-40B4-BE49-F238E27FC236}">
              <a16:creationId xmlns:a16="http://schemas.microsoft.com/office/drawing/2014/main" id="{640B0FBB-4125-46B6-9543-9C67CE7CF9D1}"/>
            </a:ext>
          </a:extLst>
        </xdr:cNvPr>
        <xdr:cNvSpPr/>
      </xdr:nvSpPr>
      <xdr:spPr>
        <a:xfrm>
          <a:off x="17547590" y="1466532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139064</xdr:rowOff>
    </xdr:from>
    <xdr:to>
      <xdr:col>107</xdr:col>
      <xdr:colOff>50800</xdr:colOff>
      <xdr:row>85</xdr:row>
      <xdr:rowOff>150495</xdr:rowOff>
    </xdr:to>
    <xdr:cxnSp macro="">
      <xdr:nvCxnSpPr>
        <xdr:cNvPr id="528" name="直線コネクタ 527">
          <a:extLst>
            <a:ext uri="{FF2B5EF4-FFF2-40B4-BE49-F238E27FC236}">
              <a16:creationId xmlns:a16="http://schemas.microsoft.com/office/drawing/2014/main" id="{DC9174EC-3EFB-4CC8-8BC6-1FC08F9C117B}"/>
            </a:ext>
          </a:extLst>
        </xdr:cNvPr>
        <xdr:cNvCxnSpPr/>
      </xdr:nvCxnSpPr>
      <xdr:spPr>
        <a:xfrm>
          <a:off x="17602200" y="14708504"/>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529" name="楕円 528">
          <a:extLst>
            <a:ext uri="{FF2B5EF4-FFF2-40B4-BE49-F238E27FC236}">
              <a16:creationId xmlns:a16="http://schemas.microsoft.com/office/drawing/2014/main" id="{F2B44A85-032F-43B5-908B-D930626F81D4}"/>
            </a:ext>
          </a:extLst>
        </xdr:cNvPr>
        <xdr:cNvSpPr/>
      </xdr:nvSpPr>
      <xdr:spPr>
        <a:xfrm>
          <a:off x="16761460" y="146577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139064</xdr:rowOff>
    </xdr:to>
    <xdr:cxnSp macro="">
      <xdr:nvCxnSpPr>
        <xdr:cNvPr id="530" name="直線コネクタ 529">
          <a:extLst>
            <a:ext uri="{FF2B5EF4-FFF2-40B4-BE49-F238E27FC236}">
              <a16:creationId xmlns:a16="http://schemas.microsoft.com/office/drawing/2014/main" id="{C1F56FF9-ACE8-4D78-8604-8935D0AEEF5C}"/>
            </a:ext>
          </a:extLst>
        </xdr:cNvPr>
        <xdr:cNvCxnSpPr/>
      </xdr:nvCxnSpPr>
      <xdr:spPr>
        <a:xfrm>
          <a:off x="16804640" y="14702790"/>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31" name="n_1aveValue【消防施設】&#10;一人当たり面積">
          <a:extLst>
            <a:ext uri="{FF2B5EF4-FFF2-40B4-BE49-F238E27FC236}">
              <a16:creationId xmlns:a16="http://schemas.microsoft.com/office/drawing/2014/main" id="{75A5E7C3-6C7B-49E6-8ADB-3E4831B95D16}"/>
            </a:ext>
          </a:extLst>
        </xdr:cNvPr>
        <xdr:cNvSpPr txBox="1"/>
      </xdr:nvSpPr>
      <xdr:spPr>
        <a:xfrm>
          <a:off x="18982132" y="1428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32" name="n_2aveValue【消防施設】&#10;一人当たり面積">
          <a:extLst>
            <a:ext uri="{FF2B5EF4-FFF2-40B4-BE49-F238E27FC236}">
              <a16:creationId xmlns:a16="http://schemas.microsoft.com/office/drawing/2014/main" id="{EA95C05E-13D3-4E37-A945-894561490780}"/>
            </a:ext>
          </a:extLst>
        </xdr:cNvPr>
        <xdr:cNvSpPr txBox="1"/>
      </xdr:nvSpPr>
      <xdr:spPr>
        <a:xfrm>
          <a:off x="18182032"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33" name="n_3aveValue【消防施設】&#10;一人当たり面積">
          <a:extLst>
            <a:ext uri="{FF2B5EF4-FFF2-40B4-BE49-F238E27FC236}">
              <a16:creationId xmlns:a16="http://schemas.microsoft.com/office/drawing/2014/main" id="{A8A3C530-E28C-4064-9679-6E07729622E1}"/>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34" name="n_4aveValue【消防施設】&#10;一人当たり面積">
          <a:extLst>
            <a:ext uri="{FF2B5EF4-FFF2-40B4-BE49-F238E27FC236}">
              <a16:creationId xmlns:a16="http://schemas.microsoft.com/office/drawing/2014/main" id="{CC6A8B50-91D0-4E98-BE42-DA686C4FF886}"/>
            </a:ext>
          </a:extLst>
        </xdr:cNvPr>
        <xdr:cNvSpPr txBox="1"/>
      </xdr:nvSpPr>
      <xdr:spPr>
        <a:xfrm>
          <a:off x="1658881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5732</xdr:rowOff>
    </xdr:from>
    <xdr:ext cx="469744" cy="259045"/>
    <xdr:sp macro="" textlink="">
      <xdr:nvSpPr>
        <xdr:cNvPr id="535" name="n_1mainValue【消防施設】&#10;一人当たり面積">
          <a:extLst>
            <a:ext uri="{FF2B5EF4-FFF2-40B4-BE49-F238E27FC236}">
              <a16:creationId xmlns:a16="http://schemas.microsoft.com/office/drawing/2014/main" id="{F6BF64B4-AE87-42D3-AF2F-D59F22F3095E}"/>
            </a:ext>
          </a:extLst>
        </xdr:cNvPr>
        <xdr:cNvSpPr txBox="1"/>
      </xdr:nvSpPr>
      <xdr:spPr>
        <a:xfrm>
          <a:off x="18982132" y="1475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20972</xdr:rowOff>
    </xdr:from>
    <xdr:ext cx="469744" cy="259045"/>
    <xdr:sp macro="" textlink="">
      <xdr:nvSpPr>
        <xdr:cNvPr id="536" name="n_2mainValue【消防施設】&#10;一人当たり面積">
          <a:extLst>
            <a:ext uri="{FF2B5EF4-FFF2-40B4-BE49-F238E27FC236}">
              <a16:creationId xmlns:a16="http://schemas.microsoft.com/office/drawing/2014/main" id="{83124791-ABF2-4BF0-BFE3-1BB0AB0AAE9E}"/>
            </a:ext>
          </a:extLst>
        </xdr:cNvPr>
        <xdr:cNvSpPr txBox="1"/>
      </xdr:nvSpPr>
      <xdr:spPr>
        <a:xfrm>
          <a:off x="18182032" y="1476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9541</xdr:rowOff>
    </xdr:from>
    <xdr:ext cx="469744" cy="259045"/>
    <xdr:sp macro="" textlink="">
      <xdr:nvSpPr>
        <xdr:cNvPr id="537" name="n_3mainValue【消防施設】&#10;一人当たり面積">
          <a:extLst>
            <a:ext uri="{FF2B5EF4-FFF2-40B4-BE49-F238E27FC236}">
              <a16:creationId xmlns:a16="http://schemas.microsoft.com/office/drawing/2014/main" id="{36F743A1-FD68-46F5-8849-0EAE4E5D4C26}"/>
            </a:ext>
          </a:extLst>
        </xdr:cNvPr>
        <xdr:cNvSpPr txBox="1"/>
      </xdr:nvSpPr>
      <xdr:spPr>
        <a:xfrm>
          <a:off x="17384472" y="1475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538" name="n_4mainValue【消防施設】&#10;一人当たり面積">
          <a:extLst>
            <a:ext uri="{FF2B5EF4-FFF2-40B4-BE49-F238E27FC236}">
              <a16:creationId xmlns:a16="http://schemas.microsoft.com/office/drawing/2014/main" id="{3D2AB38E-A54B-4BC4-A6CB-EFB41CDBA471}"/>
            </a:ext>
          </a:extLst>
        </xdr:cNvPr>
        <xdr:cNvSpPr txBox="1"/>
      </xdr:nvSpPr>
      <xdr:spPr>
        <a:xfrm>
          <a:off x="1658881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4DF44898-AA88-4A6D-AC13-6E895096F66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D70FBD72-EC14-47CC-BF36-0339511F7D8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4FBDDF28-CAF6-4205-AFAF-F954D033F38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C64A0B04-C3BA-4C01-B2EA-DB79F9A725D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ACCED5F0-E01E-4236-AD1A-D32DFF130A9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9E297239-A6B4-4C2C-843E-28321D080BB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F80E03CF-2BC1-4BF9-8A09-CDAA26775E8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412CBA58-EE05-434A-90D8-D2B04449897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96616461-07B4-41F7-8EE3-476B9FEAC09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BB18E8AF-5B26-4F2D-8BDB-0B704E68982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14A0A2BC-BF97-4095-8467-4000B230F4D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FF94BD0A-EDA8-4543-BBFB-EC0BB95BF8B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9C3D2D78-0826-4CC2-8BAC-3611358570CE}"/>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0827975A-4C31-4459-B703-A3106590108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CC6A7675-DDCF-4CCB-8C50-FC8E816288F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9FDDE3CC-4457-4386-B80C-C8846302073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2511FE69-6713-43A3-85A1-CF6560C236F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F8A5DA78-A773-4E76-BEEF-F47F0CA26EF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0C24628-777A-409F-AFF1-5B2813286F3D}"/>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15C475F0-D89E-47E0-82C3-663081317BD0}"/>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E022BFCD-CAA7-479C-9919-FA83C68F294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90E26B7C-1402-4DB7-968A-1796D630B53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97A69CE8-89C6-4D9F-BA31-E44DD672553D}"/>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BF9F8335-D22D-4C76-AC85-F43A06AB9B5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56E44F7E-474D-45DD-93C0-453AE53524D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4" name="直線コネクタ 563">
          <a:extLst>
            <a:ext uri="{FF2B5EF4-FFF2-40B4-BE49-F238E27FC236}">
              <a16:creationId xmlns:a16="http://schemas.microsoft.com/office/drawing/2014/main" id="{E6DAB99E-046B-4C58-860E-219C6C04F047}"/>
            </a:ext>
          </a:extLst>
        </xdr:cNvPr>
        <xdr:cNvCxnSpPr/>
      </xdr:nvCxnSpPr>
      <xdr:spPr>
        <a:xfrm flipV="1">
          <a:off x="14703424" y="17090571"/>
          <a:ext cx="0" cy="161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5" name="【庁舎】&#10;有形固定資産減価償却率最小値テキスト">
          <a:extLst>
            <a:ext uri="{FF2B5EF4-FFF2-40B4-BE49-F238E27FC236}">
              <a16:creationId xmlns:a16="http://schemas.microsoft.com/office/drawing/2014/main" id="{A13F2180-9AD1-44CB-9A20-553F5AEAE235}"/>
            </a:ext>
          </a:extLst>
        </xdr:cNvPr>
        <xdr:cNvSpPr txBox="1"/>
      </xdr:nvSpPr>
      <xdr:spPr>
        <a:xfrm>
          <a:off x="14742160" y="187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6" name="直線コネクタ 565">
          <a:extLst>
            <a:ext uri="{FF2B5EF4-FFF2-40B4-BE49-F238E27FC236}">
              <a16:creationId xmlns:a16="http://schemas.microsoft.com/office/drawing/2014/main" id="{F0659871-6959-4AC5-9F0A-2D618ED21055}"/>
            </a:ext>
          </a:extLst>
        </xdr:cNvPr>
        <xdr:cNvCxnSpPr/>
      </xdr:nvCxnSpPr>
      <xdr:spPr>
        <a:xfrm>
          <a:off x="14611350" y="18709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7" name="【庁舎】&#10;有形固定資産減価償却率最大値テキスト">
          <a:extLst>
            <a:ext uri="{FF2B5EF4-FFF2-40B4-BE49-F238E27FC236}">
              <a16:creationId xmlns:a16="http://schemas.microsoft.com/office/drawing/2014/main" id="{17BE9AB3-6333-447B-B7D5-795C994DC4E8}"/>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a:extLst>
            <a:ext uri="{FF2B5EF4-FFF2-40B4-BE49-F238E27FC236}">
              <a16:creationId xmlns:a16="http://schemas.microsoft.com/office/drawing/2014/main" id="{51C30580-C3A3-4CEB-90F2-7A92533D8CDD}"/>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569" name="【庁舎】&#10;有形固定資産減価償却率平均値テキスト">
          <a:extLst>
            <a:ext uri="{FF2B5EF4-FFF2-40B4-BE49-F238E27FC236}">
              <a16:creationId xmlns:a16="http://schemas.microsoft.com/office/drawing/2014/main" id="{A8B0AFBA-7948-49B4-A808-0B4EA16B8F8C}"/>
            </a:ext>
          </a:extLst>
        </xdr:cNvPr>
        <xdr:cNvSpPr txBox="1"/>
      </xdr:nvSpPr>
      <xdr:spPr>
        <a:xfrm>
          <a:off x="14742160" y="1787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70" name="フローチャート: 判断 569">
          <a:extLst>
            <a:ext uri="{FF2B5EF4-FFF2-40B4-BE49-F238E27FC236}">
              <a16:creationId xmlns:a16="http://schemas.microsoft.com/office/drawing/2014/main" id="{8FE8D67E-CE65-4A33-AF7B-FBEBBAD1C8F9}"/>
            </a:ext>
          </a:extLst>
        </xdr:cNvPr>
        <xdr:cNvSpPr/>
      </xdr:nvSpPr>
      <xdr:spPr>
        <a:xfrm>
          <a:off x="146494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1" name="フローチャート: 判断 570">
          <a:extLst>
            <a:ext uri="{FF2B5EF4-FFF2-40B4-BE49-F238E27FC236}">
              <a16:creationId xmlns:a16="http://schemas.microsoft.com/office/drawing/2014/main" id="{76DB21DF-2081-4B16-A995-95FB220E7492}"/>
            </a:ext>
          </a:extLst>
        </xdr:cNvPr>
        <xdr:cNvSpPr/>
      </xdr:nvSpPr>
      <xdr:spPr>
        <a:xfrm>
          <a:off x="1388745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2" name="フローチャート: 判断 571">
          <a:extLst>
            <a:ext uri="{FF2B5EF4-FFF2-40B4-BE49-F238E27FC236}">
              <a16:creationId xmlns:a16="http://schemas.microsoft.com/office/drawing/2014/main" id="{5FEB50DD-CD40-4A22-B218-E0AA9AF0F33C}"/>
            </a:ext>
          </a:extLst>
        </xdr:cNvPr>
        <xdr:cNvSpPr/>
      </xdr:nvSpPr>
      <xdr:spPr>
        <a:xfrm>
          <a:off x="13089890" y="1791688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3" name="フローチャート: 判断 572">
          <a:extLst>
            <a:ext uri="{FF2B5EF4-FFF2-40B4-BE49-F238E27FC236}">
              <a16:creationId xmlns:a16="http://schemas.microsoft.com/office/drawing/2014/main" id="{D3E12058-6645-407D-AAD1-6AA647F1872B}"/>
            </a:ext>
          </a:extLst>
        </xdr:cNvPr>
        <xdr:cNvSpPr/>
      </xdr:nvSpPr>
      <xdr:spPr>
        <a:xfrm>
          <a:off x="123037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4" name="フローチャート: 判断 573">
          <a:extLst>
            <a:ext uri="{FF2B5EF4-FFF2-40B4-BE49-F238E27FC236}">
              <a16:creationId xmlns:a16="http://schemas.microsoft.com/office/drawing/2014/main" id="{E2EBF2E7-FACB-4FE0-8C49-6176D08594B5}"/>
            </a:ext>
          </a:extLst>
        </xdr:cNvPr>
        <xdr:cNvSpPr/>
      </xdr:nvSpPr>
      <xdr:spPr>
        <a:xfrm>
          <a:off x="11487150" y="17924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754CAA0F-8727-4EF8-A05B-9F06B73ECF0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377BCBA-5A7F-4E0D-9100-24F95D2A6A2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1A0D51E0-EDD0-427B-89D5-E1DD02E904F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DF4266E-6A68-47BB-8D3C-090C4EDEC13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7D1CD40-BC04-4C16-A793-AEE066A986E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580" name="楕円 579">
          <a:extLst>
            <a:ext uri="{FF2B5EF4-FFF2-40B4-BE49-F238E27FC236}">
              <a16:creationId xmlns:a16="http://schemas.microsoft.com/office/drawing/2014/main" id="{E606F04D-851B-474B-88FB-73C90E215244}"/>
            </a:ext>
          </a:extLst>
        </xdr:cNvPr>
        <xdr:cNvSpPr/>
      </xdr:nvSpPr>
      <xdr:spPr>
        <a:xfrm>
          <a:off x="14649450" y="174860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581" name="【庁舎】&#10;有形固定資産減価償却率該当値テキスト">
          <a:extLst>
            <a:ext uri="{FF2B5EF4-FFF2-40B4-BE49-F238E27FC236}">
              <a16:creationId xmlns:a16="http://schemas.microsoft.com/office/drawing/2014/main" id="{1999E181-62B7-4E82-A2CC-5909851D817A}"/>
            </a:ext>
          </a:extLst>
        </xdr:cNvPr>
        <xdr:cNvSpPr txBox="1"/>
      </xdr:nvSpPr>
      <xdr:spPr>
        <a:xfrm>
          <a:off x="14742160"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582" name="楕円 581">
          <a:extLst>
            <a:ext uri="{FF2B5EF4-FFF2-40B4-BE49-F238E27FC236}">
              <a16:creationId xmlns:a16="http://schemas.microsoft.com/office/drawing/2014/main" id="{1CABAA81-10A0-4122-85B7-4C08D2A22700}"/>
            </a:ext>
          </a:extLst>
        </xdr:cNvPr>
        <xdr:cNvSpPr/>
      </xdr:nvSpPr>
      <xdr:spPr>
        <a:xfrm>
          <a:off x="13887450" y="174300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45176</xdr:rowOff>
    </xdr:to>
    <xdr:cxnSp macro="">
      <xdr:nvCxnSpPr>
        <xdr:cNvPr id="583" name="直線コネクタ 582">
          <a:extLst>
            <a:ext uri="{FF2B5EF4-FFF2-40B4-BE49-F238E27FC236}">
              <a16:creationId xmlns:a16="http://schemas.microsoft.com/office/drawing/2014/main" id="{74D7BBAD-5995-430A-9F03-22AB73A0AB68}"/>
            </a:ext>
          </a:extLst>
        </xdr:cNvPr>
        <xdr:cNvCxnSpPr/>
      </xdr:nvCxnSpPr>
      <xdr:spPr>
        <a:xfrm>
          <a:off x="13942060" y="17484634"/>
          <a:ext cx="7620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54792</xdr:rowOff>
    </xdr:from>
    <xdr:to>
      <xdr:col>76</xdr:col>
      <xdr:colOff>165100</xdr:colOff>
      <xdr:row>101</xdr:row>
      <xdr:rowOff>156392</xdr:rowOff>
    </xdr:to>
    <xdr:sp macro="" textlink="">
      <xdr:nvSpPr>
        <xdr:cNvPr id="584" name="楕円 583">
          <a:extLst>
            <a:ext uri="{FF2B5EF4-FFF2-40B4-BE49-F238E27FC236}">
              <a16:creationId xmlns:a16="http://schemas.microsoft.com/office/drawing/2014/main" id="{B2501682-3FBF-4D9B-992A-80820367AA99}"/>
            </a:ext>
          </a:extLst>
        </xdr:cNvPr>
        <xdr:cNvSpPr/>
      </xdr:nvSpPr>
      <xdr:spPr>
        <a:xfrm>
          <a:off x="13089890" y="173750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101</xdr:row>
      <xdr:rowOff>164374</xdr:rowOff>
    </xdr:to>
    <xdr:cxnSp macro="">
      <xdr:nvCxnSpPr>
        <xdr:cNvPr id="585" name="直線コネクタ 584">
          <a:extLst>
            <a:ext uri="{FF2B5EF4-FFF2-40B4-BE49-F238E27FC236}">
              <a16:creationId xmlns:a16="http://schemas.microsoft.com/office/drawing/2014/main" id="{3B446BCF-B730-4F65-A283-542A5E9EABD4}"/>
            </a:ext>
          </a:extLst>
        </xdr:cNvPr>
        <xdr:cNvCxnSpPr/>
      </xdr:nvCxnSpPr>
      <xdr:spPr>
        <a:xfrm>
          <a:off x="13144500" y="17420137"/>
          <a:ext cx="79756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28666</xdr:rowOff>
    </xdr:from>
    <xdr:to>
      <xdr:col>72</xdr:col>
      <xdr:colOff>38100</xdr:colOff>
      <xdr:row>101</xdr:row>
      <xdr:rowOff>130266</xdr:rowOff>
    </xdr:to>
    <xdr:sp macro="" textlink="">
      <xdr:nvSpPr>
        <xdr:cNvPr id="586" name="楕円 585">
          <a:extLst>
            <a:ext uri="{FF2B5EF4-FFF2-40B4-BE49-F238E27FC236}">
              <a16:creationId xmlns:a16="http://schemas.microsoft.com/office/drawing/2014/main" id="{6A937DB8-6641-4CAB-9CE3-9066BAFFD61B}"/>
            </a:ext>
          </a:extLst>
        </xdr:cNvPr>
        <xdr:cNvSpPr/>
      </xdr:nvSpPr>
      <xdr:spPr>
        <a:xfrm>
          <a:off x="12303760" y="1734321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79466</xdr:rowOff>
    </xdr:from>
    <xdr:to>
      <xdr:col>76</xdr:col>
      <xdr:colOff>114300</xdr:colOff>
      <xdr:row>101</xdr:row>
      <xdr:rowOff>105592</xdr:rowOff>
    </xdr:to>
    <xdr:cxnSp macro="">
      <xdr:nvCxnSpPr>
        <xdr:cNvPr id="587" name="直線コネクタ 586">
          <a:extLst>
            <a:ext uri="{FF2B5EF4-FFF2-40B4-BE49-F238E27FC236}">
              <a16:creationId xmlns:a16="http://schemas.microsoft.com/office/drawing/2014/main" id="{7B78542E-2737-4520-AF6F-D79A088FAEC5}"/>
            </a:ext>
          </a:extLst>
        </xdr:cNvPr>
        <xdr:cNvCxnSpPr/>
      </xdr:nvCxnSpPr>
      <xdr:spPr>
        <a:xfrm>
          <a:off x="12346940" y="17395916"/>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134801</xdr:rowOff>
    </xdr:from>
    <xdr:to>
      <xdr:col>67</xdr:col>
      <xdr:colOff>101600</xdr:colOff>
      <xdr:row>101</xdr:row>
      <xdr:rowOff>64951</xdr:rowOff>
    </xdr:to>
    <xdr:sp macro="" textlink="">
      <xdr:nvSpPr>
        <xdr:cNvPr id="588" name="楕円 587">
          <a:extLst>
            <a:ext uri="{FF2B5EF4-FFF2-40B4-BE49-F238E27FC236}">
              <a16:creationId xmlns:a16="http://schemas.microsoft.com/office/drawing/2014/main" id="{2922FE1B-5C38-4DF3-8246-BA82DD926D26}"/>
            </a:ext>
          </a:extLst>
        </xdr:cNvPr>
        <xdr:cNvSpPr/>
      </xdr:nvSpPr>
      <xdr:spPr>
        <a:xfrm>
          <a:off x="11487150" y="172759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14151</xdr:rowOff>
    </xdr:from>
    <xdr:to>
      <xdr:col>71</xdr:col>
      <xdr:colOff>177800</xdr:colOff>
      <xdr:row>101</xdr:row>
      <xdr:rowOff>79466</xdr:rowOff>
    </xdr:to>
    <xdr:cxnSp macro="">
      <xdr:nvCxnSpPr>
        <xdr:cNvPr id="589" name="直線コネクタ 588">
          <a:extLst>
            <a:ext uri="{FF2B5EF4-FFF2-40B4-BE49-F238E27FC236}">
              <a16:creationId xmlns:a16="http://schemas.microsoft.com/office/drawing/2014/main" id="{CEB39579-0EF3-4303-ADD1-71148A6D9DD1}"/>
            </a:ext>
          </a:extLst>
        </xdr:cNvPr>
        <xdr:cNvCxnSpPr/>
      </xdr:nvCxnSpPr>
      <xdr:spPr>
        <a:xfrm>
          <a:off x="11541760" y="17334411"/>
          <a:ext cx="80518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590" name="n_1aveValue【庁舎】&#10;有形固定資産減価償却率">
          <a:extLst>
            <a:ext uri="{FF2B5EF4-FFF2-40B4-BE49-F238E27FC236}">
              <a16:creationId xmlns:a16="http://schemas.microsoft.com/office/drawing/2014/main" id="{C9733745-B70B-411D-A461-F620005190D1}"/>
            </a:ext>
          </a:extLst>
        </xdr:cNvPr>
        <xdr:cNvSpPr txBox="1"/>
      </xdr:nvSpPr>
      <xdr:spPr>
        <a:xfrm>
          <a:off x="13738234" y="1801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591" name="n_2aveValue【庁舎】&#10;有形固定資産減価償却率">
          <a:extLst>
            <a:ext uri="{FF2B5EF4-FFF2-40B4-BE49-F238E27FC236}">
              <a16:creationId xmlns:a16="http://schemas.microsoft.com/office/drawing/2014/main" id="{2BEB2CDB-7AA9-454B-8566-D767CB453E24}"/>
            </a:ext>
          </a:extLst>
        </xdr:cNvPr>
        <xdr:cNvSpPr txBox="1"/>
      </xdr:nvSpPr>
      <xdr:spPr>
        <a:xfrm>
          <a:off x="12957184" y="1800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592" name="n_3aveValue【庁舎】&#10;有形固定資産減価償却率">
          <a:extLst>
            <a:ext uri="{FF2B5EF4-FFF2-40B4-BE49-F238E27FC236}">
              <a16:creationId xmlns:a16="http://schemas.microsoft.com/office/drawing/2014/main" id="{F94144F6-727D-4EFB-B65D-044187BF42D9}"/>
            </a:ext>
          </a:extLst>
        </xdr:cNvPr>
        <xdr:cNvSpPr txBox="1"/>
      </xdr:nvSpPr>
      <xdr:spPr>
        <a:xfrm>
          <a:off x="1217105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593" name="n_4aveValue【庁舎】&#10;有形固定資産減価償却率">
          <a:extLst>
            <a:ext uri="{FF2B5EF4-FFF2-40B4-BE49-F238E27FC236}">
              <a16:creationId xmlns:a16="http://schemas.microsoft.com/office/drawing/2014/main" id="{B40C2C0A-899F-4C0A-8460-FB73270ABE12}"/>
            </a:ext>
          </a:extLst>
        </xdr:cNvPr>
        <xdr:cNvSpPr txBox="1"/>
      </xdr:nvSpPr>
      <xdr:spPr>
        <a:xfrm>
          <a:off x="11354444" y="180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594" name="n_1mainValue【庁舎】&#10;有形固定資産減価償却率">
          <a:extLst>
            <a:ext uri="{FF2B5EF4-FFF2-40B4-BE49-F238E27FC236}">
              <a16:creationId xmlns:a16="http://schemas.microsoft.com/office/drawing/2014/main" id="{0D441B2F-29AF-4946-92F7-966CFAFF33A4}"/>
            </a:ext>
          </a:extLst>
        </xdr:cNvPr>
        <xdr:cNvSpPr txBox="1"/>
      </xdr:nvSpPr>
      <xdr:spPr>
        <a:xfrm>
          <a:off x="13738234"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1469</xdr:rowOff>
    </xdr:from>
    <xdr:ext cx="405111" cy="259045"/>
    <xdr:sp macro="" textlink="">
      <xdr:nvSpPr>
        <xdr:cNvPr id="595" name="n_2mainValue【庁舎】&#10;有形固定資産減価償却率">
          <a:extLst>
            <a:ext uri="{FF2B5EF4-FFF2-40B4-BE49-F238E27FC236}">
              <a16:creationId xmlns:a16="http://schemas.microsoft.com/office/drawing/2014/main" id="{A6E4403E-1DE4-4EDC-B50D-3E4D5F4B986E}"/>
            </a:ext>
          </a:extLst>
        </xdr:cNvPr>
        <xdr:cNvSpPr txBox="1"/>
      </xdr:nvSpPr>
      <xdr:spPr>
        <a:xfrm>
          <a:off x="1295718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146793</xdr:rowOff>
    </xdr:from>
    <xdr:ext cx="405111" cy="259045"/>
    <xdr:sp macro="" textlink="">
      <xdr:nvSpPr>
        <xdr:cNvPr id="596" name="n_3mainValue【庁舎】&#10;有形固定資産減価償却率">
          <a:extLst>
            <a:ext uri="{FF2B5EF4-FFF2-40B4-BE49-F238E27FC236}">
              <a16:creationId xmlns:a16="http://schemas.microsoft.com/office/drawing/2014/main" id="{3BACFF7F-AA19-484D-8066-8A2F2F4F6D31}"/>
            </a:ext>
          </a:extLst>
        </xdr:cNvPr>
        <xdr:cNvSpPr txBox="1"/>
      </xdr:nvSpPr>
      <xdr:spPr>
        <a:xfrm>
          <a:off x="12171054" y="1711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81478</xdr:rowOff>
    </xdr:from>
    <xdr:ext cx="405111" cy="259045"/>
    <xdr:sp macro="" textlink="">
      <xdr:nvSpPr>
        <xdr:cNvPr id="597" name="n_4mainValue【庁舎】&#10;有形固定資産減価償却率">
          <a:extLst>
            <a:ext uri="{FF2B5EF4-FFF2-40B4-BE49-F238E27FC236}">
              <a16:creationId xmlns:a16="http://schemas.microsoft.com/office/drawing/2014/main" id="{781259CA-08F4-47C3-B1CC-234B46628382}"/>
            </a:ext>
          </a:extLst>
        </xdr:cNvPr>
        <xdr:cNvSpPr txBox="1"/>
      </xdr:nvSpPr>
      <xdr:spPr>
        <a:xfrm>
          <a:off x="11354444" y="1705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D2EFEE21-8B5B-4087-80D2-D8AEF4E65AD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5B326E35-8D94-47E6-980E-42B5FCE17FB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EC844DED-C5BE-461D-9826-395DF5CCC58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B56AADCB-A076-4FDC-ABF3-5CD73B7DC3E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95A8D09B-CEBD-4441-82D4-8ECC4120D52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56915281-544A-497A-8923-6905FFCCC51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AA70E81C-E130-46FD-BAA7-41328235019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D66F4E97-3C4C-4071-8A7E-C1401D4A5FF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F372AF9C-56CF-4B76-8888-B882AAD328E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3D7F1470-AAD1-4379-9870-CE3A19FED77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a:extLst>
            <a:ext uri="{FF2B5EF4-FFF2-40B4-BE49-F238E27FC236}">
              <a16:creationId xmlns:a16="http://schemas.microsoft.com/office/drawing/2014/main" id="{6BAFBBE7-BF6A-4F26-AD2E-07FFEDC0E96C}"/>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a:extLst>
            <a:ext uri="{FF2B5EF4-FFF2-40B4-BE49-F238E27FC236}">
              <a16:creationId xmlns:a16="http://schemas.microsoft.com/office/drawing/2014/main" id="{038D291E-FEBF-4CCF-B75F-52E34CF40955}"/>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a:extLst>
            <a:ext uri="{FF2B5EF4-FFF2-40B4-BE49-F238E27FC236}">
              <a16:creationId xmlns:a16="http://schemas.microsoft.com/office/drawing/2014/main" id="{ACB46A54-82FB-414B-8CAF-D9F74BA312E7}"/>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a:extLst>
            <a:ext uri="{FF2B5EF4-FFF2-40B4-BE49-F238E27FC236}">
              <a16:creationId xmlns:a16="http://schemas.microsoft.com/office/drawing/2014/main" id="{9130E1C3-483B-4164-86B1-C5DDB8DBC807}"/>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a:extLst>
            <a:ext uri="{FF2B5EF4-FFF2-40B4-BE49-F238E27FC236}">
              <a16:creationId xmlns:a16="http://schemas.microsoft.com/office/drawing/2014/main" id="{F5FF999C-925E-48D8-8CBB-8B05B868BE6F}"/>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a:extLst>
            <a:ext uri="{FF2B5EF4-FFF2-40B4-BE49-F238E27FC236}">
              <a16:creationId xmlns:a16="http://schemas.microsoft.com/office/drawing/2014/main" id="{1B864D36-96B9-4DB6-B054-3B9A0A2D4FC7}"/>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a:extLst>
            <a:ext uri="{FF2B5EF4-FFF2-40B4-BE49-F238E27FC236}">
              <a16:creationId xmlns:a16="http://schemas.microsoft.com/office/drawing/2014/main" id="{6402B96F-A16E-4DA6-8CC2-2B152F339F61}"/>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a:extLst>
            <a:ext uri="{FF2B5EF4-FFF2-40B4-BE49-F238E27FC236}">
              <a16:creationId xmlns:a16="http://schemas.microsoft.com/office/drawing/2014/main" id="{BA0AEF68-64D5-4AEF-BB3D-286DCBEF55A6}"/>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704792CA-DA77-492A-8BDF-B489906AFD3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DAE4448F-6BB5-4579-B7A3-A1E5F71A409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903A582F-90C1-44E1-864D-A211B90E57B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19" name="直線コネクタ 618">
          <a:extLst>
            <a:ext uri="{FF2B5EF4-FFF2-40B4-BE49-F238E27FC236}">
              <a16:creationId xmlns:a16="http://schemas.microsoft.com/office/drawing/2014/main" id="{F8BCE679-27BC-4F86-9EC1-91B12E16927C}"/>
            </a:ext>
          </a:extLst>
        </xdr:cNvPr>
        <xdr:cNvCxnSpPr/>
      </xdr:nvCxnSpPr>
      <xdr:spPr>
        <a:xfrm flipV="1">
          <a:off x="19947254" y="17466259"/>
          <a:ext cx="0" cy="106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20" name="【庁舎】&#10;一人当たり面積最小値テキスト">
          <a:extLst>
            <a:ext uri="{FF2B5EF4-FFF2-40B4-BE49-F238E27FC236}">
              <a16:creationId xmlns:a16="http://schemas.microsoft.com/office/drawing/2014/main" id="{DFE922BD-5F4D-461D-B249-3CE652F82464}"/>
            </a:ext>
          </a:extLst>
        </xdr:cNvPr>
        <xdr:cNvSpPr txBox="1"/>
      </xdr:nvSpPr>
      <xdr:spPr>
        <a:xfrm>
          <a:off x="19985990" y="185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21" name="直線コネクタ 620">
          <a:extLst>
            <a:ext uri="{FF2B5EF4-FFF2-40B4-BE49-F238E27FC236}">
              <a16:creationId xmlns:a16="http://schemas.microsoft.com/office/drawing/2014/main" id="{67134A7A-1355-41B0-AB98-96F6E47FF731}"/>
            </a:ext>
          </a:extLst>
        </xdr:cNvPr>
        <xdr:cNvCxnSpPr/>
      </xdr:nvCxnSpPr>
      <xdr:spPr>
        <a:xfrm>
          <a:off x="19885660" y="185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2" name="【庁舎】&#10;一人当たり面積最大値テキスト">
          <a:extLst>
            <a:ext uri="{FF2B5EF4-FFF2-40B4-BE49-F238E27FC236}">
              <a16:creationId xmlns:a16="http://schemas.microsoft.com/office/drawing/2014/main" id="{CA5BB0B4-B20B-48FC-A74E-11676C9C4516}"/>
            </a:ext>
          </a:extLst>
        </xdr:cNvPr>
        <xdr:cNvSpPr txBox="1"/>
      </xdr:nvSpPr>
      <xdr:spPr>
        <a:xfrm>
          <a:off x="19985990" y="1723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3" name="直線コネクタ 622">
          <a:extLst>
            <a:ext uri="{FF2B5EF4-FFF2-40B4-BE49-F238E27FC236}">
              <a16:creationId xmlns:a16="http://schemas.microsoft.com/office/drawing/2014/main" id="{CA331158-30F7-4888-AE3B-17CB4B2441D8}"/>
            </a:ext>
          </a:extLst>
        </xdr:cNvPr>
        <xdr:cNvCxnSpPr/>
      </xdr:nvCxnSpPr>
      <xdr:spPr>
        <a:xfrm>
          <a:off x="19885660" y="17466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4" name="【庁舎】&#10;一人当たり面積平均値テキスト">
          <a:extLst>
            <a:ext uri="{FF2B5EF4-FFF2-40B4-BE49-F238E27FC236}">
              <a16:creationId xmlns:a16="http://schemas.microsoft.com/office/drawing/2014/main" id="{755389D4-61C9-4811-8B58-ED62A82FED7A}"/>
            </a:ext>
          </a:extLst>
        </xdr:cNvPr>
        <xdr:cNvSpPr txBox="1"/>
      </xdr:nvSpPr>
      <xdr:spPr>
        <a:xfrm>
          <a:off x="19985990" y="1818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5" name="フローチャート: 判断 624">
          <a:extLst>
            <a:ext uri="{FF2B5EF4-FFF2-40B4-BE49-F238E27FC236}">
              <a16:creationId xmlns:a16="http://schemas.microsoft.com/office/drawing/2014/main" id="{0CBC21FC-4378-467B-B454-247936B83128}"/>
            </a:ext>
          </a:extLst>
        </xdr:cNvPr>
        <xdr:cNvSpPr/>
      </xdr:nvSpPr>
      <xdr:spPr>
        <a:xfrm>
          <a:off x="19904710" y="183345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6" name="フローチャート: 判断 625">
          <a:extLst>
            <a:ext uri="{FF2B5EF4-FFF2-40B4-BE49-F238E27FC236}">
              <a16:creationId xmlns:a16="http://schemas.microsoft.com/office/drawing/2014/main" id="{A0CF1F78-1FFF-4D5B-8428-581F111B372D}"/>
            </a:ext>
          </a:extLst>
        </xdr:cNvPr>
        <xdr:cNvSpPr/>
      </xdr:nvSpPr>
      <xdr:spPr>
        <a:xfrm>
          <a:off x="19161760" y="18332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27" name="フローチャート: 判断 626">
          <a:extLst>
            <a:ext uri="{FF2B5EF4-FFF2-40B4-BE49-F238E27FC236}">
              <a16:creationId xmlns:a16="http://schemas.microsoft.com/office/drawing/2014/main" id="{6A1D63AD-2998-4FD4-A202-D49FB4C26C17}"/>
            </a:ext>
          </a:extLst>
        </xdr:cNvPr>
        <xdr:cNvSpPr/>
      </xdr:nvSpPr>
      <xdr:spPr>
        <a:xfrm>
          <a:off x="18345150" y="183252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28" name="フローチャート: 判断 627">
          <a:extLst>
            <a:ext uri="{FF2B5EF4-FFF2-40B4-BE49-F238E27FC236}">
              <a16:creationId xmlns:a16="http://schemas.microsoft.com/office/drawing/2014/main" id="{EF7998CE-3A4B-417A-86E5-F2C4A9E42F2F}"/>
            </a:ext>
          </a:extLst>
        </xdr:cNvPr>
        <xdr:cNvSpPr/>
      </xdr:nvSpPr>
      <xdr:spPr>
        <a:xfrm>
          <a:off x="17547590" y="183541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29" name="フローチャート: 判断 628">
          <a:extLst>
            <a:ext uri="{FF2B5EF4-FFF2-40B4-BE49-F238E27FC236}">
              <a16:creationId xmlns:a16="http://schemas.microsoft.com/office/drawing/2014/main" id="{211145D6-59D8-43C9-9A3F-0CB2133B55DA}"/>
            </a:ext>
          </a:extLst>
        </xdr:cNvPr>
        <xdr:cNvSpPr/>
      </xdr:nvSpPr>
      <xdr:spPr>
        <a:xfrm>
          <a:off x="16761460" y="18360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5F3F1654-0E4D-4552-BCD7-82FBACF0177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991F691-251A-40EE-839E-697D1EB03B9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8A89151-59E1-4DE8-AB97-15DB9FAA8CD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486A1E0-9CA0-457D-8AF6-44D7F89106F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BB2EFF7-3DE5-47CB-894B-2F13920BD9F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110897</xdr:rowOff>
    </xdr:from>
    <xdr:to>
      <xdr:col>116</xdr:col>
      <xdr:colOff>114300</xdr:colOff>
      <xdr:row>108</xdr:row>
      <xdr:rowOff>41047</xdr:rowOff>
    </xdr:to>
    <xdr:sp macro="" textlink="">
      <xdr:nvSpPr>
        <xdr:cNvPr id="635" name="楕円 634">
          <a:extLst>
            <a:ext uri="{FF2B5EF4-FFF2-40B4-BE49-F238E27FC236}">
              <a16:creationId xmlns:a16="http://schemas.microsoft.com/office/drawing/2014/main" id="{4C95259C-F92F-47D6-8E33-430426A0EDD4}"/>
            </a:ext>
          </a:extLst>
        </xdr:cNvPr>
        <xdr:cNvSpPr/>
      </xdr:nvSpPr>
      <xdr:spPr>
        <a:xfrm>
          <a:off x="19904710" y="184560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25824</xdr:rowOff>
    </xdr:from>
    <xdr:ext cx="469744" cy="259045"/>
    <xdr:sp macro="" textlink="">
      <xdr:nvSpPr>
        <xdr:cNvPr id="636" name="【庁舎】&#10;一人当たり面積該当値テキスト">
          <a:extLst>
            <a:ext uri="{FF2B5EF4-FFF2-40B4-BE49-F238E27FC236}">
              <a16:creationId xmlns:a16="http://schemas.microsoft.com/office/drawing/2014/main" id="{AE821A61-F88F-4ACB-8B83-504D89F707F9}"/>
            </a:ext>
          </a:extLst>
        </xdr:cNvPr>
        <xdr:cNvSpPr txBox="1"/>
      </xdr:nvSpPr>
      <xdr:spPr>
        <a:xfrm>
          <a:off x="19985990" y="1836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111810</xdr:rowOff>
    </xdr:from>
    <xdr:to>
      <xdr:col>112</xdr:col>
      <xdr:colOff>38100</xdr:colOff>
      <xdr:row>108</xdr:row>
      <xdr:rowOff>41960</xdr:rowOff>
    </xdr:to>
    <xdr:sp macro="" textlink="">
      <xdr:nvSpPr>
        <xdr:cNvPr id="637" name="楕円 636">
          <a:extLst>
            <a:ext uri="{FF2B5EF4-FFF2-40B4-BE49-F238E27FC236}">
              <a16:creationId xmlns:a16="http://schemas.microsoft.com/office/drawing/2014/main" id="{D9B919D4-F1EA-4208-9765-72BED9EFC801}"/>
            </a:ext>
          </a:extLst>
        </xdr:cNvPr>
        <xdr:cNvSpPr/>
      </xdr:nvSpPr>
      <xdr:spPr>
        <a:xfrm>
          <a:off x="19161760" y="184569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161697</xdr:rowOff>
    </xdr:from>
    <xdr:to>
      <xdr:col>116</xdr:col>
      <xdr:colOff>63500</xdr:colOff>
      <xdr:row>107</xdr:row>
      <xdr:rowOff>162610</xdr:rowOff>
    </xdr:to>
    <xdr:cxnSp macro="">
      <xdr:nvCxnSpPr>
        <xdr:cNvPr id="638" name="直線コネクタ 637">
          <a:extLst>
            <a:ext uri="{FF2B5EF4-FFF2-40B4-BE49-F238E27FC236}">
              <a16:creationId xmlns:a16="http://schemas.microsoft.com/office/drawing/2014/main" id="{D7405CF5-D70E-4211-BF35-8B7A4BBF4FAA}"/>
            </a:ext>
          </a:extLst>
        </xdr:cNvPr>
        <xdr:cNvCxnSpPr/>
      </xdr:nvCxnSpPr>
      <xdr:spPr>
        <a:xfrm flipV="1">
          <a:off x="19204940" y="18508752"/>
          <a:ext cx="74295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111810</xdr:rowOff>
    </xdr:from>
    <xdr:to>
      <xdr:col>107</xdr:col>
      <xdr:colOff>101600</xdr:colOff>
      <xdr:row>108</xdr:row>
      <xdr:rowOff>41960</xdr:rowOff>
    </xdr:to>
    <xdr:sp macro="" textlink="">
      <xdr:nvSpPr>
        <xdr:cNvPr id="639" name="楕円 638">
          <a:extLst>
            <a:ext uri="{FF2B5EF4-FFF2-40B4-BE49-F238E27FC236}">
              <a16:creationId xmlns:a16="http://schemas.microsoft.com/office/drawing/2014/main" id="{F54661D5-F42B-42A7-9056-BBA55E1330E6}"/>
            </a:ext>
          </a:extLst>
        </xdr:cNvPr>
        <xdr:cNvSpPr/>
      </xdr:nvSpPr>
      <xdr:spPr>
        <a:xfrm>
          <a:off x="18345150" y="184569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162610</xdr:rowOff>
    </xdr:from>
    <xdr:to>
      <xdr:col>111</xdr:col>
      <xdr:colOff>177800</xdr:colOff>
      <xdr:row>107</xdr:row>
      <xdr:rowOff>162610</xdr:rowOff>
    </xdr:to>
    <xdr:cxnSp macro="">
      <xdr:nvCxnSpPr>
        <xdr:cNvPr id="640" name="直線コネクタ 639">
          <a:extLst>
            <a:ext uri="{FF2B5EF4-FFF2-40B4-BE49-F238E27FC236}">
              <a16:creationId xmlns:a16="http://schemas.microsoft.com/office/drawing/2014/main" id="{902483AC-EAD6-419D-86D7-4C35733E09EC}"/>
            </a:ext>
          </a:extLst>
        </xdr:cNvPr>
        <xdr:cNvCxnSpPr/>
      </xdr:nvCxnSpPr>
      <xdr:spPr>
        <a:xfrm>
          <a:off x="18399760" y="1850966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111810</xdr:rowOff>
    </xdr:from>
    <xdr:to>
      <xdr:col>102</xdr:col>
      <xdr:colOff>165100</xdr:colOff>
      <xdr:row>108</xdr:row>
      <xdr:rowOff>41960</xdr:rowOff>
    </xdr:to>
    <xdr:sp macro="" textlink="">
      <xdr:nvSpPr>
        <xdr:cNvPr id="641" name="楕円 640">
          <a:extLst>
            <a:ext uri="{FF2B5EF4-FFF2-40B4-BE49-F238E27FC236}">
              <a16:creationId xmlns:a16="http://schemas.microsoft.com/office/drawing/2014/main" id="{B38C09B4-E87C-407B-9119-87524651F97D}"/>
            </a:ext>
          </a:extLst>
        </xdr:cNvPr>
        <xdr:cNvSpPr/>
      </xdr:nvSpPr>
      <xdr:spPr>
        <a:xfrm>
          <a:off x="17547590" y="184569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162610</xdr:rowOff>
    </xdr:from>
    <xdr:to>
      <xdr:col>107</xdr:col>
      <xdr:colOff>50800</xdr:colOff>
      <xdr:row>107</xdr:row>
      <xdr:rowOff>162610</xdr:rowOff>
    </xdr:to>
    <xdr:cxnSp macro="">
      <xdr:nvCxnSpPr>
        <xdr:cNvPr id="642" name="直線コネクタ 641">
          <a:extLst>
            <a:ext uri="{FF2B5EF4-FFF2-40B4-BE49-F238E27FC236}">
              <a16:creationId xmlns:a16="http://schemas.microsoft.com/office/drawing/2014/main" id="{56D70722-F339-44ED-A5C0-97DF1C56EB2E}"/>
            </a:ext>
          </a:extLst>
        </xdr:cNvPr>
        <xdr:cNvCxnSpPr/>
      </xdr:nvCxnSpPr>
      <xdr:spPr>
        <a:xfrm>
          <a:off x="17602200" y="185096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111810</xdr:rowOff>
    </xdr:from>
    <xdr:to>
      <xdr:col>98</xdr:col>
      <xdr:colOff>38100</xdr:colOff>
      <xdr:row>108</xdr:row>
      <xdr:rowOff>41960</xdr:rowOff>
    </xdr:to>
    <xdr:sp macro="" textlink="">
      <xdr:nvSpPr>
        <xdr:cNvPr id="643" name="楕円 642">
          <a:extLst>
            <a:ext uri="{FF2B5EF4-FFF2-40B4-BE49-F238E27FC236}">
              <a16:creationId xmlns:a16="http://schemas.microsoft.com/office/drawing/2014/main" id="{C6B5970C-9395-4245-BAA6-040AC325E428}"/>
            </a:ext>
          </a:extLst>
        </xdr:cNvPr>
        <xdr:cNvSpPr/>
      </xdr:nvSpPr>
      <xdr:spPr>
        <a:xfrm>
          <a:off x="16761460" y="184569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162610</xdr:rowOff>
    </xdr:from>
    <xdr:to>
      <xdr:col>102</xdr:col>
      <xdr:colOff>114300</xdr:colOff>
      <xdr:row>107</xdr:row>
      <xdr:rowOff>162610</xdr:rowOff>
    </xdr:to>
    <xdr:cxnSp macro="">
      <xdr:nvCxnSpPr>
        <xdr:cNvPr id="644" name="直線コネクタ 643">
          <a:extLst>
            <a:ext uri="{FF2B5EF4-FFF2-40B4-BE49-F238E27FC236}">
              <a16:creationId xmlns:a16="http://schemas.microsoft.com/office/drawing/2014/main" id="{1FAF69F2-3D4B-4552-9441-6896446337EC}"/>
            </a:ext>
          </a:extLst>
        </xdr:cNvPr>
        <xdr:cNvCxnSpPr/>
      </xdr:nvCxnSpPr>
      <xdr:spPr>
        <a:xfrm>
          <a:off x="16804640" y="185096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5" name="n_1aveValue【庁舎】&#10;一人当たり面積">
          <a:extLst>
            <a:ext uri="{FF2B5EF4-FFF2-40B4-BE49-F238E27FC236}">
              <a16:creationId xmlns:a16="http://schemas.microsoft.com/office/drawing/2014/main" id="{40381683-333D-46C5-94F3-0A37B17DDD3E}"/>
            </a:ext>
          </a:extLst>
        </xdr:cNvPr>
        <xdr:cNvSpPr txBox="1"/>
      </xdr:nvSpPr>
      <xdr:spPr>
        <a:xfrm>
          <a:off x="18982132" y="18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46" name="n_2aveValue【庁舎】&#10;一人当たり面積">
          <a:extLst>
            <a:ext uri="{FF2B5EF4-FFF2-40B4-BE49-F238E27FC236}">
              <a16:creationId xmlns:a16="http://schemas.microsoft.com/office/drawing/2014/main" id="{9C7B10F7-F256-45C7-95E0-7A325BC7C962}"/>
            </a:ext>
          </a:extLst>
        </xdr:cNvPr>
        <xdr:cNvSpPr txBox="1"/>
      </xdr:nvSpPr>
      <xdr:spPr>
        <a:xfrm>
          <a:off x="18182032" y="180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47" name="n_3aveValue【庁舎】&#10;一人当たり面積">
          <a:extLst>
            <a:ext uri="{FF2B5EF4-FFF2-40B4-BE49-F238E27FC236}">
              <a16:creationId xmlns:a16="http://schemas.microsoft.com/office/drawing/2014/main" id="{747988D6-EA15-4D79-A052-BA4EF3D24B1E}"/>
            </a:ext>
          </a:extLst>
        </xdr:cNvPr>
        <xdr:cNvSpPr txBox="1"/>
      </xdr:nvSpPr>
      <xdr:spPr>
        <a:xfrm>
          <a:off x="17384472" y="1812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48" name="n_4aveValue【庁舎】&#10;一人当たり面積">
          <a:extLst>
            <a:ext uri="{FF2B5EF4-FFF2-40B4-BE49-F238E27FC236}">
              <a16:creationId xmlns:a16="http://schemas.microsoft.com/office/drawing/2014/main" id="{43D3F206-D8B4-41F7-854F-86FF49C5B1D4}"/>
            </a:ext>
          </a:extLst>
        </xdr:cNvPr>
        <xdr:cNvSpPr txBox="1"/>
      </xdr:nvSpPr>
      <xdr:spPr>
        <a:xfrm>
          <a:off x="16588817" y="181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33087</xdr:rowOff>
    </xdr:from>
    <xdr:ext cx="469744" cy="259045"/>
    <xdr:sp macro="" textlink="">
      <xdr:nvSpPr>
        <xdr:cNvPr id="649" name="n_1mainValue【庁舎】&#10;一人当たり面積">
          <a:extLst>
            <a:ext uri="{FF2B5EF4-FFF2-40B4-BE49-F238E27FC236}">
              <a16:creationId xmlns:a16="http://schemas.microsoft.com/office/drawing/2014/main" id="{B7DB98EF-1841-4331-A955-F00F2A5951F3}"/>
            </a:ext>
          </a:extLst>
        </xdr:cNvPr>
        <xdr:cNvSpPr txBox="1"/>
      </xdr:nvSpPr>
      <xdr:spPr>
        <a:xfrm>
          <a:off x="18982132" y="18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33087</xdr:rowOff>
    </xdr:from>
    <xdr:ext cx="469744" cy="259045"/>
    <xdr:sp macro="" textlink="">
      <xdr:nvSpPr>
        <xdr:cNvPr id="650" name="n_2mainValue【庁舎】&#10;一人当たり面積">
          <a:extLst>
            <a:ext uri="{FF2B5EF4-FFF2-40B4-BE49-F238E27FC236}">
              <a16:creationId xmlns:a16="http://schemas.microsoft.com/office/drawing/2014/main" id="{45F9225E-FEEC-46A9-B76C-3D4BBE5FE78E}"/>
            </a:ext>
          </a:extLst>
        </xdr:cNvPr>
        <xdr:cNvSpPr txBox="1"/>
      </xdr:nvSpPr>
      <xdr:spPr>
        <a:xfrm>
          <a:off x="18182032" y="18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33087</xdr:rowOff>
    </xdr:from>
    <xdr:ext cx="469744" cy="259045"/>
    <xdr:sp macro="" textlink="">
      <xdr:nvSpPr>
        <xdr:cNvPr id="651" name="n_3mainValue【庁舎】&#10;一人当たり面積">
          <a:extLst>
            <a:ext uri="{FF2B5EF4-FFF2-40B4-BE49-F238E27FC236}">
              <a16:creationId xmlns:a16="http://schemas.microsoft.com/office/drawing/2014/main" id="{0EF3F234-6F31-475C-AF18-CC9B40C4C970}"/>
            </a:ext>
          </a:extLst>
        </xdr:cNvPr>
        <xdr:cNvSpPr txBox="1"/>
      </xdr:nvSpPr>
      <xdr:spPr>
        <a:xfrm>
          <a:off x="17384472" y="18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33087</xdr:rowOff>
    </xdr:from>
    <xdr:ext cx="469744" cy="259045"/>
    <xdr:sp macro="" textlink="">
      <xdr:nvSpPr>
        <xdr:cNvPr id="652" name="n_4mainValue【庁舎】&#10;一人当たり面積">
          <a:extLst>
            <a:ext uri="{FF2B5EF4-FFF2-40B4-BE49-F238E27FC236}">
              <a16:creationId xmlns:a16="http://schemas.microsoft.com/office/drawing/2014/main" id="{1803459D-749E-41C0-8020-EE1AED06D6BA}"/>
            </a:ext>
          </a:extLst>
        </xdr:cNvPr>
        <xdr:cNvSpPr txBox="1"/>
      </xdr:nvSpPr>
      <xdr:spPr>
        <a:xfrm>
          <a:off x="16588817" y="185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6AD91CB4-1533-468B-A5B1-BD9BCADE6F6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F99409F0-116E-4379-BE8D-86138DEE790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26A1D5FE-A0EE-42E8-AC54-00F2552F676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年に建設され、比較的新しいことから有形固定資産減価償却率は類似団体平均を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一方で、保健センターについては建設から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年経過しており、有形固定資産減価償却率は近年上昇傾向にあり類似団体平均を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町の体育館であるＧＳＳセンターは、耐用年数を迎えるまで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年程度猶予があることから、有形固定資産減価償却率は平均値よりわずかに高い値で留まっているが、</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大雨の際には雨漏りが発生するなど、修繕が必要な箇所が増えている状況である。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しかしながら、改修には多額の経費が必要となるため、他の老朽化した公共施設の改修も含め、優先度・緊急性を考慮しつつ対応していく。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基準財政需要額及び基準財政収入額から算出される財政力指数については、前年度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基準財政収入額については、町税やその他自主財源の積極的な確保に努めていき、基準財政需要額については、政策的事業の緊急度・効果、後年度負担等を十分に検討するなど、徹底した事業の見直しを図ることで軽減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2419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2419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経常経費（人件費、扶助費、公債費などに充当した一般財源）と経常一般財源（地方税、地方交付税などによる収入）の比率である経常収支比率は、前年度より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普通交付税が新規費目の追加等により、前年度より約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百万円増加したことが大きな要因であり、この数値改善は一時的なものであることから、引き続き事業等の見直しにより経常経費の抑制を図る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63</xdr:row>
      <xdr:rowOff>152908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58526"/>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42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4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9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人口一人あたりにおける人件費・物件費等の状況については、前年度と比較して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136,126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円となったが、類似団体平均値からは大きく下回る決算額となった。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当町では老朽化の著しい公共施設が複数あり、今後は維持補修費等の増加が見込まれるが、急激な経費の増加が発生しないよう計画的に改修等を実施していく。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141742</xdr:rowOff>
    </xdr:from>
    <xdr:to>
      <xdr:col>23</xdr:col>
      <xdr:colOff>133350</xdr:colOff>
      <xdr:row>80</xdr:row>
      <xdr:rowOff>151746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57742"/>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126068</xdr:rowOff>
    </xdr:from>
    <xdr:to>
      <xdr:col>19</xdr:col>
      <xdr:colOff>133350</xdr:colOff>
      <xdr:row>80</xdr:row>
      <xdr:rowOff>141742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42068"/>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104699</xdr:rowOff>
    </xdr:from>
    <xdr:to>
      <xdr:col>15</xdr:col>
      <xdr:colOff>82550</xdr:colOff>
      <xdr:row>80</xdr:row>
      <xdr:rowOff>126068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20699"/>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78963</xdr:rowOff>
    </xdr:from>
    <xdr:to>
      <xdr:col>11</xdr:col>
      <xdr:colOff>31750</xdr:colOff>
      <xdr:row>80</xdr:row>
      <xdr:rowOff>104699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94963"/>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100946</xdr:rowOff>
    </xdr:from>
    <xdr:to>
      <xdr:col>23</xdr:col>
      <xdr:colOff>184150</xdr:colOff>
      <xdr:row>81</xdr:row>
      <xdr:rowOff>31096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1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22223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3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90942</xdr:rowOff>
    </xdr:from>
    <xdr:to>
      <xdr:col>19</xdr:col>
      <xdr:colOff>184150</xdr:colOff>
      <xdr:row>81</xdr:row>
      <xdr:rowOff>21092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31269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7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75268</xdr:rowOff>
    </xdr:from>
    <xdr:to>
      <xdr:col>15</xdr:col>
      <xdr:colOff>133350</xdr:colOff>
      <xdr:row>81</xdr:row>
      <xdr:rowOff>5418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6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53899</xdr:rowOff>
    </xdr:from>
    <xdr:to>
      <xdr:col>11</xdr:col>
      <xdr:colOff>82550</xdr:colOff>
      <xdr:row>80</xdr:row>
      <xdr:rowOff>155499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165676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28163</xdr:rowOff>
    </xdr:from>
    <xdr:to>
      <xdr:col>7</xdr:col>
      <xdr:colOff>31750</xdr:colOff>
      <xdr:row>80</xdr:row>
      <xdr:rowOff>129763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139940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給与水準について、ラスパイレス指数は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と同値であり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、類似団体平均値よりも高い数値を示している。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しかし、千葉県が公表している県内市町村の給与水準の状況一覧表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日現在）を見ると、一般行政職における平均給与月額は県内</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市町村（千葉市を除く）中、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職員の給与については、地域性なども加味されるため、他市町村との単純比較はできないが、引き続き適切な水準が保たれるよう努めていく。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92832</xdr:rowOff>
    </xdr:from>
    <xdr:to>
      <xdr:col>81</xdr:col>
      <xdr:colOff>44450</xdr:colOff>
      <xdr:row>89</xdr:row>
      <xdr:rowOff>92832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35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92832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5654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58359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23888</xdr:rowOff>
    </xdr:from>
    <xdr:to>
      <xdr:col>68</xdr:col>
      <xdr:colOff>152400</xdr:colOff>
      <xdr:row>89</xdr:row>
      <xdr:rowOff>58359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109359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144538</xdr:rowOff>
    </xdr:from>
    <xdr:to>
      <xdr:col>64</xdr:col>
      <xdr:colOff>152400</xdr:colOff>
      <xdr:row>89</xdr:row>
      <xdr:rowOff>74688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59465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人当たりの職員数については、類似団体平均値よりも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事務事業の多様化などにより、職員数を今以上に削減することが難しくなっているが、人員配置の見直しや民間への業務委託の導入を検討することで事務の効率化を図り、より適切な定員管理に努める。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75946</xdr:rowOff>
    </xdr:from>
    <xdr:to>
      <xdr:col>81</xdr:col>
      <xdr:colOff>44450</xdr:colOff>
      <xdr:row>61</xdr:row>
      <xdr:rowOff>81737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439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75946</xdr:rowOff>
    </xdr:from>
    <xdr:to>
      <xdr:col>77</xdr:col>
      <xdr:colOff>44450</xdr:colOff>
      <xdr:row>61</xdr:row>
      <xdr:rowOff>80772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343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80290</xdr:rowOff>
    </xdr:from>
    <xdr:to>
      <xdr:col>72</xdr:col>
      <xdr:colOff>203200</xdr:colOff>
      <xdr:row>61</xdr:row>
      <xdr:rowOff>80772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874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80290</xdr:rowOff>
    </xdr:from>
    <xdr:to>
      <xdr:col>68</xdr:col>
      <xdr:colOff>152400</xdr:colOff>
      <xdr:row>61</xdr:row>
      <xdr:rowOff>81737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8740"/>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30937</xdr:rowOff>
    </xdr:from>
    <xdr:to>
      <xdr:col>81</xdr:col>
      <xdr:colOff>95250</xdr:colOff>
      <xdr:row>61</xdr:row>
      <xdr:rowOff>132537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47464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25146</xdr:rowOff>
    </xdr:from>
    <xdr:to>
      <xdr:col>77</xdr:col>
      <xdr:colOff>95250</xdr:colOff>
      <xdr:row>61</xdr:row>
      <xdr:rowOff>126746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29972</xdr:rowOff>
    </xdr:from>
    <xdr:to>
      <xdr:col>73</xdr:col>
      <xdr:colOff>44450</xdr:colOff>
      <xdr:row>61</xdr:row>
      <xdr:rowOff>131572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141749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29490</xdr:rowOff>
    </xdr:from>
    <xdr:to>
      <xdr:col>68</xdr:col>
      <xdr:colOff>203200</xdr:colOff>
      <xdr:row>61</xdr:row>
      <xdr:rowOff>131090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141267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30937</xdr:rowOff>
    </xdr:from>
    <xdr:to>
      <xdr:col>64</xdr:col>
      <xdr:colOff>152400</xdr:colOff>
      <xdr:row>61</xdr:row>
      <xdr:rowOff>132537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142714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年々減少傾向にあるが、今後は公共施設の改修による起債の発行が複数予定されているため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、急激な数値上昇にならないよう計画的な地方債管理に努める。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11854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93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52070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％となった。これは公共下水道施設整備事業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の債務負担</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行為に基づく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支出が終了したこと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や、財政調整基金や減債基金などの積立てを行ったことにより充当可能基金が増加したことが要因である。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老朽化した公共施設の大規模改修などにより、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起債発行及び基金の取崩しが発生すると見込まれるため、今後も事業実施の適正化を図り、財政の健全化に努める。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9192</xdr:rowOff>
    </xdr:from>
    <xdr:to>
      <xdr:col>77</xdr:col>
      <xdr:colOff>44450</xdr:colOff>
      <xdr:row>16</xdr:row>
      <xdr:rowOff>167519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80942"/>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128693</xdr:rowOff>
    </xdr:from>
    <xdr:to>
      <xdr:col>72</xdr:col>
      <xdr:colOff>203200</xdr:colOff>
      <xdr:row>16</xdr:row>
      <xdr:rowOff>167519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700443"/>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113998</xdr:rowOff>
    </xdr:from>
    <xdr:to>
      <xdr:col>68</xdr:col>
      <xdr:colOff>152400</xdr:colOff>
      <xdr:row>15</xdr:row>
      <xdr:rowOff>128693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14298"/>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129842</xdr:rowOff>
    </xdr:from>
    <xdr:to>
      <xdr:col>77</xdr:col>
      <xdr:colOff>95250</xdr:colOff>
      <xdr:row>15</xdr:row>
      <xdr:rowOff>59992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44769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1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116719</xdr:rowOff>
    </xdr:from>
    <xdr:to>
      <xdr:col>73</xdr:col>
      <xdr:colOff>44450</xdr:colOff>
      <xdr:row>17</xdr:row>
      <xdr:rowOff>46869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31646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63198</xdr:rowOff>
    </xdr:from>
    <xdr:to>
      <xdr:col>64</xdr:col>
      <xdr:colOff>152400</xdr:colOff>
      <xdr:row>14</xdr:row>
      <xdr:rowOff>164798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149575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4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経常収支比率に占める人件費の割合は、類似団体平均値より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依然として類似団体より高い水準となっているため、人員配置の見直しや、高い費用対効果が見込まれるものについては民間への業務委託を検討することで改善に努める。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477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9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経常収支比率に占める物件費の割合は、前年度から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類似団体平均値や千葉県平均と比較しても低い割合を示しているため、更なるコスト削減を図れるよう、既存事業の見直し等を行い数値の維持に努めていく。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118836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08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129721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1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経常収支比率に占める扶助費の割合は、前年度から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これは各種助成費の増加も要因となっているため、住民のニーズに応えつつも、実績等を勘案して制度や事業を見直すことでバランスの取れた事業運営を図っていく。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02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経常収支比率に占めるその他の割合は、類似団体平均値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その他の内容については、主に特別会計などへの繰出金がその多額を占めるため、特別会計の独立採算の原則を再認識し、特別会計の適正な財源確保を図り、普通会計の負担軽減に努める。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5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31767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経常収支比率に占める補助費等の割合は、前年度から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である長生郡市広域市町村組合において、施設の老朽化が進行しており、今後は改修等により負担金の増加が見込まれるため、健全な財政運営が行えるよう、関係団体と協議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123190</xdr:rowOff>
    </xdr:from>
    <xdr:to>
      <xdr:col>82</xdr:col>
      <xdr:colOff>107950</xdr:colOff>
      <xdr:row>37</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6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85090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44467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146067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77487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％で、類似団体や千葉県平均値よりも低い数値となっている。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今後は老朽化した公共施設の大規模改修など地方債発行を伴う事業が複数予定されているため、償還額の推移に注意を払いつつ、計画的な地方債管理に努める。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76</xdr:row>
      <xdr:rowOff>3556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88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経常収支比率に占める公債費以外の割合は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％と千葉県平均値を下回ったが、類似団体平均値を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類似団体との構成内容を比較すると、義務的経費にあたる人件費・扶助費の構成割合が高い水準にあるため、当該経費の抑制を図り、財政の健全化に努める。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79</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2103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95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96520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33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45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40657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45720</xdr:rowOff>
    </xdr:from>
    <xdr:to>
      <xdr:col>74</xdr:col>
      <xdr:colOff>31750</xdr:colOff>
      <xdr:row>79</xdr:row>
      <xdr:rowOff>147320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107070</xdr:rowOff>
    </xdr:from>
    <xdr:to>
      <xdr:col>29</xdr:col>
      <xdr:colOff>127000</xdr:colOff>
      <xdr:row>18</xdr:row>
      <xdr:rowOff>115470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0795"/>
          <a:ext cx="647700" cy="8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108246</xdr:rowOff>
    </xdr:from>
    <xdr:to>
      <xdr:col>26</xdr:col>
      <xdr:colOff>50800</xdr:colOff>
      <xdr:row>18</xdr:row>
      <xdr:rowOff>115470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41971"/>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108246</xdr:rowOff>
    </xdr:from>
    <xdr:to>
      <xdr:col>22</xdr:col>
      <xdr:colOff>114300</xdr:colOff>
      <xdr:row>18</xdr:row>
      <xdr:rowOff>148852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1971"/>
          <a:ext cx="698500" cy="4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148852</xdr:rowOff>
    </xdr:from>
    <xdr:to>
      <xdr:col>18</xdr:col>
      <xdr:colOff>177800</xdr:colOff>
      <xdr:row>18</xdr:row>
      <xdr:rowOff>166722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2577"/>
          <a:ext cx="698500" cy="1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56270</xdr:rowOff>
    </xdr:from>
    <xdr:to>
      <xdr:col>29</xdr:col>
      <xdr:colOff>177800</xdr:colOff>
      <xdr:row>18</xdr:row>
      <xdr:rowOff>157870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28347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64670</xdr:rowOff>
    </xdr:from>
    <xdr:to>
      <xdr:col>26</xdr:col>
      <xdr:colOff>101600</xdr:colOff>
      <xdr:row>18</xdr:row>
      <xdr:rowOff>166270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151047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57446</xdr:rowOff>
    </xdr:from>
    <xdr:to>
      <xdr:col>22</xdr:col>
      <xdr:colOff>165100</xdr:colOff>
      <xdr:row>18</xdr:row>
      <xdr:rowOff>159046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143823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98052</xdr:rowOff>
    </xdr:from>
    <xdr:to>
      <xdr:col>19</xdr:col>
      <xdr:colOff>38100</xdr:colOff>
      <xdr:row>19</xdr:row>
      <xdr:rowOff>28202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115922</xdr:rowOff>
    </xdr:from>
    <xdr:to>
      <xdr:col>15</xdr:col>
      <xdr:colOff>101600</xdr:colOff>
      <xdr:row>19</xdr:row>
      <xdr:rowOff>46072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30849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135655</xdr:rowOff>
    </xdr:from>
    <xdr:to>
      <xdr:col>29</xdr:col>
      <xdr:colOff>127000</xdr:colOff>
      <xdr:row>36</xdr:row>
      <xdr:rowOff>169585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88905"/>
          <a:ext cx="647700" cy="3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109202</xdr:rowOff>
    </xdr:from>
    <xdr:to>
      <xdr:col>26</xdr:col>
      <xdr:colOff>50800</xdr:colOff>
      <xdr:row>36</xdr:row>
      <xdr:rowOff>135655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62452"/>
          <a:ext cx="698500" cy="2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109202</xdr:rowOff>
    </xdr:from>
    <xdr:to>
      <xdr:col>22</xdr:col>
      <xdr:colOff>114300</xdr:colOff>
      <xdr:row>36</xdr:row>
      <xdr:rowOff>139050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2452"/>
          <a:ext cx="698500" cy="2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115766</xdr:rowOff>
    </xdr:from>
    <xdr:to>
      <xdr:col>18</xdr:col>
      <xdr:colOff>177800</xdr:colOff>
      <xdr:row>36</xdr:row>
      <xdr:rowOff>139050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69016"/>
          <a:ext cx="698500" cy="2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118785</xdr:rowOff>
    </xdr:from>
    <xdr:to>
      <xdr:col>29</xdr:col>
      <xdr:colOff>177800</xdr:colOff>
      <xdr:row>37</xdr:row>
      <xdr:rowOff>48935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7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90862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84855</xdr:rowOff>
    </xdr:from>
    <xdr:to>
      <xdr:col>26</xdr:col>
      <xdr:colOff>101600</xdr:colOff>
      <xdr:row>37</xdr:row>
      <xdr:rowOff>15005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3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171232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58402</xdr:rowOff>
    </xdr:from>
    <xdr:to>
      <xdr:col>22</xdr:col>
      <xdr:colOff>165100</xdr:colOff>
      <xdr:row>36</xdr:row>
      <xdr:rowOff>160002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144779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88250</xdr:rowOff>
    </xdr:from>
    <xdr:to>
      <xdr:col>19</xdr:col>
      <xdr:colOff>38100</xdr:colOff>
      <xdr:row>37</xdr:row>
      <xdr:rowOff>18400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4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64966</xdr:rowOff>
    </xdr:from>
    <xdr:to>
      <xdr:col>15</xdr:col>
      <xdr:colOff>101600</xdr:colOff>
      <xdr:row>36</xdr:row>
      <xdr:rowOff>166566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72291</xdr:rowOff>
    </xdr:from>
    <xdr:to>
      <xdr:col>24</xdr:col>
      <xdr:colOff>63500</xdr:colOff>
      <xdr:row>36</xdr:row>
      <xdr:rowOff>77279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4491"/>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77279</xdr:rowOff>
    </xdr:from>
    <xdr:to>
      <xdr:col>19</xdr:col>
      <xdr:colOff>177800</xdr:colOff>
      <xdr:row>36</xdr:row>
      <xdr:rowOff>96088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9479"/>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96088</xdr:rowOff>
    </xdr:from>
    <xdr:to>
      <xdr:col>15</xdr:col>
      <xdr:colOff>50800</xdr:colOff>
      <xdr:row>36</xdr:row>
      <xdr:rowOff>102059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8288"/>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102059</xdr:rowOff>
    </xdr:from>
    <xdr:to>
      <xdr:col>10</xdr:col>
      <xdr:colOff>114300</xdr:colOff>
      <xdr:row>36</xdr:row>
      <xdr:rowOff>122340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4259"/>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21491</xdr:rowOff>
    </xdr:from>
    <xdr:to>
      <xdr:col>24</xdr:col>
      <xdr:colOff>114300</xdr:colOff>
      <xdr:row>36</xdr:row>
      <xdr:rowOff>123091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171368</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26479</xdr:rowOff>
    </xdr:from>
    <xdr:to>
      <xdr:col>20</xdr:col>
      <xdr:colOff>38100</xdr:colOff>
      <xdr:row>36</xdr:row>
      <xdr:rowOff>128079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119206</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45288</xdr:rowOff>
    </xdr:from>
    <xdr:to>
      <xdr:col>15</xdr:col>
      <xdr:colOff>101600</xdr:colOff>
      <xdr:row>36</xdr:row>
      <xdr:rowOff>146888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138015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51259</xdr:rowOff>
    </xdr:from>
    <xdr:to>
      <xdr:col>10</xdr:col>
      <xdr:colOff>165100</xdr:colOff>
      <xdr:row>36</xdr:row>
      <xdr:rowOff>152859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143986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71540</xdr:rowOff>
    </xdr:from>
    <xdr:to>
      <xdr:col>6</xdr:col>
      <xdr:colOff>38100</xdr:colOff>
      <xdr:row>37</xdr:row>
      <xdr:rowOff>1690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164267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75418</xdr:rowOff>
    </xdr:from>
    <xdr:to>
      <xdr:col>24</xdr:col>
      <xdr:colOff>63500</xdr:colOff>
      <xdr:row>57</xdr:row>
      <xdr:rowOff>76726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48068"/>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75418</xdr:rowOff>
    </xdr:from>
    <xdr:to>
      <xdr:col>19</xdr:col>
      <xdr:colOff>177800</xdr:colOff>
      <xdr:row>57</xdr:row>
      <xdr:rowOff>78865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806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78865</xdr:rowOff>
    </xdr:from>
    <xdr:to>
      <xdr:col>15</xdr:col>
      <xdr:colOff>50800</xdr:colOff>
      <xdr:row>57</xdr:row>
      <xdr:rowOff>98113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5151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98113</xdr:rowOff>
    </xdr:from>
    <xdr:to>
      <xdr:col>10</xdr:col>
      <xdr:colOff>114300</xdr:colOff>
      <xdr:row>57</xdr:row>
      <xdr:rowOff>116872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70763"/>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25926</xdr:rowOff>
    </xdr:from>
    <xdr:to>
      <xdr:col>24</xdr:col>
      <xdr:colOff>114300</xdr:colOff>
      <xdr:row>57</xdr:row>
      <xdr:rowOff>127526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112303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24618</xdr:rowOff>
    </xdr:from>
    <xdr:to>
      <xdr:col>20</xdr:col>
      <xdr:colOff>38100</xdr:colOff>
      <xdr:row>57</xdr:row>
      <xdr:rowOff>126218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117345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28065</xdr:rowOff>
    </xdr:from>
    <xdr:to>
      <xdr:col>15</xdr:col>
      <xdr:colOff>101600</xdr:colOff>
      <xdr:row>57</xdr:row>
      <xdr:rowOff>129665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120792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47313</xdr:rowOff>
    </xdr:from>
    <xdr:to>
      <xdr:col>10</xdr:col>
      <xdr:colOff>165100</xdr:colOff>
      <xdr:row>57</xdr:row>
      <xdr:rowOff>148913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140040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66072</xdr:rowOff>
    </xdr:from>
    <xdr:to>
      <xdr:col>6</xdr:col>
      <xdr:colOff>38100</xdr:colOff>
      <xdr:row>57</xdr:row>
      <xdr:rowOff>167672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158799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88646</xdr:rowOff>
    </xdr:from>
    <xdr:to>
      <xdr:col>24</xdr:col>
      <xdr:colOff>63500</xdr:colOff>
      <xdr:row>78</xdr:row>
      <xdr:rowOff>157150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61746"/>
          <a:ext cx="8382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146938</xdr:rowOff>
    </xdr:from>
    <xdr:to>
      <xdr:col>19</xdr:col>
      <xdr:colOff>177800</xdr:colOff>
      <xdr:row>78</xdr:row>
      <xdr:rowOff>157150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20038"/>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146938</xdr:rowOff>
    </xdr:from>
    <xdr:to>
      <xdr:col>15</xdr:col>
      <xdr:colOff>50800</xdr:colOff>
      <xdr:row>78</xdr:row>
      <xdr:rowOff>170904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20038"/>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124613</xdr:rowOff>
    </xdr:from>
    <xdr:to>
      <xdr:col>10</xdr:col>
      <xdr:colOff>114300</xdr:colOff>
      <xdr:row>78</xdr:row>
      <xdr:rowOff>170904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7713"/>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37846</xdr:rowOff>
    </xdr:from>
    <xdr:to>
      <xdr:col>24</xdr:col>
      <xdr:colOff>114300</xdr:colOff>
      <xdr:row>78</xdr:row>
      <xdr:rowOff>139446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124223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106350</xdr:rowOff>
    </xdr:from>
    <xdr:to>
      <xdr:col>20</xdr:col>
      <xdr:colOff>38100</xdr:colOff>
      <xdr:row>79</xdr:row>
      <xdr:rowOff>36500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27627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96138</xdr:rowOff>
    </xdr:from>
    <xdr:to>
      <xdr:col>15</xdr:col>
      <xdr:colOff>101600</xdr:colOff>
      <xdr:row>79</xdr:row>
      <xdr:rowOff>26288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17415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120104</xdr:rowOff>
    </xdr:from>
    <xdr:to>
      <xdr:col>10</xdr:col>
      <xdr:colOff>165100</xdr:colOff>
      <xdr:row>79</xdr:row>
      <xdr:rowOff>50254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41381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73813</xdr:rowOff>
    </xdr:from>
    <xdr:to>
      <xdr:col>6</xdr:col>
      <xdr:colOff>38100</xdr:colOff>
      <xdr:row>79</xdr:row>
      <xdr:rowOff>3963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166540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124602</xdr:rowOff>
    </xdr:from>
    <xdr:to>
      <xdr:col>24</xdr:col>
      <xdr:colOff>63500</xdr:colOff>
      <xdr:row>97</xdr:row>
      <xdr:rowOff>65808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12352"/>
          <a:ext cx="838200" cy="2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65808</xdr:rowOff>
    </xdr:from>
    <xdr:to>
      <xdr:col>19</xdr:col>
      <xdr:colOff>177800</xdr:colOff>
      <xdr:row>97</xdr:row>
      <xdr:rowOff>70413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96458"/>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70413</xdr:rowOff>
    </xdr:from>
    <xdr:to>
      <xdr:col>15</xdr:col>
      <xdr:colOff>50800</xdr:colOff>
      <xdr:row>97</xdr:row>
      <xdr:rowOff>98747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01063"/>
          <a:ext cx="8890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75910</xdr:rowOff>
    </xdr:from>
    <xdr:to>
      <xdr:col>10</xdr:col>
      <xdr:colOff>114300</xdr:colOff>
      <xdr:row>97</xdr:row>
      <xdr:rowOff>98747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06560"/>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73802</xdr:rowOff>
    </xdr:from>
    <xdr:to>
      <xdr:col>24</xdr:col>
      <xdr:colOff>114300</xdr:colOff>
      <xdr:row>96</xdr:row>
      <xdr:rowOff>3952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52229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15008</xdr:rowOff>
    </xdr:from>
    <xdr:to>
      <xdr:col>20</xdr:col>
      <xdr:colOff>38100</xdr:colOff>
      <xdr:row>97</xdr:row>
      <xdr:rowOff>116608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107735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19613</xdr:rowOff>
    </xdr:from>
    <xdr:to>
      <xdr:col>15</xdr:col>
      <xdr:colOff>101600</xdr:colOff>
      <xdr:row>97</xdr:row>
      <xdr:rowOff>121213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47947</xdr:rowOff>
    </xdr:from>
    <xdr:to>
      <xdr:col>10</xdr:col>
      <xdr:colOff>165100</xdr:colOff>
      <xdr:row>97</xdr:row>
      <xdr:rowOff>149547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140674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25110</xdr:rowOff>
    </xdr:from>
    <xdr:to>
      <xdr:col>6</xdr:col>
      <xdr:colOff>38100</xdr:colOff>
      <xdr:row>97</xdr:row>
      <xdr:rowOff>126710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64536</xdr:rowOff>
    </xdr:from>
    <xdr:to>
      <xdr:col>55</xdr:col>
      <xdr:colOff>0</xdr:colOff>
      <xdr:row>37</xdr:row>
      <xdr:rowOff>29803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93836"/>
          <a:ext cx="838200" cy="4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64536</xdr:rowOff>
    </xdr:from>
    <xdr:to>
      <xdr:col>50</xdr:col>
      <xdr:colOff>114300</xdr:colOff>
      <xdr:row>37</xdr:row>
      <xdr:rowOff>55059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893836"/>
          <a:ext cx="889000" cy="50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49467</xdr:rowOff>
    </xdr:from>
    <xdr:to>
      <xdr:col>45</xdr:col>
      <xdr:colOff>177800</xdr:colOff>
      <xdr:row>37</xdr:row>
      <xdr:rowOff>55059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93117"/>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49467</xdr:rowOff>
    </xdr:from>
    <xdr:to>
      <xdr:col>41</xdr:col>
      <xdr:colOff>50800</xdr:colOff>
      <xdr:row>37</xdr:row>
      <xdr:rowOff>58190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93117"/>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150453</xdr:rowOff>
    </xdr:from>
    <xdr:to>
      <xdr:col>55</xdr:col>
      <xdr:colOff>50800</xdr:colOff>
      <xdr:row>37</xdr:row>
      <xdr:rowOff>80603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65380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13736</xdr:rowOff>
    </xdr:from>
    <xdr:to>
      <xdr:col>50</xdr:col>
      <xdr:colOff>165100</xdr:colOff>
      <xdr:row>34</xdr:row>
      <xdr:rowOff>115336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106463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93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4259</xdr:rowOff>
    </xdr:from>
    <xdr:to>
      <xdr:col>46</xdr:col>
      <xdr:colOff>38100</xdr:colOff>
      <xdr:row>37</xdr:row>
      <xdr:rowOff>105859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96986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170117</xdr:rowOff>
    </xdr:from>
    <xdr:to>
      <xdr:col>41</xdr:col>
      <xdr:colOff>101600</xdr:colOff>
      <xdr:row>37</xdr:row>
      <xdr:rowOff>100267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91394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7390</xdr:rowOff>
    </xdr:from>
    <xdr:to>
      <xdr:col>36</xdr:col>
      <xdr:colOff>165100</xdr:colOff>
      <xdr:row>37</xdr:row>
      <xdr:rowOff>108990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100117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12541</xdr:rowOff>
    </xdr:from>
    <xdr:to>
      <xdr:col>55</xdr:col>
      <xdr:colOff>0</xdr:colOff>
      <xdr:row>58</xdr:row>
      <xdr:rowOff>35154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56641"/>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12541</xdr:rowOff>
    </xdr:from>
    <xdr:to>
      <xdr:col>50</xdr:col>
      <xdr:colOff>114300</xdr:colOff>
      <xdr:row>58</xdr:row>
      <xdr:rowOff>28760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56641"/>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28760</xdr:rowOff>
    </xdr:from>
    <xdr:to>
      <xdr:col>45</xdr:col>
      <xdr:colOff>177800</xdr:colOff>
      <xdr:row>58</xdr:row>
      <xdr:rowOff>87164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72860"/>
          <a:ext cx="889000" cy="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80721</xdr:rowOff>
    </xdr:from>
    <xdr:to>
      <xdr:col>41</xdr:col>
      <xdr:colOff>50800</xdr:colOff>
      <xdr:row>58</xdr:row>
      <xdr:rowOff>87164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24821"/>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155804</xdr:rowOff>
    </xdr:from>
    <xdr:to>
      <xdr:col>55</xdr:col>
      <xdr:colOff>50800</xdr:colOff>
      <xdr:row>58</xdr:row>
      <xdr:rowOff>85954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70731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133191</xdr:rowOff>
    </xdr:from>
    <xdr:to>
      <xdr:col>50</xdr:col>
      <xdr:colOff>165100</xdr:colOff>
      <xdr:row>58</xdr:row>
      <xdr:rowOff>63341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54468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149410</xdr:rowOff>
    </xdr:from>
    <xdr:to>
      <xdr:col>46</xdr:col>
      <xdr:colOff>38100</xdr:colOff>
      <xdr:row>58</xdr:row>
      <xdr:rowOff>79560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70687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36364</xdr:rowOff>
    </xdr:from>
    <xdr:to>
      <xdr:col>41</xdr:col>
      <xdr:colOff>101600</xdr:colOff>
      <xdr:row>58</xdr:row>
      <xdr:rowOff>137964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129091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29921</xdr:rowOff>
    </xdr:from>
    <xdr:to>
      <xdr:col>36</xdr:col>
      <xdr:colOff>165100</xdr:colOff>
      <xdr:row>58</xdr:row>
      <xdr:rowOff>131521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122648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161660</xdr:rowOff>
    </xdr:from>
    <xdr:to>
      <xdr:col>55</xdr:col>
      <xdr:colOff>0</xdr:colOff>
      <xdr:row>78</xdr:row>
      <xdr:rowOff>103302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63310"/>
          <a:ext cx="838200" cy="1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150509</xdr:rowOff>
    </xdr:from>
    <xdr:to>
      <xdr:col>50</xdr:col>
      <xdr:colOff>114300</xdr:colOff>
      <xdr:row>77</xdr:row>
      <xdr:rowOff>161660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52159"/>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150509</xdr:rowOff>
    </xdr:from>
    <xdr:to>
      <xdr:col>45</xdr:col>
      <xdr:colOff>177800</xdr:colOff>
      <xdr:row>78</xdr:row>
      <xdr:rowOff>99946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52159"/>
          <a:ext cx="889000" cy="1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78581</xdr:rowOff>
    </xdr:from>
    <xdr:to>
      <xdr:col>41</xdr:col>
      <xdr:colOff>50800</xdr:colOff>
      <xdr:row>78</xdr:row>
      <xdr:rowOff>99946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51681"/>
          <a:ext cx="8890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52502</xdr:rowOff>
    </xdr:from>
    <xdr:to>
      <xdr:col>55</xdr:col>
      <xdr:colOff>50800</xdr:colOff>
      <xdr:row>78</xdr:row>
      <xdr:rowOff>154102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138879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110860</xdr:rowOff>
    </xdr:from>
    <xdr:to>
      <xdr:col>50</xdr:col>
      <xdr:colOff>165100</xdr:colOff>
      <xdr:row>78</xdr:row>
      <xdr:rowOff>41010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32137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99709</xdr:rowOff>
    </xdr:from>
    <xdr:to>
      <xdr:col>46</xdr:col>
      <xdr:colOff>38100</xdr:colOff>
      <xdr:row>78</xdr:row>
      <xdr:rowOff>29859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20986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49146</xdr:rowOff>
    </xdr:from>
    <xdr:to>
      <xdr:col>41</xdr:col>
      <xdr:colOff>101600</xdr:colOff>
      <xdr:row>78</xdr:row>
      <xdr:rowOff>150746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141873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1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27781</xdr:rowOff>
    </xdr:from>
    <xdr:to>
      <xdr:col>36</xdr:col>
      <xdr:colOff>165100</xdr:colOff>
      <xdr:row>78</xdr:row>
      <xdr:rowOff>129381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120508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99253</xdr:rowOff>
    </xdr:from>
    <xdr:to>
      <xdr:col>55</xdr:col>
      <xdr:colOff>0</xdr:colOff>
      <xdr:row>98</xdr:row>
      <xdr:rowOff>110615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729903"/>
          <a:ext cx="838200" cy="18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110615</xdr:rowOff>
    </xdr:from>
    <xdr:to>
      <xdr:col>50</xdr:col>
      <xdr:colOff>114300</xdr:colOff>
      <xdr:row>98</xdr:row>
      <xdr:rowOff>120605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912715"/>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47871</xdr:rowOff>
    </xdr:from>
    <xdr:to>
      <xdr:col>45</xdr:col>
      <xdr:colOff>177800</xdr:colOff>
      <xdr:row>98</xdr:row>
      <xdr:rowOff>120605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49971"/>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47871</xdr:rowOff>
    </xdr:from>
    <xdr:to>
      <xdr:col>41</xdr:col>
      <xdr:colOff>50800</xdr:colOff>
      <xdr:row>98</xdr:row>
      <xdr:rowOff>108634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49971"/>
          <a:ext cx="8890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48453</xdr:rowOff>
    </xdr:from>
    <xdr:to>
      <xdr:col>55</xdr:col>
      <xdr:colOff>50800</xdr:colOff>
      <xdr:row>97</xdr:row>
      <xdr:rowOff>150053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26880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59815</xdr:rowOff>
    </xdr:from>
    <xdr:to>
      <xdr:col>50</xdr:col>
      <xdr:colOff>165100</xdr:colOff>
      <xdr:row>98</xdr:row>
      <xdr:rowOff>161415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152542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5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69805</xdr:rowOff>
    </xdr:from>
    <xdr:to>
      <xdr:col>46</xdr:col>
      <xdr:colOff>38100</xdr:colOff>
      <xdr:row>98</xdr:row>
      <xdr:rowOff>171405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168521</xdr:rowOff>
    </xdr:from>
    <xdr:to>
      <xdr:col>41</xdr:col>
      <xdr:colOff>101600</xdr:colOff>
      <xdr:row>98</xdr:row>
      <xdr:rowOff>98671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89798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57834</xdr:rowOff>
    </xdr:from>
    <xdr:to>
      <xdr:col>36</xdr:col>
      <xdr:colOff>165100</xdr:colOff>
      <xdr:row>98</xdr:row>
      <xdr:rowOff>159434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27724</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1427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27724</xdr:rowOff>
    </xdr:from>
    <xdr:to>
      <xdr:col>81</xdr:col>
      <xdr:colOff>50800</xdr:colOff>
      <xdr:row>39</xdr:row>
      <xdr:rowOff>43345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142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43345</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34087</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20637"/>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148374</xdr:rowOff>
    </xdr:from>
    <xdr:to>
      <xdr:col>81</xdr:col>
      <xdr:colOff>101600</xdr:colOff>
      <xdr:row>39</xdr:row>
      <xdr:rowOff>78524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69651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75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163995</xdr:rowOff>
    </xdr:from>
    <xdr:to>
      <xdr:col>76</xdr:col>
      <xdr:colOff>165100</xdr:colOff>
      <xdr:row>39</xdr:row>
      <xdr:rowOff>94145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85272</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154737</xdr:rowOff>
    </xdr:from>
    <xdr:to>
      <xdr:col>67</xdr:col>
      <xdr:colOff>101600</xdr:colOff>
      <xdr:row>39</xdr:row>
      <xdr:rowOff>84887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76014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7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81407</xdr:rowOff>
    </xdr:from>
    <xdr:to>
      <xdr:col>85</xdr:col>
      <xdr:colOff>127000</xdr:colOff>
      <xdr:row>77</xdr:row>
      <xdr:rowOff>87990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8305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60203</xdr:rowOff>
    </xdr:from>
    <xdr:to>
      <xdr:col>81</xdr:col>
      <xdr:colOff>50800</xdr:colOff>
      <xdr:row>77</xdr:row>
      <xdr:rowOff>87990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261853"/>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59407</xdr:rowOff>
    </xdr:from>
    <xdr:to>
      <xdr:col>76</xdr:col>
      <xdr:colOff>114300</xdr:colOff>
      <xdr:row>77</xdr:row>
      <xdr:rowOff>60203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61057"/>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43194</xdr:rowOff>
    </xdr:from>
    <xdr:to>
      <xdr:col>71</xdr:col>
      <xdr:colOff>177800</xdr:colOff>
      <xdr:row>77</xdr:row>
      <xdr:rowOff>59407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44844"/>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30607</xdr:rowOff>
    </xdr:from>
    <xdr:to>
      <xdr:col>85</xdr:col>
      <xdr:colOff>177800</xdr:colOff>
      <xdr:row>77</xdr:row>
      <xdr:rowOff>132207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9034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37190</xdr:rowOff>
    </xdr:from>
    <xdr:to>
      <xdr:col>81</xdr:col>
      <xdr:colOff>101600</xdr:colOff>
      <xdr:row>77</xdr:row>
      <xdr:rowOff>138790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9403</xdr:rowOff>
    </xdr:from>
    <xdr:to>
      <xdr:col>76</xdr:col>
      <xdr:colOff>165100</xdr:colOff>
      <xdr:row>77</xdr:row>
      <xdr:rowOff>111003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102130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8607</xdr:rowOff>
    </xdr:from>
    <xdr:to>
      <xdr:col>72</xdr:col>
      <xdr:colOff>38100</xdr:colOff>
      <xdr:row>77</xdr:row>
      <xdr:rowOff>110207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101334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163844</xdr:rowOff>
    </xdr:from>
    <xdr:to>
      <xdr:col>67</xdr:col>
      <xdr:colOff>101600</xdr:colOff>
      <xdr:row>77</xdr:row>
      <xdr:rowOff>93994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85121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77560</xdr:rowOff>
    </xdr:from>
    <xdr:to>
      <xdr:col>85</xdr:col>
      <xdr:colOff>127000</xdr:colOff>
      <xdr:row>97</xdr:row>
      <xdr:rowOff>148425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53676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148425</xdr:rowOff>
    </xdr:from>
    <xdr:to>
      <xdr:col>81</xdr:col>
      <xdr:colOff>50800</xdr:colOff>
      <xdr:row>98</xdr:row>
      <xdr:rowOff>96380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79075"/>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96380</xdr:rowOff>
    </xdr:from>
    <xdr:to>
      <xdr:col>76</xdr:col>
      <xdr:colOff>114300</xdr:colOff>
      <xdr:row>98</xdr:row>
      <xdr:rowOff>101919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898480"/>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101919</xdr:rowOff>
    </xdr:from>
    <xdr:to>
      <xdr:col>71</xdr:col>
      <xdr:colOff>177800</xdr:colOff>
      <xdr:row>98</xdr:row>
      <xdr:rowOff>107300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04019"/>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26760</xdr:rowOff>
    </xdr:from>
    <xdr:to>
      <xdr:col>85</xdr:col>
      <xdr:colOff>177800</xdr:colOff>
      <xdr:row>96</xdr:row>
      <xdr:rowOff>128360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4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49637</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3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97625</xdr:rowOff>
    </xdr:from>
    <xdr:to>
      <xdr:col>81</xdr:col>
      <xdr:colOff>101600</xdr:colOff>
      <xdr:row>98</xdr:row>
      <xdr:rowOff>27775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44302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45580</xdr:rowOff>
    </xdr:from>
    <xdr:to>
      <xdr:col>76</xdr:col>
      <xdr:colOff>165100</xdr:colOff>
      <xdr:row>98</xdr:row>
      <xdr:rowOff>147180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138307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51119</xdr:rowOff>
    </xdr:from>
    <xdr:to>
      <xdr:col>72</xdr:col>
      <xdr:colOff>38100</xdr:colOff>
      <xdr:row>98</xdr:row>
      <xdr:rowOff>152719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143846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56500</xdr:rowOff>
    </xdr:from>
    <xdr:to>
      <xdr:col>67</xdr:col>
      <xdr:colOff>101600</xdr:colOff>
      <xdr:row>98</xdr:row>
      <xdr:rowOff>158100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149227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134122</xdr:rowOff>
    </xdr:from>
    <xdr:to>
      <xdr:col>102</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83322</xdr:rowOff>
    </xdr:from>
    <xdr:to>
      <xdr:col>98</xdr:col>
      <xdr:colOff>38100</xdr:colOff>
      <xdr:row>39</xdr:row>
      <xdr:rowOff>13472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4599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155104</xdr:rowOff>
    </xdr:from>
    <xdr:to>
      <xdr:col>116</xdr:col>
      <xdr:colOff>63500</xdr:colOff>
      <xdr:row>76</xdr:row>
      <xdr:rowOff>163942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85304"/>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154037</xdr:rowOff>
    </xdr:from>
    <xdr:to>
      <xdr:col>111</xdr:col>
      <xdr:colOff>177800</xdr:colOff>
      <xdr:row>76</xdr:row>
      <xdr:rowOff>155104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8423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154037</xdr:rowOff>
    </xdr:from>
    <xdr:to>
      <xdr:col>107</xdr:col>
      <xdr:colOff>50800</xdr:colOff>
      <xdr:row>77</xdr:row>
      <xdr:rowOff>5600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8423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162309</xdr:rowOff>
    </xdr:from>
    <xdr:to>
      <xdr:col>102</xdr:col>
      <xdr:colOff>114300</xdr:colOff>
      <xdr:row>77</xdr:row>
      <xdr:rowOff>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192509"/>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113142</xdr:rowOff>
    </xdr:from>
    <xdr:to>
      <xdr:col>116</xdr:col>
      <xdr:colOff>114300</xdr:colOff>
      <xdr:row>77</xdr:row>
      <xdr:rowOff>43292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91569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104304</xdr:rowOff>
    </xdr:from>
    <xdr:to>
      <xdr:col>112</xdr:col>
      <xdr:colOff>38100</xdr:colOff>
      <xdr:row>77</xdr:row>
      <xdr:rowOff>34454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25581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103237</xdr:rowOff>
    </xdr:from>
    <xdr:to>
      <xdr:col>107</xdr:col>
      <xdr:colOff>101600</xdr:colOff>
      <xdr:row>77</xdr:row>
      <xdr:rowOff>33387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126250</xdr:rowOff>
    </xdr:from>
    <xdr:to>
      <xdr:col>102</xdr:col>
      <xdr:colOff>165100</xdr:colOff>
      <xdr:row>77</xdr:row>
      <xdr:rowOff>56400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47527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111509</xdr:rowOff>
    </xdr:from>
    <xdr:to>
      <xdr:col>98</xdr:col>
      <xdr:colOff>38100</xdr:colOff>
      <xdr:row>77</xdr:row>
      <xdr:rowOff>41659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32786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性質別歳出決算額（住民一人当たりのコスト）については、全体的に類似団体平均値を下回る決算額となっているが、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類似団体平均値を上回った。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要因としては、普通交付税において「臨時財政対策債償還基金費」が創設されたことによる追加交付分等を減債基金に積立てたことや、</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で減少すると見込んでいた税収が当初の想定より落ち込まなかったため、今後控えている公共施設の改修に充てられるよう剰余金を公共施設整備基金等に積立てたことなどが影響し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（うち更新整備）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倍以上増加しており、今後も増加傾向になると見込まれるため、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急激なコスト増加を避けるためにも町全体として取り組む事業を計画的に進めていくことが求められる。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12,344
12,206
22.99
6,123,155
5,845,189
237,513
3,356,429
3,538,789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24486</xdr:rowOff>
    </xdr:from>
    <xdr:to>
      <xdr:col>24</xdr:col>
      <xdr:colOff>63500</xdr:colOff>
      <xdr:row>35</xdr:row>
      <xdr:rowOff>71120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523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123469</xdr:rowOff>
    </xdr:from>
    <xdr:to>
      <xdr:col>19</xdr:col>
      <xdr:colOff>177800</xdr:colOff>
      <xdr:row>35</xdr:row>
      <xdr:rowOff>24486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2769"/>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66319</xdr:rowOff>
    </xdr:from>
    <xdr:to>
      <xdr:col>15</xdr:col>
      <xdr:colOff>50800</xdr:colOff>
      <xdr:row>34</xdr:row>
      <xdr:rowOff>123469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416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66319</xdr:rowOff>
    </xdr:from>
    <xdr:to>
      <xdr:col>10</xdr:col>
      <xdr:colOff>114300</xdr:colOff>
      <xdr:row>33</xdr:row>
      <xdr:rowOff>141757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2416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20320</xdr:rowOff>
    </xdr:from>
    <xdr:to>
      <xdr:col>24</xdr:col>
      <xdr:colOff>114300</xdr:colOff>
      <xdr:row>35</xdr:row>
      <xdr:rowOff>121920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170197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145136</xdr:rowOff>
    </xdr:from>
    <xdr:to>
      <xdr:col>20</xdr:col>
      <xdr:colOff>38100</xdr:colOff>
      <xdr:row>35</xdr:row>
      <xdr:rowOff>75286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91813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72669</xdr:rowOff>
    </xdr:from>
    <xdr:to>
      <xdr:col>15</xdr:col>
      <xdr:colOff>101600</xdr:colOff>
      <xdr:row>35</xdr:row>
      <xdr:rowOff>2819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165396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15519</xdr:rowOff>
    </xdr:from>
    <xdr:to>
      <xdr:col>10</xdr:col>
      <xdr:colOff>165100</xdr:colOff>
      <xdr:row>33</xdr:row>
      <xdr:rowOff>117119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90957</xdr:rowOff>
    </xdr:from>
    <xdr:to>
      <xdr:col>6</xdr:col>
      <xdr:colOff>38100</xdr:colOff>
      <xdr:row>34</xdr:row>
      <xdr:rowOff>21107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37634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78633</xdr:rowOff>
    </xdr:from>
    <xdr:to>
      <xdr:col>24</xdr:col>
      <xdr:colOff>63500</xdr:colOff>
      <xdr:row>56</xdr:row>
      <xdr:rowOff>81388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36933"/>
          <a:ext cx="838200" cy="3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78633</xdr:rowOff>
    </xdr:from>
    <xdr:to>
      <xdr:col>19</xdr:col>
      <xdr:colOff>177800</xdr:colOff>
      <xdr:row>57</xdr:row>
      <xdr:rowOff>7150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36933"/>
          <a:ext cx="889000" cy="4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7150</xdr:rowOff>
    </xdr:from>
    <xdr:to>
      <xdr:col>15</xdr:col>
      <xdr:colOff>50800</xdr:colOff>
      <xdr:row>57</xdr:row>
      <xdr:rowOff>87617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98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87617</xdr:rowOff>
    </xdr:from>
    <xdr:to>
      <xdr:col>10</xdr:col>
      <xdr:colOff>114300</xdr:colOff>
      <xdr:row>57</xdr:row>
      <xdr:rowOff>110089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0267"/>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30588</xdr:rowOff>
    </xdr:from>
    <xdr:to>
      <xdr:col>24</xdr:col>
      <xdr:colOff>114300</xdr:colOff>
      <xdr:row>56</xdr:row>
      <xdr:rowOff>132188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9015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27833</xdr:rowOff>
    </xdr:from>
    <xdr:to>
      <xdr:col>20</xdr:col>
      <xdr:colOff>38100</xdr:colOff>
      <xdr:row>54</xdr:row>
      <xdr:rowOff>129433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120560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7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127800</xdr:rowOff>
    </xdr:from>
    <xdr:to>
      <xdr:col>15</xdr:col>
      <xdr:colOff>101600</xdr:colOff>
      <xdr:row>57</xdr:row>
      <xdr:rowOff>57950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49077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36817</xdr:rowOff>
    </xdr:from>
    <xdr:to>
      <xdr:col>10</xdr:col>
      <xdr:colOff>165100</xdr:colOff>
      <xdr:row>57</xdr:row>
      <xdr:rowOff>138417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129544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59289</xdr:rowOff>
    </xdr:from>
    <xdr:to>
      <xdr:col>6</xdr:col>
      <xdr:colOff>38100</xdr:colOff>
      <xdr:row>57</xdr:row>
      <xdr:rowOff>160889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152016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81717</xdr:rowOff>
    </xdr:from>
    <xdr:to>
      <xdr:col>24</xdr:col>
      <xdr:colOff>63500</xdr:colOff>
      <xdr:row>78</xdr:row>
      <xdr:rowOff>21126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83367"/>
          <a:ext cx="838200" cy="1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5128</xdr:rowOff>
    </xdr:from>
    <xdr:to>
      <xdr:col>19</xdr:col>
      <xdr:colOff>177800</xdr:colOff>
      <xdr:row>78</xdr:row>
      <xdr:rowOff>21126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378228"/>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5128</xdr:rowOff>
    </xdr:from>
    <xdr:to>
      <xdr:col>15</xdr:col>
      <xdr:colOff>50800</xdr:colOff>
      <xdr:row>78</xdr:row>
      <xdr:rowOff>55694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8228"/>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43656</xdr:rowOff>
    </xdr:from>
    <xdr:to>
      <xdr:col>10</xdr:col>
      <xdr:colOff>114300</xdr:colOff>
      <xdr:row>78</xdr:row>
      <xdr:rowOff>55694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16756"/>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30917</xdr:rowOff>
    </xdr:from>
    <xdr:to>
      <xdr:col>24</xdr:col>
      <xdr:colOff>114300</xdr:colOff>
      <xdr:row>77</xdr:row>
      <xdr:rowOff>132517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3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117294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141776</xdr:rowOff>
    </xdr:from>
    <xdr:to>
      <xdr:col>20</xdr:col>
      <xdr:colOff>38100</xdr:colOff>
      <xdr:row>78</xdr:row>
      <xdr:rowOff>71926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63053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125778</xdr:rowOff>
    </xdr:from>
    <xdr:to>
      <xdr:col>15</xdr:col>
      <xdr:colOff>101600</xdr:colOff>
      <xdr:row>78</xdr:row>
      <xdr:rowOff>55928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47055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2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4894</xdr:rowOff>
    </xdr:from>
    <xdr:to>
      <xdr:col>10</xdr:col>
      <xdr:colOff>165100</xdr:colOff>
      <xdr:row>78</xdr:row>
      <xdr:rowOff>106494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97621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7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164306</xdr:rowOff>
    </xdr:from>
    <xdr:to>
      <xdr:col>6</xdr:col>
      <xdr:colOff>38100</xdr:colOff>
      <xdr:row>78</xdr:row>
      <xdr:rowOff>94456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85583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131865</xdr:rowOff>
    </xdr:from>
    <xdr:to>
      <xdr:col>24</xdr:col>
      <xdr:colOff>63500</xdr:colOff>
      <xdr:row>97</xdr:row>
      <xdr:rowOff>16661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91065"/>
          <a:ext cx="838200" cy="5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16661</xdr:rowOff>
    </xdr:from>
    <xdr:to>
      <xdr:col>19</xdr:col>
      <xdr:colOff>177800</xdr:colOff>
      <xdr:row>97</xdr:row>
      <xdr:rowOff>23188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47311"/>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23188</xdr:rowOff>
    </xdr:from>
    <xdr:to>
      <xdr:col>15</xdr:col>
      <xdr:colOff>50800</xdr:colOff>
      <xdr:row>97</xdr:row>
      <xdr:rowOff>25823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53838"/>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14753</xdr:rowOff>
    </xdr:from>
    <xdr:to>
      <xdr:col>10</xdr:col>
      <xdr:colOff>114300</xdr:colOff>
      <xdr:row>97</xdr:row>
      <xdr:rowOff>25823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45403"/>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81065</xdr:rowOff>
    </xdr:from>
    <xdr:to>
      <xdr:col>24</xdr:col>
      <xdr:colOff>114300</xdr:colOff>
      <xdr:row>97</xdr:row>
      <xdr:rowOff>11215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167442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137311</xdr:rowOff>
    </xdr:from>
    <xdr:to>
      <xdr:col>20</xdr:col>
      <xdr:colOff>38100</xdr:colOff>
      <xdr:row>97</xdr:row>
      <xdr:rowOff>67461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58588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8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143838</xdr:rowOff>
    </xdr:from>
    <xdr:to>
      <xdr:col>15</xdr:col>
      <xdr:colOff>101600</xdr:colOff>
      <xdr:row>97</xdr:row>
      <xdr:rowOff>73988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65115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146473</xdr:rowOff>
    </xdr:from>
    <xdr:to>
      <xdr:col>10</xdr:col>
      <xdr:colOff>165100</xdr:colOff>
      <xdr:row>97</xdr:row>
      <xdr:rowOff>76623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67750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135403</xdr:rowOff>
    </xdr:from>
    <xdr:to>
      <xdr:col>6</xdr:col>
      <xdr:colOff>38100</xdr:colOff>
      <xdr:row>97</xdr:row>
      <xdr:rowOff>65553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56680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54661</xdr:rowOff>
    </xdr:from>
    <xdr:to>
      <xdr:col>55</xdr:col>
      <xdr:colOff>0</xdr:colOff>
      <xdr:row>58</xdr:row>
      <xdr:rowOff>96372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8761"/>
          <a:ext cx="8382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54661</xdr:rowOff>
    </xdr:from>
    <xdr:to>
      <xdr:col>50</xdr:col>
      <xdr:colOff>114300</xdr:colOff>
      <xdr:row>58</xdr:row>
      <xdr:rowOff>103467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8761"/>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39017</xdr:rowOff>
    </xdr:from>
    <xdr:to>
      <xdr:col>45</xdr:col>
      <xdr:colOff>177800</xdr:colOff>
      <xdr:row>58</xdr:row>
      <xdr:rowOff>103467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83117"/>
          <a:ext cx="889000" cy="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39017</xdr:rowOff>
    </xdr:from>
    <xdr:to>
      <xdr:col>41</xdr:col>
      <xdr:colOff>50800</xdr:colOff>
      <xdr:row>58</xdr:row>
      <xdr:rowOff>85057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3117"/>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45572</xdr:rowOff>
    </xdr:from>
    <xdr:to>
      <xdr:col>55</xdr:col>
      <xdr:colOff>50800</xdr:colOff>
      <xdr:row>58</xdr:row>
      <xdr:rowOff>147172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131949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3861</xdr:rowOff>
    </xdr:from>
    <xdr:to>
      <xdr:col>50</xdr:col>
      <xdr:colOff>165100</xdr:colOff>
      <xdr:row>58</xdr:row>
      <xdr:rowOff>105461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96588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52667</xdr:rowOff>
    </xdr:from>
    <xdr:to>
      <xdr:col>46</xdr:col>
      <xdr:colOff>38100</xdr:colOff>
      <xdr:row>58</xdr:row>
      <xdr:rowOff>154267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145394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159667</xdr:rowOff>
    </xdr:from>
    <xdr:to>
      <xdr:col>41</xdr:col>
      <xdr:colOff>101600</xdr:colOff>
      <xdr:row>58</xdr:row>
      <xdr:rowOff>89817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80944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34257</xdr:rowOff>
    </xdr:from>
    <xdr:to>
      <xdr:col>36</xdr:col>
      <xdr:colOff>165100</xdr:colOff>
      <xdr:row>58</xdr:row>
      <xdr:rowOff>135857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126984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110548</xdr:rowOff>
    </xdr:from>
    <xdr:to>
      <xdr:col>55</xdr:col>
      <xdr:colOff>0</xdr:colOff>
      <xdr:row>78</xdr:row>
      <xdr:rowOff>137251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83648"/>
          <a:ext cx="8382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110548</xdr:rowOff>
    </xdr:from>
    <xdr:to>
      <xdr:col>50</xdr:col>
      <xdr:colOff>114300</xdr:colOff>
      <xdr:row>79</xdr:row>
      <xdr:rowOff>6916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83648"/>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6916</xdr:rowOff>
    </xdr:from>
    <xdr:to>
      <xdr:col>45</xdr:col>
      <xdr:colOff>177800</xdr:colOff>
      <xdr:row>79</xdr:row>
      <xdr:rowOff>12500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5146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92021</xdr:rowOff>
    </xdr:from>
    <xdr:to>
      <xdr:col>41</xdr:col>
      <xdr:colOff>50800</xdr:colOff>
      <xdr:row>79</xdr:row>
      <xdr:rowOff>12500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5121"/>
          <a:ext cx="8890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86451</xdr:rowOff>
    </xdr:from>
    <xdr:to>
      <xdr:col>55</xdr:col>
      <xdr:colOff>50800</xdr:colOff>
      <xdr:row>79</xdr:row>
      <xdr:rowOff>16601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59748</xdr:rowOff>
    </xdr:from>
    <xdr:to>
      <xdr:col>50</xdr:col>
      <xdr:colOff>165100</xdr:colOff>
      <xdr:row>78</xdr:row>
      <xdr:rowOff>161348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152475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127566</xdr:rowOff>
    </xdr:from>
    <xdr:to>
      <xdr:col>46</xdr:col>
      <xdr:colOff>38100</xdr:colOff>
      <xdr:row>79</xdr:row>
      <xdr:rowOff>57716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48843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133150</xdr:rowOff>
    </xdr:from>
    <xdr:to>
      <xdr:col>41</xdr:col>
      <xdr:colOff>101600</xdr:colOff>
      <xdr:row>79</xdr:row>
      <xdr:rowOff>63300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54427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41221</xdr:rowOff>
    </xdr:from>
    <xdr:to>
      <xdr:col>36</xdr:col>
      <xdr:colOff>165100</xdr:colOff>
      <xdr:row>78</xdr:row>
      <xdr:rowOff>142821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159348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73513</xdr:rowOff>
    </xdr:from>
    <xdr:to>
      <xdr:col>55</xdr:col>
      <xdr:colOff>0</xdr:colOff>
      <xdr:row>98</xdr:row>
      <xdr:rowOff>48839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4163"/>
          <a:ext cx="838200" cy="14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48839</xdr:rowOff>
    </xdr:from>
    <xdr:to>
      <xdr:col>50</xdr:col>
      <xdr:colOff>114300</xdr:colOff>
      <xdr:row>98</xdr:row>
      <xdr:rowOff>66898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5093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66898</xdr:rowOff>
    </xdr:from>
    <xdr:to>
      <xdr:col>45</xdr:col>
      <xdr:colOff>177800</xdr:colOff>
      <xdr:row>98</xdr:row>
      <xdr:rowOff>67280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6899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59043</xdr:rowOff>
    </xdr:from>
    <xdr:to>
      <xdr:col>41</xdr:col>
      <xdr:colOff>50800</xdr:colOff>
      <xdr:row>98</xdr:row>
      <xdr:rowOff>67280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61143"/>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22713</xdr:rowOff>
    </xdr:from>
    <xdr:to>
      <xdr:col>55</xdr:col>
      <xdr:colOff>50800</xdr:colOff>
      <xdr:row>97</xdr:row>
      <xdr:rowOff>124313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169489</xdr:rowOff>
    </xdr:from>
    <xdr:to>
      <xdr:col>50</xdr:col>
      <xdr:colOff>165100</xdr:colOff>
      <xdr:row>98</xdr:row>
      <xdr:rowOff>99639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16098</xdr:rowOff>
    </xdr:from>
    <xdr:to>
      <xdr:col>46</xdr:col>
      <xdr:colOff>38100</xdr:colOff>
      <xdr:row>98</xdr:row>
      <xdr:rowOff>117698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108825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16480</xdr:rowOff>
    </xdr:from>
    <xdr:to>
      <xdr:col>41</xdr:col>
      <xdr:colOff>101600</xdr:colOff>
      <xdr:row>98</xdr:row>
      <xdr:rowOff>118080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109207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8243</xdr:rowOff>
    </xdr:from>
    <xdr:to>
      <xdr:col>36</xdr:col>
      <xdr:colOff>165100</xdr:colOff>
      <xdr:row>98</xdr:row>
      <xdr:rowOff>109843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46496</xdr:rowOff>
    </xdr:from>
    <xdr:to>
      <xdr:col>85</xdr:col>
      <xdr:colOff>127000</xdr:colOff>
      <xdr:row>37</xdr:row>
      <xdr:rowOff>73488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0146"/>
          <a:ext cx="838200" cy="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46496</xdr:rowOff>
    </xdr:from>
    <xdr:to>
      <xdr:col>81</xdr:col>
      <xdr:colOff>50800</xdr:colOff>
      <xdr:row>37</xdr:row>
      <xdr:rowOff>73308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014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73308</xdr:rowOff>
    </xdr:from>
    <xdr:to>
      <xdr:col>76</xdr:col>
      <xdr:colOff>114300</xdr:colOff>
      <xdr:row>37</xdr:row>
      <xdr:rowOff>81619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6958"/>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81619</xdr:rowOff>
    </xdr:from>
    <xdr:to>
      <xdr:col>71</xdr:col>
      <xdr:colOff>177800</xdr:colOff>
      <xdr:row>37</xdr:row>
      <xdr:rowOff>98242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5269"/>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22688</xdr:rowOff>
    </xdr:from>
    <xdr:to>
      <xdr:col>85</xdr:col>
      <xdr:colOff>177800</xdr:colOff>
      <xdr:row>37</xdr:row>
      <xdr:rowOff>124288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167146</xdr:rowOff>
    </xdr:from>
    <xdr:to>
      <xdr:col>81</xdr:col>
      <xdr:colOff>101600</xdr:colOff>
      <xdr:row>37</xdr:row>
      <xdr:rowOff>97296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88423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22508</xdr:rowOff>
    </xdr:from>
    <xdr:to>
      <xdr:col>76</xdr:col>
      <xdr:colOff>165100</xdr:colOff>
      <xdr:row>37</xdr:row>
      <xdr:rowOff>124108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30819</xdr:rowOff>
    </xdr:from>
    <xdr:to>
      <xdr:col>72</xdr:col>
      <xdr:colOff>38100</xdr:colOff>
      <xdr:row>37</xdr:row>
      <xdr:rowOff>132419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123546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47442</xdr:rowOff>
    </xdr:from>
    <xdr:to>
      <xdr:col>67</xdr:col>
      <xdr:colOff>101600</xdr:colOff>
      <xdr:row>37</xdr:row>
      <xdr:rowOff>149042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140477</xdr:rowOff>
    </xdr:from>
    <xdr:to>
      <xdr:col>85</xdr:col>
      <xdr:colOff>127000</xdr:colOff>
      <xdr:row>57</xdr:row>
      <xdr:rowOff>158724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13127"/>
          <a:ext cx="8382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140477</xdr:rowOff>
    </xdr:from>
    <xdr:to>
      <xdr:col>81</xdr:col>
      <xdr:colOff>50800</xdr:colOff>
      <xdr:row>57</xdr:row>
      <xdr:rowOff>163639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13127"/>
          <a:ext cx="8890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163639</xdr:rowOff>
    </xdr:from>
    <xdr:to>
      <xdr:col>76</xdr:col>
      <xdr:colOff>114300</xdr:colOff>
      <xdr:row>57</xdr:row>
      <xdr:rowOff>170223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36289"/>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170223</xdr:rowOff>
    </xdr:from>
    <xdr:to>
      <xdr:col>71</xdr:col>
      <xdr:colOff>177800</xdr:colOff>
      <xdr:row>58</xdr:row>
      <xdr:rowOff>23823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42873"/>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107924</xdr:rowOff>
    </xdr:from>
    <xdr:to>
      <xdr:col>85</xdr:col>
      <xdr:colOff>177800</xdr:colOff>
      <xdr:row>58</xdr:row>
      <xdr:rowOff>38074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22851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89677</xdr:rowOff>
    </xdr:from>
    <xdr:to>
      <xdr:col>81</xdr:col>
      <xdr:colOff>101600</xdr:colOff>
      <xdr:row>58</xdr:row>
      <xdr:rowOff>19827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10954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112839</xdr:rowOff>
    </xdr:from>
    <xdr:to>
      <xdr:col>76</xdr:col>
      <xdr:colOff>165100</xdr:colOff>
      <xdr:row>58</xdr:row>
      <xdr:rowOff>42989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34116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119423</xdr:rowOff>
    </xdr:from>
    <xdr:to>
      <xdr:col>72</xdr:col>
      <xdr:colOff>38100</xdr:colOff>
      <xdr:row>58</xdr:row>
      <xdr:rowOff>49573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40700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144473</xdr:rowOff>
    </xdr:from>
    <xdr:to>
      <xdr:col>67</xdr:col>
      <xdr:colOff>101600</xdr:colOff>
      <xdr:row>58</xdr:row>
      <xdr:rowOff>74623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65750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27724</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227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27724</xdr:rowOff>
    </xdr:from>
    <xdr:to>
      <xdr:col>81</xdr:col>
      <xdr:colOff>50800</xdr:colOff>
      <xdr:row>79</xdr:row>
      <xdr:rowOff>43345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722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43345</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34086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863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148374</xdr:rowOff>
    </xdr:from>
    <xdr:to>
      <xdr:col>81</xdr:col>
      <xdr:colOff>101600</xdr:colOff>
      <xdr:row>79</xdr:row>
      <xdr:rowOff>78524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69651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1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163995</xdr:rowOff>
    </xdr:from>
    <xdr:to>
      <xdr:col>76</xdr:col>
      <xdr:colOff>165100</xdr:colOff>
      <xdr:row>79</xdr:row>
      <xdr:rowOff>94145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85272</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35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154736</xdr:rowOff>
    </xdr:from>
    <xdr:to>
      <xdr:col>67</xdr:col>
      <xdr:colOff>101600</xdr:colOff>
      <xdr:row>79</xdr:row>
      <xdr:rowOff>84886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76013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81407</xdr:rowOff>
    </xdr:from>
    <xdr:to>
      <xdr:col>85</xdr:col>
      <xdr:colOff>127000</xdr:colOff>
      <xdr:row>97</xdr:row>
      <xdr:rowOff>87990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1205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60203</xdr:rowOff>
    </xdr:from>
    <xdr:to>
      <xdr:col>81</xdr:col>
      <xdr:colOff>50800</xdr:colOff>
      <xdr:row>97</xdr:row>
      <xdr:rowOff>87990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90853"/>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59407</xdr:rowOff>
    </xdr:from>
    <xdr:to>
      <xdr:col>76</xdr:col>
      <xdr:colOff>114300</xdr:colOff>
      <xdr:row>97</xdr:row>
      <xdr:rowOff>60203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90057"/>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43194</xdr:rowOff>
    </xdr:from>
    <xdr:to>
      <xdr:col>71</xdr:col>
      <xdr:colOff>177800</xdr:colOff>
      <xdr:row>97</xdr:row>
      <xdr:rowOff>59407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73844"/>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30607</xdr:rowOff>
    </xdr:from>
    <xdr:to>
      <xdr:col>85</xdr:col>
      <xdr:colOff>177800</xdr:colOff>
      <xdr:row>97</xdr:row>
      <xdr:rowOff>132207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9034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37190</xdr:rowOff>
    </xdr:from>
    <xdr:to>
      <xdr:col>81</xdr:col>
      <xdr:colOff>101600</xdr:colOff>
      <xdr:row>97</xdr:row>
      <xdr:rowOff>138790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129917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9403</xdr:rowOff>
    </xdr:from>
    <xdr:to>
      <xdr:col>76</xdr:col>
      <xdr:colOff>165100</xdr:colOff>
      <xdr:row>97</xdr:row>
      <xdr:rowOff>111003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102130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8607</xdr:rowOff>
    </xdr:from>
    <xdr:to>
      <xdr:col>72</xdr:col>
      <xdr:colOff>38100</xdr:colOff>
      <xdr:row>97</xdr:row>
      <xdr:rowOff>110207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101334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163844</xdr:rowOff>
    </xdr:from>
    <xdr:to>
      <xdr:col>67</xdr:col>
      <xdr:colOff>101600</xdr:colOff>
      <xdr:row>97</xdr:row>
      <xdr:rowOff>93994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85121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目的別歳出決算（住民一人あたりのコスト）では、全ての費目で類似団体平均値を下回った。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改修により、土木費や教育費等が増加することが想定されるため、それを見据えた計画的な財政運営を図っていく。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標準財政規模比において、実質収支額は前年度から</a:t>
          </a:r>
          <a:r>
            <a:rPr kumimoji="1" lang="en-US" altLang="ja-JP" sz="1100">
              <a:latin typeface="ＭＳ ゴシック" pitchFamily="49" charset="-128"/>
              <a:ea typeface="ＭＳ ゴシック" pitchFamily="49" charset="-128"/>
            </a:rPr>
            <a:t>2.77</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7.08</a:t>
          </a:r>
          <a:r>
            <a:rPr kumimoji="1" lang="ja-JP" altLang="en-US" sz="1100">
              <a:latin typeface="ＭＳ ゴシック" pitchFamily="49" charset="-128"/>
              <a:ea typeface="ＭＳ ゴシック" pitchFamily="49" charset="-128"/>
            </a:rPr>
            <a:t>％となったが、実質単年度収支については</a:t>
          </a:r>
          <a:r>
            <a:rPr kumimoji="1" lang="en-US" altLang="ja-JP" sz="1100">
              <a:latin typeface="ＭＳ ゴシック" pitchFamily="49" charset="-128"/>
              <a:ea typeface="ＭＳ ゴシック" pitchFamily="49" charset="-128"/>
            </a:rPr>
            <a:t>8.20</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9.49</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これは財政調整基金の取崩し額が前年度から</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百万円減少したことと、積立額において前年度から</a:t>
          </a:r>
          <a:r>
            <a:rPr kumimoji="1" lang="en-US" altLang="ja-JP" sz="1100">
              <a:latin typeface="ＭＳ ゴシック" pitchFamily="49" charset="-128"/>
              <a:ea typeface="ＭＳ ゴシック" pitchFamily="49" charset="-128"/>
            </a:rPr>
            <a:t>155</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387</a:t>
          </a:r>
          <a:r>
            <a:rPr kumimoji="1" lang="ja-JP" altLang="en-US" sz="1100">
              <a:latin typeface="ＭＳ ゴシック" pitchFamily="49" charset="-128"/>
              <a:ea typeface="ＭＳ ゴシック" pitchFamily="49" charset="-128"/>
            </a:rPr>
            <a:t>百万円を積み立てたことが大きな要因となっている。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健全化判断比率の算定が導入された平成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年決算以降、一般会計のほか、全ての会計は黒字決算となっているため、連結実質赤字比率は生じていない。</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全ての会計において赤字決算とならないよう、引き続き適切な財政運営に努めていく。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14_&#19968;&#23470;&#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14_&#19968;&#2347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17.5</v>
          </cell>
          <cell r="BX51">
            <v>33.700000000000003</v>
          </cell>
          <cell r="CF51">
            <v>52</v>
          </cell>
          <cell r="CN51">
            <v>23.3</v>
          </cell>
        </row>
        <row r="53">
          <cell r="BP53">
            <v>65.2</v>
          </cell>
          <cell r="BX53">
            <v>66.7</v>
          </cell>
          <cell r="CF53">
            <v>68.7</v>
          </cell>
          <cell r="CN53">
            <v>68.2</v>
          </cell>
          <cell r="CV53">
            <v>70.2</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17.5</v>
          </cell>
          <cell r="BX73">
            <v>33.700000000000003</v>
          </cell>
          <cell r="CF73">
            <v>52</v>
          </cell>
          <cell r="CN73">
            <v>23.3</v>
          </cell>
        </row>
        <row r="75">
          <cell r="BP75">
            <v>6.2</v>
          </cell>
          <cell r="BX75">
            <v>6</v>
          </cell>
          <cell r="CF75">
            <v>6</v>
          </cell>
          <cell r="CN75">
            <v>5.7</v>
          </cell>
          <cell r="CV75">
            <v>5.0999999999999996</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6123155</v>
      </c>
      <c r="BO4" s="433"/>
      <c r="BP4" s="433"/>
      <c r="BQ4" s="433"/>
      <c r="BR4" s="433"/>
      <c r="BS4" s="433"/>
      <c r="BT4" s="433"/>
      <c r="BU4" s="434"/>
      <c r="BV4" s="432">
        <v>6881517</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7.1</v>
      </c>
      <c r="CU4" s="573"/>
      <c r="CV4" s="573"/>
      <c r="CW4" s="573"/>
      <c r="CX4" s="573"/>
      <c r="CY4" s="573"/>
      <c r="CZ4" s="573"/>
      <c r="DA4" s="574"/>
      <c r="DB4" s="572">
        <v>9.8000000000000007</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5845189</v>
      </c>
      <c r="BO5" s="404"/>
      <c r="BP5" s="404"/>
      <c r="BQ5" s="404"/>
      <c r="BR5" s="404"/>
      <c r="BS5" s="404"/>
      <c r="BT5" s="404"/>
      <c r="BU5" s="405"/>
      <c r="BV5" s="403">
        <v>6557225</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80.099999999999994</v>
      </c>
      <c r="CU5" s="401"/>
      <c r="CV5" s="401"/>
      <c r="CW5" s="401"/>
      <c r="CX5" s="401"/>
      <c r="CY5" s="401"/>
      <c r="CZ5" s="401"/>
      <c r="DA5" s="402"/>
      <c r="DB5" s="400">
        <v>88.3</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277966</v>
      </c>
      <c r="BO6" s="404"/>
      <c r="BP6" s="404"/>
      <c r="BQ6" s="404"/>
      <c r="BR6" s="404"/>
      <c r="BS6" s="404"/>
      <c r="BT6" s="404"/>
      <c r="BU6" s="405"/>
      <c r="BV6" s="403">
        <v>324292</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85</v>
      </c>
      <c r="CU6" s="547"/>
      <c r="CV6" s="547"/>
      <c r="CW6" s="547"/>
      <c r="CX6" s="547"/>
      <c r="CY6" s="547"/>
      <c r="CZ6" s="547"/>
      <c r="DA6" s="548"/>
      <c r="DB6" s="546">
        <v>92.4</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40453</v>
      </c>
      <c r="BO7" s="404"/>
      <c r="BP7" s="404"/>
      <c r="BQ7" s="404"/>
      <c r="BR7" s="404"/>
      <c r="BS7" s="404"/>
      <c r="BT7" s="404"/>
      <c r="BU7" s="405"/>
      <c r="BV7" s="403">
        <v>18088</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3356429</v>
      </c>
      <c r="CU7" s="404"/>
      <c r="CV7" s="404"/>
      <c r="CW7" s="404"/>
      <c r="CX7" s="404"/>
      <c r="CY7" s="404"/>
      <c r="CZ7" s="404"/>
      <c r="DA7" s="405"/>
      <c r="DB7" s="403">
        <v>3108814</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237513</v>
      </c>
      <c r="BO8" s="404"/>
      <c r="BP8" s="404"/>
      <c r="BQ8" s="404"/>
      <c r="BR8" s="404"/>
      <c r="BS8" s="404"/>
      <c r="BT8" s="404"/>
      <c r="BU8" s="405"/>
      <c r="BV8" s="403">
        <v>306204</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0.55000000000000004</v>
      </c>
      <c r="CU8" s="507"/>
      <c r="CV8" s="507"/>
      <c r="CW8" s="507"/>
      <c r="CX8" s="507"/>
      <c r="CY8" s="507"/>
      <c r="CZ8" s="507"/>
      <c r="DA8" s="508"/>
      <c r="DB8" s="506">
        <v>0.56000000000000005</v>
      </c>
      <c r="DC8" s="507"/>
      <c r="DD8" s="507"/>
      <c r="DE8" s="507"/>
      <c r="DF8" s="507"/>
      <c r="DG8" s="507"/>
      <c r="DH8" s="507"/>
      <c r="DI8" s="508"/>
    </row>
    <row r="9" spans="1:119" ht="18.75" customHeight="1" thickBot="1" x14ac:dyDescent="0.25">
      <c r="A9" s="172"/>
      <c r="B9" s="535" t="s">
        <v>113</v>
      </c>
      <c r="C9" s="536"/>
      <c r="D9" s="536"/>
      <c r="E9" s="536"/>
      <c r="F9" s="536"/>
      <c r="G9" s="536"/>
      <c r="H9" s="536"/>
      <c r="I9" s="536"/>
      <c r="J9" s="536"/>
      <c r="K9" s="454"/>
      <c r="L9" s="537" t="s">
        <v>114</v>
      </c>
      <c r="M9" s="538"/>
      <c r="N9" s="538"/>
      <c r="O9" s="538"/>
      <c r="P9" s="538"/>
      <c r="Q9" s="539"/>
      <c r="R9" s="540">
        <v>11897</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117</v>
      </c>
      <c r="AV9" s="462"/>
      <c r="AW9" s="462"/>
      <c r="AX9" s="462"/>
      <c r="AY9" s="417" t="s">
        <v>118</v>
      </c>
      <c r="AZ9" s="418"/>
      <c r="BA9" s="418"/>
      <c r="BB9" s="418"/>
      <c r="BC9" s="418"/>
      <c r="BD9" s="418"/>
      <c r="BE9" s="418"/>
      <c r="BF9" s="418"/>
      <c r="BG9" s="418"/>
      <c r="BH9" s="418"/>
      <c r="BI9" s="418"/>
      <c r="BJ9" s="418"/>
      <c r="BK9" s="418"/>
      <c r="BL9" s="418"/>
      <c r="BM9" s="419"/>
      <c r="BN9" s="403">
        <v>-68691</v>
      </c>
      <c r="BO9" s="404"/>
      <c r="BP9" s="404"/>
      <c r="BQ9" s="404"/>
      <c r="BR9" s="404"/>
      <c r="BS9" s="404"/>
      <c r="BT9" s="404"/>
      <c r="BU9" s="405"/>
      <c r="BV9" s="403">
        <v>57998</v>
      </c>
      <c r="BW9" s="404"/>
      <c r="BX9" s="404"/>
      <c r="BY9" s="404"/>
      <c r="BZ9" s="404"/>
      <c r="CA9" s="404"/>
      <c r="CB9" s="404"/>
      <c r="CC9" s="405"/>
      <c r="CD9" s="443" t="s">
        <v>119</v>
      </c>
      <c r="CE9" s="363"/>
      <c r="CF9" s="363"/>
      <c r="CG9" s="363"/>
      <c r="CH9" s="363"/>
      <c r="CI9" s="363"/>
      <c r="CJ9" s="363"/>
      <c r="CK9" s="363"/>
      <c r="CL9" s="363"/>
      <c r="CM9" s="363"/>
      <c r="CN9" s="363"/>
      <c r="CO9" s="363"/>
      <c r="CP9" s="363"/>
      <c r="CQ9" s="363"/>
      <c r="CR9" s="363"/>
      <c r="CS9" s="444"/>
      <c r="CT9" s="400">
        <v>7.5</v>
      </c>
      <c r="CU9" s="401"/>
      <c r="CV9" s="401"/>
      <c r="CW9" s="401"/>
      <c r="CX9" s="401"/>
      <c r="CY9" s="401"/>
      <c r="CZ9" s="401"/>
      <c r="DA9" s="402"/>
      <c r="DB9" s="400">
        <v>7.7</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120</v>
      </c>
      <c r="M10" s="360"/>
      <c r="N10" s="360"/>
      <c r="O10" s="360"/>
      <c r="P10" s="360"/>
      <c r="Q10" s="361"/>
      <c r="R10" s="356">
        <v>11767</v>
      </c>
      <c r="S10" s="357"/>
      <c r="T10" s="357"/>
      <c r="U10" s="357"/>
      <c r="V10" s="416"/>
      <c r="W10" s="544"/>
      <c r="X10" s="354"/>
      <c r="Y10" s="354"/>
      <c r="Z10" s="354"/>
      <c r="AA10" s="354"/>
      <c r="AB10" s="354"/>
      <c r="AC10" s="354"/>
      <c r="AD10" s="354"/>
      <c r="AE10" s="354"/>
      <c r="AF10" s="354"/>
      <c r="AG10" s="354"/>
      <c r="AH10" s="354"/>
      <c r="AI10" s="354"/>
      <c r="AJ10" s="354"/>
      <c r="AK10" s="354"/>
      <c r="AL10" s="545"/>
      <c r="AM10" s="460" t="s">
        <v>121</v>
      </c>
      <c r="AN10" s="360"/>
      <c r="AO10" s="360"/>
      <c r="AP10" s="360"/>
      <c r="AQ10" s="360"/>
      <c r="AR10" s="360"/>
      <c r="AS10" s="360"/>
      <c r="AT10" s="361"/>
      <c r="AU10" s="461" t="s">
        <v>102</v>
      </c>
      <c r="AV10" s="462"/>
      <c r="AW10" s="462"/>
      <c r="AX10" s="462"/>
      <c r="AY10" s="417" t="s">
        <v>122</v>
      </c>
      <c r="AZ10" s="418"/>
      <c r="BA10" s="418"/>
      <c r="BB10" s="418"/>
      <c r="BC10" s="418"/>
      <c r="BD10" s="418"/>
      <c r="BE10" s="418"/>
      <c r="BF10" s="418"/>
      <c r="BG10" s="418"/>
      <c r="BH10" s="418"/>
      <c r="BI10" s="418"/>
      <c r="BJ10" s="418"/>
      <c r="BK10" s="418"/>
      <c r="BL10" s="418"/>
      <c r="BM10" s="419"/>
      <c r="BN10" s="403">
        <v>387171</v>
      </c>
      <c r="BO10" s="404"/>
      <c r="BP10" s="404"/>
      <c r="BQ10" s="404"/>
      <c r="BR10" s="404"/>
      <c r="BS10" s="404"/>
      <c r="BT10" s="404"/>
      <c r="BU10" s="405"/>
      <c r="BV10" s="403">
        <v>232171</v>
      </c>
      <c r="BW10" s="404"/>
      <c r="BX10" s="404"/>
      <c r="BY10" s="404"/>
      <c r="BZ10" s="404"/>
      <c r="CA10" s="404"/>
      <c r="CB10" s="404"/>
      <c r="CC10" s="405"/>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124</v>
      </c>
      <c r="M11" s="365"/>
      <c r="N11" s="365"/>
      <c r="O11" s="365"/>
      <c r="P11" s="365"/>
      <c r="Q11" s="366"/>
      <c r="R11" s="532" t="s">
        <v>125</v>
      </c>
      <c r="S11" s="533"/>
      <c r="T11" s="533"/>
      <c r="U11" s="533"/>
      <c r="V11" s="534"/>
      <c r="W11" s="544"/>
      <c r="X11" s="354"/>
      <c r="Y11" s="354"/>
      <c r="Z11" s="354"/>
      <c r="AA11" s="354"/>
      <c r="AB11" s="354"/>
      <c r="AC11" s="354"/>
      <c r="AD11" s="354"/>
      <c r="AE11" s="354"/>
      <c r="AF11" s="354"/>
      <c r="AG11" s="354"/>
      <c r="AH11" s="354"/>
      <c r="AI11" s="354"/>
      <c r="AJ11" s="354"/>
      <c r="AK11" s="354"/>
      <c r="AL11" s="545"/>
      <c r="AM11" s="460" t="s">
        <v>126</v>
      </c>
      <c r="AN11" s="360"/>
      <c r="AO11" s="360"/>
      <c r="AP11" s="360"/>
      <c r="AQ11" s="360"/>
      <c r="AR11" s="360"/>
      <c r="AS11" s="360"/>
      <c r="AT11" s="361"/>
      <c r="AU11" s="461" t="s">
        <v>110</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130</v>
      </c>
      <c r="DC11" s="507"/>
      <c r="DD11" s="507"/>
      <c r="DE11" s="507"/>
      <c r="DF11" s="507"/>
      <c r="DG11" s="507"/>
      <c r="DH11" s="507"/>
      <c r="DI11" s="508"/>
    </row>
    <row r="12" spans="1:119" ht="18.75" customHeight="1" x14ac:dyDescent="0.2">
      <c r="A12" s="172"/>
      <c r="B12" s="509" t="s">
        <v>131</v>
      </c>
      <c r="C12" s="510"/>
      <c r="D12" s="510"/>
      <c r="E12" s="510"/>
      <c r="F12" s="510"/>
      <c r="G12" s="510"/>
      <c r="H12" s="510"/>
      <c r="I12" s="510"/>
      <c r="J12" s="510"/>
      <c r="K12" s="511"/>
      <c r="L12" s="518" t="s">
        <v>132</v>
      </c>
      <c r="M12" s="519"/>
      <c r="N12" s="519"/>
      <c r="O12" s="519"/>
      <c r="P12" s="519"/>
      <c r="Q12" s="520"/>
      <c r="R12" s="521">
        <v>12344</v>
      </c>
      <c r="S12" s="522"/>
      <c r="T12" s="522"/>
      <c r="U12" s="522"/>
      <c r="V12" s="523"/>
      <c r="W12" s="524" t="s">
        <v>1</v>
      </c>
      <c r="X12" s="462"/>
      <c r="Y12" s="462"/>
      <c r="Z12" s="462"/>
      <c r="AA12" s="462"/>
      <c r="AB12" s="525"/>
      <c r="AC12" s="526" t="s">
        <v>133</v>
      </c>
      <c r="AD12" s="527"/>
      <c r="AE12" s="527"/>
      <c r="AF12" s="527"/>
      <c r="AG12" s="528"/>
      <c r="AH12" s="526" t="s">
        <v>134</v>
      </c>
      <c r="AI12" s="527"/>
      <c r="AJ12" s="527"/>
      <c r="AK12" s="527"/>
      <c r="AL12" s="529"/>
      <c r="AM12" s="460" t="s">
        <v>135</v>
      </c>
      <c r="AN12" s="360"/>
      <c r="AO12" s="360"/>
      <c r="AP12" s="360"/>
      <c r="AQ12" s="360"/>
      <c r="AR12" s="360"/>
      <c r="AS12" s="360"/>
      <c r="AT12" s="361"/>
      <c r="AU12" s="461" t="s">
        <v>136</v>
      </c>
      <c r="AV12" s="462"/>
      <c r="AW12" s="462"/>
      <c r="AX12" s="462"/>
      <c r="AY12" s="417" t="s">
        <v>137</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250000</v>
      </c>
      <c r="BW12" s="404"/>
      <c r="BX12" s="404"/>
      <c r="BY12" s="404"/>
      <c r="BZ12" s="404"/>
      <c r="CA12" s="404"/>
      <c r="CB12" s="404"/>
      <c r="CC12" s="405"/>
      <c r="CD12" s="443" t="s">
        <v>138</v>
      </c>
      <c r="CE12" s="363"/>
      <c r="CF12" s="363"/>
      <c r="CG12" s="363"/>
      <c r="CH12" s="363"/>
      <c r="CI12" s="363"/>
      <c r="CJ12" s="363"/>
      <c r="CK12" s="363"/>
      <c r="CL12" s="363"/>
      <c r="CM12" s="363"/>
      <c r="CN12" s="363"/>
      <c r="CO12" s="363"/>
      <c r="CP12" s="363"/>
      <c r="CQ12" s="363"/>
      <c r="CR12" s="363"/>
      <c r="CS12" s="444"/>
      <c r="CT12" s="506" t="s">
        <v>139</v>
      </c>
      <c r="CU12" s="507"/>
      <c r="CV12" s="507"/>
      <c r="CW12" s="507"/>
      <c r="CX12" s="507"/>
      <c r="CY12" s="507"/>
      <c r="CZ12" s="507"/>
      <c r="DA12" s="508"/>
      <c r="DB12" s="506" t="s">
        <v>140</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141</v>
      </c>
      <c r="N13" s="488"/>
      <c r="O13" s="488"/>
      <c r="P13" s="488"/>
      <c r="Q13" s="489"/>
      <c r="R13" s="490">
        <v>12206</v>
      </c>
      <c r="S13" s="491"/>
      <c r="T13" s="491"/>
      <c r="U13" s="491"/>
      <c r="V13" s="492"/>
      <c r="W13" s="493" t="s">
        <v>142</v>
      </c>
      <c r="X13" s="389"/>
      <c r="Y13" s="389"/>
      <c r="Z13" s="389"/>
      <c r="AA13" s="389"/>
      <c r="AB13" s="390"/>
      <c r="AC13" s="356">
        <v>405</v>
      </c>
      <c r="AD13" s="357"/>
      <c r="AE13" s="357"/>
      <c r="AF13" s="357"/>
      <c r="AG13" s="358"/>
      <c r="AH13" s="356">
        <v>549</v>
      </c>
      <c r="AI13" s="357"/>
      <c r="AJ13" s="357"/>
      <c r="AK13" s="357"/>
      <c r="AL13" s="416"/>
      <c r="AM13" s="460" t="s">
        <v>143</v>
      </c>
      <c r="AN13" s="360"/>
      <c r="AO13" s="360"/>
      <c r="AP13" s="360"/>
      <c r="AQ13" s="360"/>
      <c r="AR13" s="360"/>
      <c r="AS13" s="360"/>
      <c r="AT13" s="361"/>
      <c r="AU13" s="461" t="s">
        <v>144</v>
      </c>
      <c r="AV13" s="462"/>
      <c r="AW13" s="462"/>
      <c r="AX13" s="462"/>
      <c r="AY13" s="417" t="s">
        <v>145</v>
      </c>
      <c r="AZ13" s="418"/>
      <c r="BA13" s="418"/>
      <c r="BB13" s="418"/>
      <c r="BC13" s="418"/>
      <c r="BD13" s="418"/>
      <c r="BE13" s="418"/>
      <c r="BF13" s="418"/>
      <c r="BG13" s="418"/>
      <c r="BH13" s="418"/>
      <c r="BI13" s="418"/>
      <c r="BJ13" s="418"/>
      <c r="BK13" s="418"/>
      <c r="BL13" s="418"/>
      <c r="BM13" s="419"/>
      <c r="BN13" s="403">
        <v>318480</v>
      </c>
      <c r="BO13" s="404"/>
      <c r="BP13" s="404"/>
      <c r="BQ13" s="404"/>
      <c r="BR13" s="404"/>
      <c r="BS13" s="404"/>
      <c r="BT13" s="404"/>
      <c r="BU13" s="405"/>
      <c r="BV13" s="403">
        <v>40169</v>
      </c>
      <c r="BW13" s="404"/>
      <c r="BX13" s="404"/>
      <c r="BY13" s="404"/>
      <c r="BZ13" s="404"/>
      <c r="CA13" s="404"/>
      <c r="CB13" s="404"/>
      <c r="CC13" s="405"/>
      <c r="CD13" s="443" t="s">
        <v>146</v>
      </c>
      <c r="CE13" s="363"/>
      <c r="CF13" s="363"/>
      <c r="CG13" s="363"/>
      <c r="CH13" s="363"/>
      <c r="CI13" s="363"/>
      <c r="CJ13" s="363"/>
      <c r="CK13" s="363"/>
      <c r="CL13" s="363"/>
      <c r="CM13" s="363"/>
      <c r="CN13" s="363"/>
      <c r="CO13" s="363"/>
      <c r="CP13" s="363"/>
      <c r="CQ13" s="363"/>
      <c r="CR13" s="363"/>
      <c r="CS13" s="444"/>
      <c r="CT13" s="400">
        <v>5.0999999999999996</v>
      </c>
      <c r="CU13" s="401"/>
      <c r="CV13" s="401"/>
      <c r="CW13" s="401"/>
      <c r="CX13" s="401"/>
      <c r="CY13" s="401"/>
      <c r="CZ13" s="401"/>
      <c r="DA13" s="402"/>
      <c r="DB13" s="400">
        <v>5.7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147</v>
      </c>
      <c r="M14" s="530"/>
      <c r="N14" s="530"/>
      <c r="O14" s="530"/>
      <c r="P14" s="530"/>
      <c r="Q14" s="531"/>
      <c r="R14" s="490">
        <v>12494</v>
      </c>
      <c r="S14" s="491"/>
      <c r="T14" s="491"/>
      <c r="U14" s="491"/>
      <c r="V14" s="492"/>
      <c r="W14" s="494"/>
      <c r="X14" s="392"/>
      <c r="Y14" s="392"/>
      <c r="Z14" s="392"/>
      <c r="AA14" s="392"/>
      <c r="AB14" s="393"/>
      <c r="AC14" s="483">
        <v>7.6</v>
      </c>
      <c r="AD14" s="484"/>
      <c r="AE14" s="484"/>
      <c r="AF14" s="484"/>
      <c r="AG14" s="485"/>
      <c r="AH14" s="483">
        <v>9.9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148</v>
      </c>
      <c r="CE14" s="441"/>
      <c r="CF14" s="441"/>
      <c r="CG14" s="441"/>
      <c r="CH14" s="441"/>
      <c r="CI14" s="441"/>
      <c r="CJ14" s="441"/>
      <c r="CK14" s="441"/>
      <c r="CL14" s="441"/>
      <c r="CM14" s="441"/>
      <c r="CN14" s="441"/>
      <c r="CO14" s="441"/>
      <c r="CP14" s="441"/>
      <c r="CQ14" s="441"/>
      <c r="CR14" s="441"/>
      <c r="CS14" s="442"/>
      <c r="CT14" s="500" t="s">
        <v>140</v>
      </c>
      <c r="CU14" s="501"/>
      <c r="CV14" s="501"/>
      <c r="CW14" s="501"/>
      <c r="CX14" s="501"/>
      <c r="CY14" s="501"/>
      <c r="CZ14" s="501"/>
      <c r="DA14" s="502"/>
      <c r="DB14" s="500">
        <v>23.3</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149</v>
      </c>
      <c r="N15" s="488"/>
      <c r="O15" s="488"/>
      <c r="P15" s="488"/>
      <c r="Q15" s="489"/>
      <c r="R15" s="490">
        <v>12186</v>
      </c>
      <c r="S15" s="491"/>
      <c r="T15" s="491"/>
      <c r="U15" s="491"/>
      <c r="V15" s="492"/>
      <c r="W15" s="493" t="s">
        <v>150</v>
      </c>
      <c r="X15" s="389"/>
      <c r="Y15" s="389"/>
      <c r="Z15" s="389"/>
      <c r="AA15" s="389"/>
      <c r="AB15" s="390"/>
      <c r="AC15" s="356">
        <v>980</v>
      </c>
      <c r="AD15" s="357"/>
      <c r="AE15" s="357"/>
      <c r="AF15" s="357"/>
      <c r="AG15" s="358"/>
      <c r="AH15" s="356">
        <v>1053</v>
      </c>
      <c r="AI15" s="357"/>
      <c r="AJ15" s="357"/>
      <c r="AK15" s="357"/>
      <c r="AL15" s="416"/>
      <c r="AM15" s="460"/>
      <c r="AN15" s="360"/>
      <c r="AO15" s="360"/>
      <c r="AP15" s="360"/>
      <c r="AQ15" s="360"/>
      <c r="AR15" s="360"/>
      <c r="AS15" s="360"/>
      <c r="AT15" s="361"/>
      <c r="AU15" s="461"/>
      <c r="AV15" s="462"/>
      <c r="AW15" s="462"/>
      <c r="AX15" s="462"/>
      <c r="AY15" s="429" t="s">
        <v>151</v>
      </c>
      <c r="AZ15" s="430"/>
      <c r="BA15" s="430"/>
      <c r="BB15" s="430"/>
      <c r="BC15" s="430"/>
      <c r="BD15" s="430"/>
      <c r="BE15" s="430"/>
      <c r="BF15" s="430"/>
      <c r="BG15" s="430"/>
      <c r="BH15" s="430"/>
      <c r="BI15" s="430"/>
      <c r="BJ15" s="430"/>
      <c r="BK15" s="430"/>
      <c r="BL15" s="430"/>
      <c r="BM15" s="431"/>
      <c r="BN15" s="432">
        <v>1419831</v>
      </c>
      <c r="BO15" s="433"/>
      <c r="BP15" s="433"/>
      <c r="BQ15" s="433"/>
      <c r="BR15" s="433"/>
      <c r="BS15" s="433"/>
      <c r="BT15" s="433"/>
      <c r="BU15" s="434"/>
      <c r="BV15" s="432">
        <v>1470585</v>
      </c>
      <c r="BW15" s="433"/>
      <c r="BX15" s="433"/>
      <c r="BY15" s="433"/>
      <c r="BZ15" s="433"/>
      <c r="CA15" s="433"/>
      <c r="CB15" s="433"/>
      <c r="CC15" s="434"/>
      <c r="CD15" s="503" t="s">
        <v>152</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153</v>
      </c>
      <c r="M16" s="478"/>
      <c r="N16" s="478"/>
      <c r="O16" s="478"/>
      <c r="P16" s="478"/>
      <c r="Q16" s="479"/>
      <c r="R16" s="480" t="s">
        <v>154</v>
      </c>
      <c r="S16" s="481"/>
      <c r="T16" s="481"/>
      <c r="U16" s="481"/>
      <c r="V16" s="482"/>
      <c r="W16" s="494"/>
      <c r="X16" s="392"/>
      <c r="Y16" s="392"/>
      <c r="Z16" s="392"/>
      <c r="AA16" s="392"/>
      <c r="AB16" s="393"/>
      <c r="AC16" s="483">
        <v>18.5</v>
      </c>
      <c r="AD16" s="484"/>
      <c r="AE16" s="484"/>
      <c r="AF16" s="484"/>
      <c r="AG16" s="485"/>
      <c r="AH16" s="483">
        <v>19</v>
      </c>
      <c r="AI16" s="484"/>
      <c r="AJ16" s="484"/>
      <c r="AK16" s="484"/>
      <c r="AL16" s="486"/>
      <c r="AM16" s="460"/>
      <c r="AN16" s="360"/>
      <c r="AO16" s="360"/>
      <c r="AP16" s="360"/>
      <c r="AQ16" s="360"/>
      <c r="AR16" s="360"/>
      <c r="AS16" s="360"/>
      <c r="AT16" s="361"/>
      <c r="AU16" s="461"/>
      <c r="AV16" s="462"/>
      <c r="AW16" s="462"/>
      <c r="AX16" s="462"/>
      <c r="AY16" s="417" t="s">
        <v>155</v>
      </c>
      <c r="AZ16" s="418"/>
      <c r="BA16" s="418"/>
      <c r="BB16" s="418"/>
      <c r="BC16" s="418"/>
      <c r="BD16" s="418"/>
      <c r="BE16" s="418"/>
      <c r="BF16" s="418"/>
      <c r="BG16" s="418"/>
      <c r="BH16" s="418"/>
      <c r="BI16" s="418"/>
      <c r="BJ16" s="418"/>
      <c r="BK16" s="418"/>
      <c r="BL16" s="418"/>
      <c r="BM16" s="419"/>
      <c r="BN16" s="403">
        <v>2787512</v>
      </c>
      <c r="BO16" s="404"/>
      <c r="BP16" s="404"/>
      <c r="BQ16" s="404"/>
      <c r="BR16" s="404"/>
      <c r="BS16" s="404"/>
      <c r="BT16" s="404"/>
      <c r="BU16" s="405"/>
      <c r="BV16" s="403">
        <v>2583982</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156</v>
      </c>
      <c r="N17" s="497"/>
      <c r="O17" s="497"/>
      <c r="P17" s="497"/>
      <c r="Q17" s="498"/>
      <c r="R17" s="480" t="s">
        <v>157</v>
      </c>
      <c r="S17" s="481"/>
      <c r="T17" s="481"/>
      <c r="U17" s="481"/>
      <c r="V17" s="482"/>
      <c r="W17" s="493" t="s">
        <v>158</v>
      </c>
      <c r="X17" s="389"/>
      <c r="Y17" s="389"/>
      <c r="Z17" s="389"/>
      <c r="AA17" s="389"/>
      <c r="AB17" s="390"/>
      <c r="AC17" s="356">
        <v>3910</v>
      </c>
      <c r="AD17" s="357"/>
      <c r="AE17" s="357"/>
      <c r="AF17" s="357"/>
      <c r="AG17" s="358"/>
      <c r="AH17" s="356">
        <v>3929</v>
      </c>
      <c r="AI17" s="357"/>
      <c r="AJ17" s="357"/>
      <c r="AK17" s="357"/>
      <c r="AL17" s="416"/>
      <c r="AM17" s="460"/>
      <c r="AN17" s="360"/>
      <c r="AO17" s="360"/>
      <c r="AP17" s="360"/>
      <c r="AQ17" s="360"/>
      <c r="AR17" s="360"/>
      <c r="AS17" s="360"/>
      <c r="AT17" s="361"/>
      <c r="AU17" s="461"/>
      <c r="AV17" s="462"/>
      <c r="AW17" s="462"/>
      <c r="AX17" s="462"/>
      <c r="AY17" s="417" t="s">
        <v>159</v>
      </c>
      <c r="AZ17" s="418"/>
      <c r="BA17" s="418"/>
      <c r="BB17" s="418"/>
      <c r="BC17" s="418"/>
      <c r="BD17" s="418"/>
      <c r="BE17" s="418"/>
      <c r="BF17" s="418"/>
      <c r="BG17" s="418"/>
      <c r="BH17" s="418"/>
      <c r="BI17" s="418"/>
      <c r="BJ17" s="418"/>
      <c r="BK17" s="418"/>
      <c r="BL17" s="418"/>
      <c r="BM17" s="419"/>
      <c r="BN17" s="403">
        <v>1785964</v>
      </c>
      <c r="BO17" s="404"/>
      <c r="BP17" s="404"/>
      <c r="BQ17" s="404"/>
      <c r="BR17" s="404"/>
      <c r="BS17" s="404"/>
      <c r="BT17" s="404"/>
      <c r="BU17" s="405"/>
      <c r="BV17" s="403">
        <v>1857162</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160</v>
      </c>
      <c r="C18" s="454"/>
      <c r="D18" s="454"/>
      <c r="E18" s="455"/>
      <c r="F18" s="455"/>
      <c r="G18" s="455"/>
      <c r="H18" s="455"/>
      <c r="I18" s="455"/>
      <c r="J18" s="455"/>
      <c r="K18" s="455"/>
      <c r="L18" s="456">
        <v>22.99</v>
      </c>
      <c r="M18" s="456"/>
      <c r="N18" s="456"/>
      <c r="O18" s="456"/>
      <c r="P18" s="456"/>
      <c r="Q18" s="456"/>
      <c r="R18" s="457"/>
      <c r="S18" s="457"/>
      <c r="T18" s="457"/>
      <c r="U18" s="457"/>
      <c r="V18" s="458"/>
      <c r="W18" s="474"/>
      <c r="X18" s="475"/>
      <c r="Y18" s="475"/>
      <c r="Z18" s="475"/>
      <c r="AA18" s="475"/>
      <c r="AB18" s="499"/>
      <c r="AC18" s="373">
        <v>73.8</v>
      </c>
      <c r="AD18" s="374"/>
      <c r="AE18" s="374"/>
      <c r="AF18" s="374"/>
      <c r="AG18" s="459"/>
      <c r="AH18" s="373">
        <v>71</v>
      </c>
      <c r="AI18" s="374"/>
      <c r="AJ18" s="374"/>
      <c r="AK18" s="374"/>
      <c r="AL18" s="375"/>
      <c r="AM18" s="460"/>
      <c r="AN18" s="360"/>
      <c r="AO18" s="360"/>
      <c r="AP18" s="360"/>
      <c r="AQ18" s="360"/>
      <c r="AR18" s="360"/>
      <c r="AS18" s="360"/>
      <c r="AT18" s="361"/>
      <c r="AU18" s="461"/>
      <c r="AV18" s="462"/>
      <c r="AW18" s="462"/>
      <c r="AX18" s="462"/>
      <c r="AY18" s="417" t="s">
        <v>161</v>
      </c>
      <c r="AZ18" s="418"/>
      <c r="BA18" s="418"/>
      <c r="BB18" s="418"/>
      <c r="BC18" s="418"/>
      <c r="BD18" s="418"/>
      <c r="BE18" s="418"/>
      <c r="BF18" s="418"/>
      <c r="BG18" s="418"/>
      <c r="BH18" s="418"/>
      <c r="BI18" s="418"/>
      <c r="BJ18" s="418"/>
      <c r="BK18" s="418"/>
      <c r="BL18" s="418"/>
      <c r="BM18" s="419"/>
      <c r="BN18" s="403">
        <v>2834878</v>
      </c>
      <c r="BO18" s="404"/>
      <c r="BP18" s="404"/>
      <c r="BQ18" s="404"/>
      <c r="BR18" s="404"/>
      <c r="BS18" s="404"/>
      <c r="BT18" s="404"/>
      <c r="BU18" s="405"/>
      <c r="BV18" s="403">
        <v>2738579</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162</v>
      </c>
      <c r="C19" s="454"/>
      <c r="D19" s="454"/>
      <c r="E19" s="455"/>
      <c r="F19" s="455"/>
      <c r="G19" s="455"/>
      <c r="H19" s="455"/>
      <c r="I19" s="455"/>
      <c r="J19" s="455"/>
      <c r="K19" s="455"/>
      <c r="L19" s="463">
        <v>517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163</v>
      </c>
      <c r="AZ19" s="418"/>
      <c r="BA19" s="418"/>
      <c r="BB19" s="418"/>
      <c r="BC19" s="418"/>
      <c r="BD19" s="418"/>
      <c r="BE19" s="418"/>
      <c r="BF19" s="418"/>
      <c r="BG19" s="418"/>
      <c r="BH19" s="418"/>
      <c r="BI19" s="418"/>
      <c r="BJ19" s="418"/>
      <c r="BK19" s="418"/>
      <c r="BL19" s="418"/>
      <c r="BM19" s="419"/>
      <c r="BN19" s="403">
        <v>4146364</v>
      </c>
      <c r="BO19" s="404"/>
      <c r="BP19" s="404"/>
      <c r="BQ19" s="404"/>
      <c r="BR19" s="404"/>
      <c r="BS19" s="404"/>
      <c r="BT19" s="404"/>
      <c r="BU19" s="405"/>
      <c r="BV19" s="403">
        <v>3965401</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164</v>
      </c>
      <c r="C20" s="454"/>
      <c r="D20" s="454"/>
      <c r="E20" s="455"/>
      <c r="F20" s="455"/>
      <c r="G20" s="455"/>
      <c r="H20" s="455"/>
      <c r="I20" s="455"/>
      <c r="J20" s="455"/>
      <c r="K20" s="455"/>
      <c r="L20" s="463">
        <v>4984</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166</v>
      </c>
      <c r="C22" s="380"/>
      <c r="D22" s="381"/>
      <c r="E22" s="388" t="s">
        <v>1</v>
      </c>
      <c r="F22" s="389"/>
      <c r="G22" s="389"/>
      <c r="H22" s="389"/>
      <c r="I22" s="389"/>
      <c r="J22" s="389"/>
      <c r="K22" s="390"/>
      <c r="L22" s="388" t="s">
        <v>167</v>
      </c>
      <c r="M22" s="389"/>
      <c r="N22" s="389"/>
      <c r="O22" s="389"/>
      <c r="P22" s="390"/>
      <c r="Q22" s="394" t="s">
        <v>168</v>
      </c>
      <c r="R22" s="395"/>
      <c r="S22" s="395"/>
      <c r="T22" s="395"/>
      <c r="U22" s="395"/>
      <c r="V22" s="396"/>
      <c r="W22" s="445" t="s">
        <v>169</v>
      </c>
      <c r="X22" s="380"/>
      <c r="Y22" s="381"/>
      <c r="Z22" s="388" t="s">
        <v>1</v>
      </c>
      <c r="AA22" s="389"/>
      <c r="AB22" s="389"/>
      <c r="AC22" s="389"/>
      <c r="AD22" s="389"/>
      <c r="AE22" s="389"/>
      <c r="AF22" s="389"/>
      <c r="AG22" s="390"/>
      <c r="AH22" s="406" t="s">
        <v>170</v>
      </c>
      <c r="AI22" s="389"/>
      <c r="AJ22" s="389"/>
      <c r="AK22" s="389"/>
      <c r="AL22" s="390"/>
      <c r="AM22" s="406" t="s">
        <v>171</v>
      </c>
      <c r="AN22" s="407"/>
      <c r="AO22" s="407"/>
      <c r="AP22" s="407"/>
      <c r="AQ22" s="407"/>
      <c r="AR22" s="408"/>
      <c r="AS22" s="394" t="s">
        <v>168</v>
      </c>
      <c r="AT22" s="395"/>
      <c r="AU22" s="395"/>
      <c r="AV22" s="395"/>
      <c r="AW22" s="395"/>
      <c r="AX22" s="412"/>
      <c r="AY22" s="429" t="s">
        <v>172</v>
      </c>
      <c r="AZ22" s="430"/>
      <c r="BA22" s="430"/>
      <c r="BB22" s="430"/>
      <c r="BC22" s="430"/>
      <c r="BD22" s="430"/>
      <c r="BE22" s="430"/>
      <c r="BF22" s="430"/>
      <c r="BG22" s="430"/>
      <c r="BH22" s="430"/>
      <c r="BI22" s="430"/>
      <c r="BJ22" s="430"/>
      <c r="BK22" s="430"/>
      <c r="BL22" s="430"/>
      <c r="BM22" s="431"/>
      <c r="BN22" s="432">
        <v>3538789</v>
      </c>
      <c r="BO22" s="433"/>
      <c r="BP22" s="433"/>
      <c r="BQ22" s="433"/>
      <c r="BR22" s="433"/>
      <c r="BS22" s="433"/>
      <c r="BT22" s="433"/>
      <c r="BU22" s="434"/>
      <c r="BV22" s="432">
        <v>3456116</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173</v>
      </c>
      <c r="AZ23" s="418"/>
      <c r="BA23" s="418"/>
      <c r="BB23" s="418"/>
      <c r="BC23" s="418"/>
      <c r="BD23" s="418"/>
      <c r="BE23" s="418"/>
      <c r="BF23" s="418"/>
      <c r="BG23" s="418"/>
      <c r="BH23" s="418"/>
      <c r="BI23" s="418"/>
      <c r="BJ23" s="418"/>
      <c r="BK23" s="418"/>
      <c r="BL23" s="418"/>
      <c r="BM23" s="419"/>
      <c r="BN23" s="403">
        <v>3377253</v>
      </c>
      <c r="BO23" s="404"/>
      <c r="BP23" s="404"/>
      <c r="BQ23" s="404"/>
      <c r="BR23" s="404"/>
      <c r="BS23" s="404"/>
      <c r="BT23" s="404"/>
      <c r="BU23" s="405"/>
      <c r="BV23" s="403">
        <v>3277520</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174</v>
      </c>
      <c r="F24" s="360"/>
      <c r="G24" s="360"/>
      <c r="H24" s="360"/>
      <c r="I24" s="360"/>
      <c r="J24" s="360"/>
      <c r="K24" s="361"/>
      <c r="L24" s="356">
        <v>1</v>
      </c>
      <c r="M24" s="357"/>
      <c r="N24" s="357"/>
      <c r="O24" s="357"/>
      <c r="P24" s="358"/>
      <c r="Q24" s="356">
        <v>7880</v>
      </c>
      <c r="R24" s="357"/>
      <c r="S24" s="357"/>
      <c r="T24" s="357"/>
      <c r="U24" s="357"/>
      <c r="V24" s="358"/>
      <c r="W24" s="446"/>
      <c r="X24" s="383"/>
      <c r="Y24" s="384"/>
      <c r="Z24" s="359" t="s">
        <v>175</v>
      </c>
      <c r="AA24" s="360"/>
      <c r="AB24" s="360"/>
      <c r="AC24" s="360"/>
      <c r="AD24" s="360"/>
      <c r="AE24" s="360"/>
      <c r="AF24" s="360"/>
      <c r="AG24" s="361"/>
      <c r="AH24" s="356">
        <v>120</v>
      </c>
      <c r="AI24" s="357"/>
      <c r="AJ24" s="357"/>
      <c r="AK24" s="357"/>
      <c r="AL24" s="358"/>
      <c r="AM24" s="356">
        <v>369120</v>
      </c>
      <c r="AN24" s="357"/>
      <c r="AO24" s="357"/>
      <c r="AP24" s="357"/>
      <c r="AQ24" s="357"/>
      <c r="AR24" s="358"/>
      <c r="AS24" s="356">
        <v>3076</v>
      </c>
      <c r="AT24" s="357"/>
      <c r="AU24" s="357"/>
      <c r="AV24" s="357"/>
      <c r="AW24" s="357"/>
      <c r="AX24" s="416"/>
      <c r="AY24" s="376" t="s">
        <v>176</v>
      </c>
      <c r="AZ24" s="377"/>
      <c r="BA24" s="377"/>
      <c r="BB24" s="377"/>
      <c r="BC24" s="377"/>
      <c r="BD24" s="377"/>
      <c r="BE24" s="377"/>
      <c r="BF24" s="377"/>
      <c r="BG24" s="377"/>
      <c r="BH24" s="377"/>
      <c r="BI24" s="377"/>
      <c r="BJ24" s="377"/>
      <c r="BK24" s="377"/>
      <c r="BL24" s="377"/>
      <c r="BM24" s="378"/>
      <c r="BN24" s="403">
        <v>1414048</v>
      </c>
      <c r="BO24" s="404"/>
      <c r="BP24" s="404"/>
      <c r="BQ24" s="404"/>
      <c r="BR24" s="404"/>
      <c r="BS24" s="404"/>
      <c r="BT24" s="404"/>
      <c r="BU24" s="405"/>
      <c r="BV24" s="403">
        <v>1340930</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177</v>
      </c>
      <c r="F25" s="360"/>
      <c r="G25" s="360"/>
      <c r="H25" s="360"/>
      <c r="I25" s="360"/>
      <c r="J25" s="360"/>
      <c r="K25" s="361"/>
      <c r="L25" s="356">
        <v>1</v>
      </c>
      <c r="M25" s="357"/>
      <c r="N25" s="357"/>
      <c r="O25" s="357"/>
      <c r="P25" s="358"/>
      <c r="Q25" s="356">
        <v>6390</v>
      </c>
      <c r="R25" s="357"/>
      <c r="S25" s="357"/>
      <c r="T25" s="357"/>
      <c r="U25" s="357"/>
      <c r="V25" s="358"/>
      <c r="W25" s="446"/>
      <c r="X25" s="383"/>
      <c r="Y25" s="384"/>
      <c r="Z25" s="359" t="s">
        <v>178</v>
      </c>
      <c r="AA25" s="360"/>
      <c r="AB25" s="360"/>
      <c r="AC25" s="360"/>
      <c r="AD25" s="360"/>
      <c r="AE25" s="360"/>
      <c r="AF25" s="360"/>
      <c r="AG25" s="361"/>
      <c r="AH25" s="356" t="s">
        <v>140</v>
      </c>
      <c r="AI25" s="357"/>
      <c r="AJ25" s="357"/>
      <c r="AK25" s="357"/>
      <c r="AL25" s="358"/>
      <c r="AM25" s="356" t="s">
        <v>140</v>
      </c>
      <c r="AN25" s="357"/>
      <c r="AO25" s="357"/>
      <c r="AP25" s="357"/>
      <c r="AQ25" s="357"/>
      <c r="AR25" s="358"/>
      <c r="AS25" s="356" t="s">
        <v>140</v>
      </c>
      <c r="AT25" s="357"/>
      <c r="AU25" s="357"/>
      <c r="AV25" s="357"/>
      <c r="AW25" s="357"/>
      <c r="AX25" s="416"/>
      <c r="AY25" s="429" t="s">
        <v>179</v>
      </c>
      <c r="AZ25" s="430"/>
      <c r="BA25" s="430"/>
      <c r="BB25" s="430"/>
      <c r="BC25" s="430"/>
      <c r="BD25" s="430"/>
      <c r="BE25" s="430"/>
      <c r="BF25" s="430"/>
      <c r="BG25" s="430"/>
      <c r="BH25" s="430"/>
      <c r="BI25" s="430"/>
      <c r="BJ25" s="430"/>
      <c r="BK25" s="430"/>
      <c r="BL25" s="430"/>
      <c r="BM25" s="431"/>
      <c r="BN25" s="432">
        <v>115097</v>
      </c>
      <c r="BO25" s="433"/>
      <c r="BP25" s="433"/>
      <c r="BQ25" s="433"/>
      <c r="BR25" s="433"/>
      <c r="BS25" s="433"/>
      <c r="BT25" s="433"/>
      <c r="BU25" s="434"/>
      <c r="BV25" s="432">
        <v>602266</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180</v>
      </c>
      <c r="F26" s="360"/>
      <c r="G26" s="360"/>
      <c r="H26" s="360"/>
      <c r="I26" s="360"/>
      <c r="J26" s="360"/>
      <c r="K26" s="361"/>
      <c r="L26" s="356">
        <v>1</v>
      </c>
      <c r="M26" s="357"/>
      <c r="N26" s="357"/>
      <c r="O26" s="357"/>
      <c r="P26" s="358"/>
      <c r="Q26" s="356">
        <v>5770</v>
      </c>
      <c r="R26" s="357"/>
      <c r="S26" s="357"/>
      <c r="T26" s="357"/>
      <c r="U26" s="357"/>
      <c r="V26" s="358"/>
      <c r="W26" s="446"/>
      <c r="X26" s="383"/>
      <c r="Y26" s="384"/>
      <c r="Z26" s="359" t="s">
        <v>181</v>
      </c>
      <c r="AA26" s="414"/>
      <c r="AB26" s="414"/>
      <c r="AC26" s="414"/>
      <c r="AD26" s="414"/>
      <c r="AE26" s="414"/>
      <c r="AF26" s="414"/>
      <c r="AG26" s="415"/>
      <c r="AH26" s="356">
        <v>5</v>
      </c>
      <c r="AI26" s="357"/>
      <c r="AJ26" s="357"/>
      <c r="AK26" s="357"/>
      <c r="AL26" s="358"/>
      <c r="AM26" s="356">
        <v>12600</v>
      </c>
      <c r="AN26" s="357"/>
      <c r="AO26" s="357"/>
      <c r="AP26" s="357"/>
      <c r="AQ26" s="357"/>
      <c r="AR26" s="358"/>
      <c r="AS26" s="356">
        <v>2520</v>
      </c>
      <c r="AT26" s="357"/>
      <c r="AU26" s="357"/>
      <c r="AV26" s="357"/>
      <c r="AW26" s="357"/>
      <c r="AX26" s="416"/>
      <c r="AY26" s="443" t="s">
        <v>182</v>
      </c>
      <c r="AZ26" s="363"/>
      <c r="BA26" s="363"/>
      <c r="BB26" s="363"/>
      <c r="BC26" s="363"/>
      <c r="BD26" s="363"/>
      <c r="BE26" s="363"/>
      <c r="BF26" s="363"/>
      <c r="BG26" s="363"/>
      <c r="BH26" s="363"/>
      <c r="BI26" s="363"/>
      <c r="BJ26" s="363"/>
      <c r="BK26" s="363"/>
      <c r="BL26" s="363"/>
      <c r="BM26" s="444"/>
      <c r="BN26" s="403" t="s">
        <v>140</v>
      </c>
      <c r="BO26" s="404"/>
      <c r="BP26" s="404"/>
      <c r="BQ26" s="404"/>
      <c r="BR26" s="404"/>
      <c r="BS26" s="404"/>
      <c r="BT26" s="404"/>
      <c r="BU26" s="405"/>
      <c r="BV26" s="403" t="s">
        <v>140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183</v>
      </c>
      <c r="F27" s="360"/>
      <c r="G27" s="360"/>
      <c r="H27" s="360"/>
      <c r="I27" s="360"/>
      <c r="J27" s="360"/>
      <c r="K27" s="361"/>
      <c r="L27" s="356">
        <v>1</v>
      </c>
      <c r="M27" s="357"/>
      <c r="N27" s="357"/>
      <c r="O27" s="357"/>
      <c r="P27" s="358"/>
      <c r="Q27" s="356">
        <v>2840</v>
      </c>
      <c r="R27" s="357"/>
      <c r="S27" s="357"/>
      <c r="T27" s="357"/>
      <c r="U27" s="357"/>
      <c r="V27" s="358"/>
      <c r="W27" s="446"/>
      <c r="X27" s="383"/>
      <c r="Y27" s="384"/>
      <c r="Z27" s="359" t="s">
        <v>184</v>
      </c>
      <c r="AA27" s="360"/>
      <c r="AB27" s="360"/>
      <c r="AC27" s="360"/>
      <c r="AD27" s="360"/>
      <c r="AE27" s="360"/>
      <c r="AF27" s="360"/>
      <c r="AG27" s="361"/>
      <c r="AH27" s="356" t="s">
        <v>185</v>
      </c>
      <c r="AI27" s="357"/>
      <c r="AJ27" s="357"/>
      <c r="AK27" s="357"/>
      <c r="AL27" s="358"/>
      <c r="AM27" s="356" t="s">
        <v>140</v>
      </c>
      <c r="AN27" s="357"/>
      <c r="AO27" s="357"/>
      <c r="AP27" s="357"/>
      <c r="AQ27" s="357"/>
      <c r="AR27" s="358"/>
      <c r="AS27" s="356" t="s">
        <v>140</v>
      </c>
      <c r="AT27" s="357"/>
      <c r="AU27" s="357"/>
      <c r="AV27" s="357"/>
      <c r="AW27" s="357"/>
      <c r="AX27" s="416"/>
      <c r="AY27" s="440" t="s">
        <v>186</v>
      </c>
      <c r="AZ27" s="441"/>
      <c r="BA27" s="441"/>
      <c r="BB27" s="441"/>
      <c r="BC27" s="441"/>
      <c r="BD27" s="441"/>
      <c r="BE27" s="441"/>
      <c r="BF27" s="441"/>
      <c r="BG27" s="441"/>
      <c r="BH27" s="441"/>
      <c r="BI27" s="441"/>
      <c r="BJ27" s="441"/>
      <c r="BK27" s="441"/>
      <c r="BL27" s="441"/>
      <c r="BM27" s="442"/>
      <c r="BN27" s="437">
        <v>58429</v>
      </c>
      <c r="BO27" s="438"/>
      <c r="BP27" s="438"/>
      <c r="BQ27" s="438"/>
      <c r="BR27" s="438"/>
      <c r="BS27" s="438"/>
      <c r="BT27" s="438"/>
      <c r="BU27" s="439"/>
      <c r="BV27" s="437">
        <v>58427</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187</v>
      </c>
      <c r="F28" s="360"/>
      <c r="G28" s="360"/>
      <c r="H28" s="360"/>
      <c r="I28" s="360"/>
      <c r="J28" s="360"/>
      <c r="K28" s="361"/>
      <c r="L28" s="356">
        <v>1</v>
      </c>
      <c r="M28" s="357"/>
      <c r="N28" s="357"/>
      <c r="O28" s="357"/>
      <c r="P28" s="358"/>
      <c r="Q28" s="356">
        <v>2370</v>
      </c>
      <c r="R28" s="357"/>
      <c r="S28" s="357"/>
      <c r="T28" s="357"/>
      <c r="U28" s="357"/>
      <c r="V28" s="358"/>
      <c r="W28" s="446"/>
      <c r="X28" s="383"/>
      <c r="Y28" s="384"/>
      <c r="Z28" s="359" t="s">
        <v>188</v>
      </c>
      <c r="AA28" s="360"/>
      <c r="AB28" s="360"/>
      <c r="AC28" s="360"/>
      <c r="AD28" s="360"/>
      <c r="AE28" s="360"/>
      <c r="AF28" s="360"/>
      <c r="AG28" s="361"/>
      <c r="AH28" s="356" t="s">
        <v>140</v>
      </c>
      <c r="AI28" s="357"/>
      <c r="AJ28" s="357"/>
      <c r="AK28" s="357"/>
      <c r="AL28" s="358"/>
      <c r="AM28" s="356" t="s">
        <v>129</v>
      </c>
      <c r="AN28" s="357"/>
      <c r="AO28" s="357"/>
      <c r="AP28" s="357"/>
      <c r="AQ28" s="357"/>
      <c r="AR28" s="358"/>
      <c r="AS28" s="356" t="s">
        <v>140</v>
      </c>
      <c r="AT28" s="357"/>
      <c r="AU28" s="357"/>
      <c r="AV28" s="357"/>
      <c r="AW28" s="357"/>
      <c r="AX28" s="416"/>
      <c r="AY28" s="420" t="s">
        <v>189</v>
      </c>
      <c r="AZ28" s="421"/>
      <c r="BA28" s="421"/>
      <c r="BB28" s="422"/>
      <c r="BC28" s="429" t="s">
        <v>48</v>
      </c>
      <c r="BD28" s="430"/>
      <c r="BE28" s="430"/>
      <c r="BF28" s="430"/>
      <c r="BG28" s="430"/>
      <c r="BH28" s="430"/>
      <c r="BI28" s="430"/>
      <c r="BJ28" s="430"/>
      <c r="BK28" s="430"/>
      <c r="BL28" s="430"/>
      <c r="BM28" s="431"/>
      <c r="BN28" s="432">
        <v>1246154</v>
      </c>
      <c r="BO28" s="433"/>
      <c r="BP28" s="433"/>
      <c r="BQ28" s="433"/>
      <c r="BR28" s="433"/>
      <c r="BS28" s="433"/>
      <c r="BT28" s="433"/>
      <c r="BU28" s="434"/>
      <c r="BV28" s="432">
        <v>858983</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190</v>
      </c>
      <c r="F29" s="360"/>
      <c r="G29" s="360"/>
      <c r="H29" s="360"/>
      <c r="I29" s="360"/>
      <c r="J29" s="360"/>
      <c r="K29" s="361"/>
      <c r="L29" s="356">
        <v>12</v>
      </c>
      <c r="M29" s="357"/>
      <c r="N29" s="357"/>
      <c r="O29" s="357"/>
      <c r="P29" s="358"/>
      <c r="Q29" s="356">
        <v>2130</v>
      </c>
      <c r="R29" s="357"/>
      <c r="S29" s="357"/>
      <c r="T29" s="357"/>
      <c r="U29" s="357"/>
      <c r="V29" s="358"/>
      <c r="W29" s="447"/>
      <c r="X29" s="448"/>
      <c r="Y29" s="449"/>
      <c r="Z29" s="359" t="s">
        <v>191</v>
      </c>
      <c r="AA29" s="360"/>
      <c r="AB29" s="360"/>
      <c r="AC29" s="360"/>
      <c r="AD29" s="360"/>
      <c r="AE29" s="360"/>
      <c r="AF29" s="360"/>
      <c r="AG29" s="361"/>
      <c r="AH29" s="356">
        <v>120</v>
      </c>
      <c r="AI29" s="357"/>
      <c r="AJ29" s="357"/>
      <c r="AK29" s="357"/>
      <c r="AL29" s="358"/>
      <c r="AM29" s="356">
        <v>369120</v>
      </c>
      <c r="AN29" s="357"/>
      <c r="AO29" s="357"/>
      <c r="AP29" s="357"/>
      <c r="AQ29" s="357"/>
      <c r="AR29" s="358"/>
      <c r="AS29" s="356">
        <v>3076</v>
      </c>
      <c r="AT29" s="357"/>
      <c r="AU29" s="357"/>
      <c r="AV29" s="357"/>
      <c r="AW29" s="357"/>
      <c r="AX29" s="416"/>
      <c r="AY29" s="423"/>
      <c r="AZ29" s="424"/>
      <c r="BA29" s="424"/>
      <c r="BB29" s="425"/>
      <c r="BC29" s="417" t="s">
        <v>192</v>
      </c>
      <c r="BD29" s="418"/>
      <c r="BE29" s="418"/>
      <c r="BF29" s="418"/>
      <c r="BG29" s="418"/>
      <c r="BH29" s="418"/>
      <c r="BI29" s="418"/>
      <c r="BJ29" s="418"/>
      <c r="BK29" s="418"/>
      <c r="BL29" s="418"/>
      <c r="BM29" s="419"/>
      <c r="BN29" s="403">
        <v>105329</v>
      </c>
      <c r="BO29" s="404"/>
      <c r="BP29" s="404"/>
      <c r="BQ29" s="404"/>
      <c r="BR29" s="404"/>
      <c r="BS29" s="404"/>
      <c r="BT29" s="404"/>
      <c r="BU29" s="405"/>
      <c r="BV29" s="403">
        <v>151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193</v>
      </c>
      <c r="X30" s="371"/>
      <c r="Y30" s="371"/>
      <c r="Z30" s="371"/>
      <c r="AA30" s="371"/>
      <c r="AB30" s="371"/>
      <c r="AC30" s="371"/>
      <c r="AD30" s="371"/>
      <c r="AE30" s="371"/>
      <c r="AF30" s="371"/>
      <c r="AG30" s="372"/>
      <c r="AH30" s="373">
        <v>101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862390</v>
      </c>
      <c r="BO30" s="438"/>
      <c r="BP30" s="438"/>
      <c r="BQ30" s="438"/>
      <c r="BR30" s="438"/>
      <c r="BS30" s="438"/>
      <c r="BT30" s="438"/>
      <c r="BU30" s="439"/>
      <c r="BV30" s="437">
        <v>702042</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194</v>
      </c>
      <c r="D32" s="362"/>
      <c r="E32" s="362"/>
      <c r="F32" s="362"/>
      <c r="G32" s="362"/>
      <c r="H32" s="362"/>
      <c r="I32" s="362"/>
      <c r="J32" s="362"/>
      <c r="K32" s="362"/>
      <c r="L32" s="362"/>
      <c r="M32" s="362"/>
      <c r="N32" s="362"/>
      <c r="O32" s="362"/>
      <c r="P32" s="362"/>
      <c r="Q32" s="362"/>
      <c r="R32" s="362"/>
      <c r="S32" s="362"/>
      <c r="U32" s="363" t="s">
        <v>195</v>
      </c>
      <c r="V32" s="363"/>
      <c r="W32" s="363"/>
      <c r="X32" s="363"/>
      <c r="Y32" s="363"/>
      <c r="Z32" s="363"/>
      <c r="AA32" s="363"/>
      <c r="AB32" s="363"/>
      <c r="AC32" s="363"/>
      <c r="AD32" s="363"/>
      <c r="AE32" s="363"/>
      <c r="AF32" s="363"/>
      <c r="AG32" s="363"/>
      <c r="AH32" s="363"/>
      <c r="AI32" s="363"/>
      <c r="AJ32" s="363"/>
      <c r="AK32" s="363"/>
      <c r="AM32" s="363" t="s">
        <v>196</v>
      </c>
      <c r="AN32" s="363"/>
      <c r="AO32" s="363"/>
      <c r="AP32" s="363"/>
      <c r="AQ32" s="363"/>
      <c r="AR32" s="363"/>
      <c r="AS32" s="363"/>
      <c r="AT32" s="363"/>
      <c r="AU32" s="363"/>
      <c r="AV32" s="363"/>
      <c r="AW32" s="363"/>
      <c r="AX32" s="363"/>
      <c r="AY32" s="363"/>
      <c r="AZ32" s="363"/>
      <c r="BA32" s="363"/>
      <c r="BB32" s="363"/>
      <c r="BC32" s="363"/>
      <c r="BE32" s="363" t="s">
        <v>197</v>
      </c>
      <c r="BF32" s="363"/>
      <c r="BG32" s="363"/>
      <c r="BH32" s="363"/>
      <c r="BI32" s="363"/>
      <c r="BJ32" s="363"/>
      <c r="BK32" s="363"/>
      <c r="BL32" s="363"/>
      <c r="BM32" s="363"/>
      <c r="BN32" s="363"/>
      <c r="BO32" s="363"/>
      <c r="BP32" s="363"/>
      <c r="BQ32" s="363"/>
      <c r="BR32" s="363"/>
      <c r="BS32" s="363"/>
      <c r="BT32" s="363"/>
      <c r="BU32" s="363"/>
      <c r="BW32" s="363" t="s">
        <v>198</v>
      </c>
      <c r="BX32" s="363"/>
      <c r="BY32" s="363"/>
      <c r="BZ32" s="363"/>
      <c r="CA32" s="363"/>
      <c r="CB32" s="363"/>
      <c r="CC32" s="363"/>
      <c r="CD32" s="363"/>
      <c r="CE32" s="363"/>
      <c r="CF32" s="363"/>
      <c r="CG32" s="363"/>
      <c r="CH32" s="363"/>
      <c r="CI32" s="363"/>
      <c r="CJ32" s="363"/>
      <c r="CK32" s="363"/>
      <c r="CL32" s="363"/>
      <c r="CM32" s="363"/>
      <c r="CO32" s="363" t="s">
        <v>199</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200</v>
      </c>
      <c r="D33" s="355"/>
      <c r="E33" s="354" t="s">
        <v>201</v>
      </c>
      <c r="F33" s="354"/>
      <c r="G33" s="354"/>
      <c r="H33" s="354"/>
      <c r="I33" s="354"/>
      <c r="J33" s="354"/>
      <c r="K33" s="354"/>
      <c r="L33" s="354"/>
      <c r="M33" s="354"/>
      <c r="N33" s="354"/>
      <c r="O33" s="354"/>
      <c r="P33" s="354"/>
      <c r="Q33" s="354"/>
      <c r="R33" s="354"/>
      <c r="S33" s="354"/>
      <c r="T33" s="197"/>
      <c r="U33" s="355" t="s">
        <v>200</v>
      </c>
      <c r="V33" s="355"/>
      <c r="W33" s="354" t="s">
        <v>201</v>
      </c>
      <c r="X33" s="354"/>
      <c r="Y33" s="354"/>
      <c r="Z33" s="354"/>
      <c r="AA33" s="354"/>
      <c r="AB33" s="354"/>
      <c r="AC33" s="354"/>
      <c r="AD33" s="354"/>
      <c r="AE33" s="354"/>
      <c r="AF33" s="354"/>
      <c r="AG33" s="354"/>
      <c r="AH33" s="354"/>
      <c r="AI33" s="354"/>
      <c r="AJ33" s="354"/>
      <c r="AK33" s="354"/>
      <c r="AL33" s="197"/>
      <c r="AM33" s="355" t="s">
        <v>200</v>
      </c>
      <c r="AN33" s="355"/>
      <c r="AO33" s="354" t="s">
        <v>201</v>
      </c>
      <c r="AP33" s="354"/>
      <c r="AQ33" s="354"/>
      <c r="AR33" s="354"/>
      <c r="AS33" s="354"/>
      <c r="AT33" s="354"/>
      <c r="AU33" s="354"/>
      <c r="AV33" s="354"/>
      <c r="AW33" s="354"/>
      <c r="AX33" s="354"/>
      <c r="AY33" s="354"/>
      <c r="AZ33" s="354"/>
      <c r="BA33" s="354"/>
      <c r="BB33" s="354"/>
      <c r="BC33" s="354"/>
      <c r="BD33" s="198"/>
      <c r="BE33" s="354" t="s">
        <v>202</v>
      </c>
      <c r="BF33" s="354"/>
      <c r="BG33" s="354" t="s">
        <v>203</v>
      </c>
      <c r="BH33" s="354"/>
      <c r="BI33" s="354"/>
      <c r="BJ33" s="354"/>
      <c r="BK33" s="354"/>
      <c r="BL33" s="354"/>
      <c r="BM33" s="354"/>
      <c r="BN33" s="354"/>
      <c r="BO33" s="354"/>
      <c r="BP33" s="354"/>
      <c r="BQ33" s="354"/>
      <c r="BR33" s="354"/>
      <c r="BS33" s="354"/>
      <c r="BT33" s="354"/>
      <c r="BU33" s="354"/>
      <c r="BV33" s="198"/>
      <c r="BW33" s="355" t="s">
        <v>202</v>
      </c>
      <c r="BX33" s="355"/>
      <c r="BY33" s="354" t="s">
        <v>204</v>
      </c>
      <c r="BZ33" s="354"/>
      <c r="CA33" s="354"/>
      <c r="CB33" s="354"/>
      <c r="CC33" s="354"/>
      <c r="CD33" s="354"/>
      <c r="CE33" s="354"/>
      <c r="CF33" s="354"/>
      <c r="CG33" s="354"/>
      <c r="CH33" s="354"/>
      <c r="CI33" s="354"/>
      <c r="CJ33" s="354"/>
      <c r="CK33" s="354"/>
      <c r="CL33" s="354"/>
      <c r="CM33" s="354"/>
      <c r="CN33" s="197"/>
      <c r="CO33" s="355" t="s">
        <v>200</v>
      </c>
      <c r="CP33" s="355"/>
      <c r="CQ33" s="354" t="s">
        <v>205</v>
      </c>
      <c r="CR33" s="354"/>
      <c r="CS33" s="354"/>
      <c r="CT33" s="354"/>
      <c r="CU33" s="354"/>
      <c r="CV33" s="354"/>
      <c r="CW33" s="354"/>
      <c r="CX33" s="354"/>
      <c r="CY33" s="354"/>
      <c r="CZ33" s="354"/>
      <c r="DA33" s="354"/>
      <c r="DB33" s="354"/>
      <c r="DC33" s="354"/>
      <c r="DD33" s="354"/>
      <c r="DE33" s="354"/>
      <c r="DF33" s="197"/>
      <c r="DG33" s="353" t="s">
        <v>206</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5</v>
      </c>
      <c r="BF34" s="351"/>
      <c r="BG34" s="352" t="str">
        <f>IF('各会計、関係団体の財政状況及び健全化判断比率'!B31="","",'各会計、関係団体の財政状況及び健全化判断比率'!B31)</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長生郡市広域市町村圏組合（一般会計）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長生郡市広域市町村圏組合（水道事業会計）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12</v>
      </c>
      <c r="BX40" s="351"/>
      <c r="BY40" s="352" t="str">
        <f>IF('各会計、関係団体の財政状況及び健全化判断比率'!B74="","",'各会計、関係団体の財政状況及び健全化判断比率'!B74)</f>
        <v>長生郡市広域市町村圏組合（病院事業会計）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13</v>
      </c>
      <c r="BX41" s="351"/>
      <c r="BY41" s="352" t="str">
        <f>IF('各会計、関係団体の財政状況及び健全化判断比率'!B75="","",'各会計、関係団体の財政状況及び健全化判断比率'!B75)</f>
        <v>九十九里地域水道企業団（水道用水供給事業会計）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14</v>
      </c>
      <c r="BX42" s="351"/>
      <c r="BY42" s="352" t="str">
        <f>IF('各会計、関係団体の財政状況及び健全化判断比率'!B76="","",'各会計、関係団体の財政状況及び健全化判断比率'!B76)</f>
        <v>一宮聖苑組合（一般会計）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15</v>
      </c>
      <c r="BX43" s="351"/>
      <c r="BY43" s="352" t="str">
        <f>IF('各会計、関係団体の財政状況及び健全化判断比率'!B77="","",'各会計、関係団体の財政状況及び健全化判断比率'!B77)</f>
        <v>千葉県後期高齢者医療広域連合（一般会計）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2">
      <c r="A34" s="22"/>
      <c r="B34" s="31"/>
      <c r="C34" s="1132" t="s">
        <v>516</v>
      </c>
      <c r="D34" s="1132"/>
      <c r="E34" s="1133"/>
      <c r="F34" s="32">
        <v>7.65</v>
      </c>
      <c r="G34" s="33">
        <v>8.0299999999999994</v>
      </c>
      <c r="H34" s="33">
        <v>8.33</v>
      </c>
      <c r="I34" s="33">
        <v>9.84</v>
      </c>
      <c r="J34" s="34">
        <v>7.61</v>
      </c>
      <c r="K34" s="22"/>
      <c r="L34" s="22"/>
      <c r="M34" s="22"/>
      <c r="N34" s="22"/>
      <c r="O34" s="22"/>
      <c r="P34" s="22"/>
    </row>
    <row r="35" spans="1:16" ht="39" customHeight="1" x14ac:dyDescent="0.2">
      <c r="A35" s="22"/>
      <c r="B35" s="35"/>
      <c r="C35" s="1128" t="s">
        <v>517</v>
      </c>
      <c r="D35" s="1128"/>
      <c r="E35" s="1129"/>
      <c r="F35" s="36">
        <v>3.13</v>
      </c>
      <c r="G35" s="37">
        <v>1.62</v>
      </c>
      <c r="H35" s="37">
        <v>1.9</v>
      </c>
      <c r="I35" s="37">
        <v>2.69</v>
      </c>
      <c r="J35" s="38">
        <v>2.67</v>
      </c>
      <c r="K35" s="22"/>
      <c r="L35" s="22"/>
      <c r="M35" s="22"/>
      <c r="N35" s="22"/>
      <c r="O35" s="22"/>
      <c r="P35" s="22"/>
    </row>
    <row r="36" spans="1:16" ht="39" customHeight="1" x14ac:dyDescent="0.2">
      <c r="A36" s="22"/>
      <c r="B36" s="35"/>
      <c r="C36" s="1128" t="s">
        <v>518</v>
      </c>
      <c r="D36" s="1128"/>
      <c r="E36" s="1129"/>
      <c r="F36" s="36">
        <v>0.48</v>
      </c>
      <c r="G36" s="37">
        <v>0.72</v>
      </c>
      <c r="H36" s="37">
        <v>1.04</v>
      </c>
      <c r="I36" s="37">
        <v>1.29</v>
      </c>
      <c r="J36" s="38">
        <v>0.53</v>
      </c>
      <c r="K36" s="22"/>
      <c r="L36" s="22"/>
      <c r="M36" s="22"/>
      <c r="N36" s="22"/>
      <c r="O36" s="22"/>
      <c r="P36" s="22"/>
    </row>
    <row r="37" spans="1:16" ht="39" customHeight="1" x14ac:dyDescent="0.2">
      <c r="A37" s="22"/>
      <c r="B37" s="35"/>
      <c r="C37" s="1128" t="s">
        <v>519</v>
      </c>
      <c r="D37" s="1128"/>
      <c r="E37" s="1129"/>
      <c r="F37" s="36">
        <v>0.17</v>
      </c>
      <c r="G37" s="37">
        <v>0.11</v>
      </c>
      <c r="H37" s="37">
        <v>0.14000000000000001</v>
      </c>
      <c r="I37" s="37">
        <v>0.23</v>
      </c>
      <c r="J37" s="38">
        <v>0.05</v>
      </c>
      <c r="K37" s="22"/>
      <c r="L37" s="22"/>
      <c r="M37" s="22"/>
      <c r="N37" s="22"/>
      <c r="O37" s="22"/>
      <c r="P37" s="22"/>
    </row>
    <row r="38" spans="1:16" ht="39" customHeight="1" x14ac:dyDescent="0.2">
      <c r="A38" s="22"/>
      <c r="B38" s="35"/>
      <c r="C38" s="1128" t="s">
        <v>520</v>
      </c>
      <c r="D38" s="1128"/>
      <c r="E38" s="1129"/>
      <c r="F38" s="36">
        <v>0</v>
      </c>
      <c r="G38" s="37">
        <v>0</v>
      </c>
      <c r="H38" s="37">
        <v>0</v>
      </c>
      <c r="I38" s="37">
        <v>0</v>
      </c>
      <c r="J38" s="38">
        <v>0</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521</v>
      </c>
      <c r="D42" s="1128"/>
      <c r="E42" s="1129"/>
      <c r="F42" s="36" t="s">
        <v>467</v>
      </c>
      <c r="G42" s="37" t="s">
        <v>467</v>
      </c>
      <c r="H42" s="37" t="s">
        <v>467</v>
      </c>
      <c r="I42" s="37" t="s">
        <v>467</v>
      </c>
      <c r="J42" s="38" t="s">
        <v>467</v>
      </c>
      <c r="K42" s="22"/>
      <c r="L42" s="22"/>
      <c r="M42" s="22"/>
      <c r="N42" s="22"/>
      <c r="O42" s="22"/>
      <c r="P42" s="22"/>
    </row>
    <row r="43" spans="1:16" ht="39" customHeight="1" thickBot="1" x14ac:dyDescent="0.25">
      <c r="A43" s="22"/>
      <c r="B43" s="40"/>
      <c r="C43" s="1130" t="s">
        <v>522</v>
      </c>
      <c r="D43" s="1130"/>
      <c r="E43" s="1131"/>
      <c r="F43" s="41" t="s">
        <v>467</v>
      </c>
      <c r="G43" s="42" t="s">
        <v>467</v>
      </c>
      <c r="H43" s="42" t="s">
        <v>467</v>
      </c>
      <c r="I43" s="42" t="s">
        <v>467</v>
      </c>
      <c r="J43" s="43" t="s">
        <v>467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GiUp67Cckzl854Bpo1Sg9xi9yvN7uMJcHcUwaKrnIW1LvGu44IVps57IDX5ppMxzjcpHwmmu/lpTQ70FD1tig==" saltValue="a94jyLxlrgIq6aXL7vPs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508</v>
      </c>
      <c r="L44" s="54" t="s">
        <v>509</v>
      </c>
      <c r="M44" s="54" t="s">
        <v>510</v>
      </c>
      <c r="N44" s="54" t="s">
        <v>511</v>
      </c>
      <c r="O44" s="55" t="s">
        <v>512</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365</v>
      </c>
      <c r="L45" s="58">
        <v>344</v>
      </c>
      <c r="M45" s="58">
        <v>343</v>
      </c>
      <c r="N45" s="58">
        <v>305</v>
      </c>
      <c r="O45" s="59">
        <v>310</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467</v>
      </c>
      <c r="L46" s="62" t="s">
        <v>467</v>
      </c>
      <c r="M46" s="62" t="s">
        <v>467</v>
      </c>
      <c r="N46" s="62" t="s">
        <v>467</v>
      </c>
      <c r="O46" s="63" t="s">
        <v>467</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467</v>
      </c>
      <c r="L47" s="62" t="s">
        <v>467</v>
      </c>
      <c r="M47" s="62" t="s">
        <v>467</v>
      </c>
      <c r="N47" s="62" t="s">
        <v>467</v>
      </c>
      <c r="O47" s="63" t="s">
        <v>467</v>
      </c>
      <c r="P47" s="46"/>
      <c r="Q47" s="46"/>
      <c r="R47" s="46"/>
      <c r="S47" s="46"/>
      <c r="T47" s="46"/>
      <c r="U47" s="46"/>
    </row>
    <row r="48" spans="1:21" ht="30.75" customHeight="1" x14ac:dyDescent="0.2">
      <c r="A48" s="46"/>
      <c r="B48" s="1154"/>
      <c r="C48" s="1155"/>
      <c r="D48" s="60"/>
      <c r="E48" s="1136" t="s">
        <v>15</v>
      </c>
      <c r="F48" s="1136"/>
      <c r="G48" s="1136"/>
      <c r="H48" s="1136"/>
      <c r="I48" s="1136"/>
      <c r="J48" s="1137"/>
      <c r="K48" s="61">
        <v>37</v>
      </c>
      <c r="L48" s="62">
        <v>28</v>
      </c>
      <c r="M48" s="62">
        <v>25</v>
      </c>
      <c r="N48" s="62">
        <v>20</v>
      </c>
      <c r="O48" s="63">
        <v>11</v>
      </c>
      <c r="P48" s="46"/>
      <c r="Q48" s="46"/>
      <c r="R48" s="46"/>
      <c r="S48" s="46"/>
      <c r="T48" s="46"/>
      <c r="U48" s="46"/>
    </row>
    <row r="49" spans="1:21" ht="30.75" customHeight="1" x14ac:dyDescent="0.2">
      <c r="A49" s="46"/>
      <c r="B49" s="1154"/>
      <c r="C49" s="1155"/>
      <c r="D49" s="60"/>
      <c r="E49" s="1136" t="s">
        <v>16</v>
      </c>
      <c r="F49" s="1136"/>
      <c r="G49" s="1136"/>
      <c r="H49" s="1136"/>
      <c r="I49" s="1136"/>
      <c r="J49" s="1137"/>
      <c r="K49" s="61">
        <v>51</v>
      </c>
      <c r="L49" s="62">
        <v>51</v>
      </c>
      <c r="M49" s="62">
        <v>52</v>
      </c>
      <c r="N49" s="62">
        <v>43</v>
      </c>
      <c r="O49" s="63">
        <v>43</v>
      </c>
      <c r="P49" s="46"/>
      <c r="Q49" s="46"/>
      <c r="R49" s="46"/>
      <c r="S49" s="46"/>
      <c r="T49" s="46"/>
      <c r="U49" s="46"/>
    </row>
    <row r="50" spans="1:21" ht="30.75" customHeight="1" x14ac:dyDescent="0.2">
      <c r="A50" s="46"/>
      <c r="B50" s="1154"/>
      <c r="C50" s="1155"/>
      <c r="D50" s="60"/>
      <c r="E50" s="1136" t="s">
        <v>17</v>
      </c>
      <c r="F50" s="1136"/>
      <c r="G50" s="1136"/>
      <c r="H50" s="1136"/>
      <c r="I50" s="1136"/>
      <c r="J50" s="1137"/>
      <c r="K50" s="61">
        <v>18</v>
      </c>
      <c r="L50" s="62">
        <v>24</v>
      </c>
      <c r="M50" s="62">
        <v>43</v>
      </c>
      <c r="N50" s="62">
        <v>59</v>
      </c>
      <c r="O50" s="63">
        <v>35</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467</v>
      </c>
      <c r="L51" s="62" t="s">
        <v>467</v>
      </c>
      <c r="M51" s="62" t="s">
        <v>467</v>
      </c>
      <c r="N51" s="62" t="s">
        <v>467</v>
      </c>
      <c r="O51" s="63" t="s">
        <v>467</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307</v>
      </c>
      <c r="L52" s="62">
        <v>300</v>
      </c>
      <c r="M52" s="62">
        <v>293</v>
      </c>
      <c r="N52" s="62">
        <v>278</v>
      </c>
      <c r="O52" s="63">
        <v>277</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164</v>
      </c>
      <c r="L53" s="67">
        <v>147</v>
      </c>
      <c r="M53" s="67">
        <v>170</v>
      </c>
      <c r="N53" s="67">
        <v>149</v>
      </c>
      <c r="O53" s="68">
        <v>122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523</v>
      </c>
      <c r="P55" s="46"/>
      <c r="Q55" s="46"/>
      <c r="R55" s="46"/>
      <c r="S55" s="46"/>
      <c r="T55" s="46"/>
      <c r="U55" s="46"/>
    </row>
    <row r="56" spans="1:21" ht="31.5" customHeight="1" thickBot="1" x14ac:dyDescent="0.25">
      <c r="A56" s="46"/>
      <c r="B56" s="74"/>
      <c r="C56" s="75"/>
      <c r="D56" s="75"/>
      <c r="E56" s="76"/>
      <c r="F56" s="76"/>
      <c r="G56" s="76"/>
      <c r="H56" s="76"/>
      <c r="I56" s="76"/>
      <c r="J56" s="77" t="s">
        <v>2</v>
      </c>
      <c r="K56" s="78" t="s">
        <v>524</v>
      </c>
      <c r="L56" s="79" t="s">
        <v>525</v>
      </c>
      <c r="M56" s="79" t="s">
        <v>526</v>
      </c>
      <c r="N56" s="79" t="s">
        <v>527</v>
      </c>
      <c r="O56" s="80" t="s">
        <v>528</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550</v>
      </c>
      <c r="L57" s="82" t="s">
        <v>550</v>
      </c>
      <c r="M57" s="82" t="s">
        <v>550</v>
      </c>
      <c r="N57" s="82" t="s">
        <v>550</v>
      </c>
      <c r="O57" s="83" t="s">
        <v>550</v>
      </c>
    </row>
    <row r="58" spans="1:21" ht="31.5" customHeight="1" thickBot="1" x14ac:dyDescent="0.25">
      <c r="B58" s="1144"/>
      <c r="C58" s="1145"/>
      <c r="D58" s="1149" t="s">
        <v>27</v>
      </c>
      <c r="E58" s="1150"/>
      <c r="F58" s="1150"/>
      <c r="G58" s="1150"/>
      <c r="H58" s="1150"/>
      <c r="I58" s="1150"/>
      <c r="J58" s="1151"/>
      <c r="K58" s="84" t="s">
        <v>550</v>
      </c>
      <c r="L58" s="85" t="s">
        <v>550</v>
      </c>
      <c r="M58" s="85" t="s">
        <v>550</v>
      </c>
      <c r="N58" s="85" t="s">
        <v>550</v>
      </c>
      <c r="O58" s="86" t="s">
        <v>550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row r="65" s="47" customFormat="1" ht="12.6" hidden="1" customHeight="1" x14ac:dyDescent="0.2"/>
    <row r="66" s="47" customFormat="1" ht="12.6" hidden="1" customHeight="1" x14ac:dyDescent="0.2"/>
    <row r="67" s="47" customFormat="1" ht="12.6" hidden="1" customHeight="1" x14ac:dyDescent="0.2"/>
    <row r="68" s="47" customFormat="1" ht="12.6" hidden="1" customHeight="1" x14ac:dyDescent="0.2"/>
  </sheetData>
  <sheetProtection algorithmName="SHA-512" hashValue="TtR50HWreRUs8xrV+IwluIHITk8JAka7ZZjR0kb0sQ9Y7S9ABN8P2UCHt54hh9KsyTK+ISqgzNZYvkvSxlScJA==" saltValue="0mn7geRsW2RaflV1j+cY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s="91" customFormat="1" ht="15" customHeight="1" x14ac:dyDescent="0.2"/>
    <row r="26" s="91" customFormat="1" ht="15" customHeight="1" x14ac:dyDescent="0.2"/>
    <row r="27" s="91" customFormat="1" ht="15" customHeight="1" x14ac:dyDescent="0.2"/>
    <row r="28" s="91" customFormat="1" ht="15" customHeight="1" x14ac:dyDescent="0.2"/>
    <row r="29" s="91" customFormat="1" ht="15" customHeight="1" x14ac:dyDescent="0.2"/>
    <row r="30" s="91" customFormat="1" ht="15" customHeight="1" x14ac:dyDescent="0.2"/>
    <row r="31" s="91" customFormat="1" ht="15" customHeight="1" x14ac:dyDescent="0.2"/>
    <row r="32" s="91"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508</v>
      </c>
      <c r="J40" s="98" t="s">
        <v>509</v>
      </c>
      <c r="K40" s="98" t="s">
        <v>510</v>
      </c>
      <c r="L40" s="98" t="s">
        <v>511</v>
      </c>
      <c r="M40" s="99" t="s">
        <v>512</v>
      </c>
    </row>
    <row r="41" spans="2:13" ht="27.75" customHeight="1" x14ac:dyDescent="0.2">
      <c r="B41" s="1172" t="s">
        <v>30</v>
      </c>
      <c r="C41" s="1173"/>
      <c r="D41" s="100"/>
      <c r="E41" s="1174" t="s">
        <v>31</v>
      </c>
      <c r="F41" s="1174"/>
      <c r="G41" s="1174"/>
      <c r="H41" s="1175"/>
      <c r="I41" s="334">
        <v>3445</v>
      </c>
      <c r="J41" s="335">
        <v>3354</v>
      </c>
      <c r="K41" s="335">
        <v>3365</v>
      </c>
      <c r="L41" s="335">
        <v>3456</v>
      </c>
      <c r="M41" s="336">
        <v>3539</v>
      </c>
    </row>
    <row r="42" spans="2:13" ht="27.75" customHeight="1" x14ac:dyDescent="0.2">
      <c r="B42" s="1162"/>
      <c r="C42" s="1163"/>
      <c r="D42" s="101"/>
      <c r="E42" s="1166" t="s">
        <v>32</v>
      </c>
      <c r="F42" s="1166"/>
      <c r="G42" s="1166"/>
      <c r="H42" s="1167"/>
      <c r="I42" s="337">
        <v>202</v>
      </c>
      <c r="J42" s="338">
        <v>861</v>
      </c>
      <c r="K42" s="338">
        <v>1199</v>
      </c>
      <c r="L42" s="338">
        <v>602</v>
      </c>
      <c r="M42" s="339">
        <v>115</v>
      </c>
    </row>
    <row r="43" spans="2:13" ht="27.75" customHeight="1" x14ac:dyDescent="0.2">
      <c r="B43" s="1162"/>
      <c r="C43" s="1163"/>
      <c r="D43" s="101"/>
      <c r="E43" s="1166" t="s">
        <v>33</v>
      </c>
      <c r="F43" s="1166"/>
      <c r="G43" s="1166"/>
      <c r="H43" s="1167"/>
      <c r="I43" s="337">
        <v>225</v>
      </c>
      <c r="J43" s="338">
        <v>178</v>
      </c>
      <c r="K43" s="338">
        <v>154</v>
      </c>
      <c r="L43" s="338">
        <v>124</v>
      </c>
      <c r="M43" s="339">
        <v>96</v>
      </c>
    </row>
    <row r="44" spans="2:13" ht="27.75" customHeight="1" x14ac:dyDescent="0.2">
      <c r="B44" s="1162"/>
      <c r="C44" s="1163"/>
      <c r="D44" s="101"/>
      <c r="E44" s="1166" t="s">
        <v>34</v>
      </c>
      <c r="F44" s="1166"/>
      <c r="G44" s="1166"/>
      <c r="H44" s="1167"/>
      <c r="I44" s="337">
        <v>346</v>
      </c>
      <c r="J44" s="338">
        <v>339</v>
      </c>
      <c r="K44" s="338">
        <v>330</v>
      </c>
      <c r="L44" s="338">
        <v>332</v>
      </c>
      <c r="M44" s="339">
        <v>328</v>
      </c>
    </row>
    <row r="45" spans="2:13" ht="27.75" customHeight="1" x14ac:dyDescent="0.2">
      <c r="B45" s="1162"/>
      <c r="C45" s="1163"/>
      <c r="D45" s="101"/>
      <c r="E45" s="1166" t="s">
        <v>35</v>
      </c>
      <c r="F45" s="1166"/>
      <c r="G45" s="1166"/>
      <c r="H45" s="1167"/>
      <c r="I45" s="337">
        <v>1382</v>
      </c>
      <c r="J45" s="338">
        <v>1340</v>
      </c>
      <c r="K45" s="338">
        <v>1274</v>
      </c>
      <c r="L45" s="338">
        <v>1202</v>
      </c>
      <c r="M45" s="339">
        <v>1201</v>
      </c>
    </row>
    <row r="46" spans="2:13" ht="27.75" customHeight="1" x14ac:dyDescent="0.2">
      <c r="B46" s="1162"/>
      <c r="C46" s="1163"/>
      <c r="D46" s="102"/>
      <c r="E46" s="1166" t="s">
        <v>36</v>
      </c>
      <c r="F46" s="1166"/>
      <c r="G46" s="1166"/>
      <c r="H46" s="1167"/>
      <c r="I46" s="337" t="s">
        <v>467</v>
      </c>
      <c r="J46" s="338" t="s">
        <v>467</v>
      </c>
      <c r="K46" s="338" t="s">
        <v>467</v>
      </c>
      <c r="L46" s="338" t="s">
        <v>467</v>
      </c>
      <c r="M46" s="339" t="s">
        <v>467</v>
      </c>
    </row>
    <row r="47" spans="2:13" ht="27.75" customHeight="1" x14ac:dyDescent="0.2">
      <c r="B47" s="1162"/>
      <c r="C47" s="1163"/>
      <c r="D47" s="103"/>
      <c r="E47" s="1176" t="s">
        <v>37</v>
      </c>
      <c r="F47" s="1177"/>
      <c r="G47" s="1177"/>
      <c r="H47" s="1178"/>
      <c r="I47" s="337" t="s">
        <v>467</v>
      </c>
      <c r="J47" s="338" t="s">
        <v>467</v>
      </c>
      <c r="K47" s="338" t="s">
        <v>467</v>
      </c>
      <c r="L47" s="338" t="s">
        <v>467</v>
      </c>
      <c r="M47" s="339" t="s">
        <v>467</v>
      </c>
    </row>
    <row r="48" spans="2:13" ht="27.75" customHeight="1" x14ac:dyDescent="0.2">
      <c r="B48" s="1162"/>
      <c r="C48" s="1163"/>
      <c r="D48" s="101"/>
      <c r="E48" s="1166" t="s">
        <v>38</v>
      </c>
      <c r="F48" s="1166"/>
      <c r="G48" s="1166"/>
      <c r="H48" s="1167"/>
      <c r="I48" s="337" t="s">
        <v>467</v>
      </c>
      <c r="J48" s="338" t="s">
        <v>467</v>
      </c>
      <c r="K48" s="338" t="s">
        <v>467</v>
      </c>
      <c r="L48" s="338" t="s">
        <v>467</v>
      </c>
      <c r="M48" s="339" t="s">
        <v>467</v>
      </c>
    </row>
    <row r="49" spans="2:13" ht="27.75" customHeight="1" x14ac:dyDescent="0.2">
      <c r="B49" s="1164"/>
      <c r="C49" s="1165"/>
      <c r="D49" s="101"/>
      <c r="E49" s="1166" t="s">
        <v>39</v>
      </c>
      <c r="F49" s="1166"/>
      <c r="G49" s="1166"/>
      <c r="H49" s="1167"/>
      <c r="I49" s="337" t="s">
        <v>467</v>
      </c>
      <c r="J49" s="338" t="s">
        <v>467</v>
      </c>
      <c r="K49" s="338" t="s">
        <v>467</v>
      </c>
      <c r="L49" s="338" t="s">
        <v>467</v>
      </c>
      <c r="M49" s="339" t="s">
        <v>467</v>
      </c>
    </row>
    <row r="50" spans="2:13" ht="27.75" customHeight="1" x14ac:dyDescent="0.2">
      <c r="B50" s="1160" t="s">
        <v>40</v>
      </c>
      <c r="C50" s="1161"/>
      <c r="D50" s="104"/>
      <c r="E50" s="1166" t="s">
        <v>41</v>
      </c>
      <c r="F50" s="1166"/>
      <c r="G50" s="1166"/>
      <c r="H50" s="1167"/>
      <c r="I50" s="337">
        <v>1930</v>
      </c>
      <c r="J50" s="338">
        <v>1981</v>
      </c>
      <c r="K50" s="338">
        <v>1801</v>
      </c>
      <c r="L50" s="338">
        <v>1958</v>
      </c>
      <c r="M50" s="339">
        <v>2665</v>
      </c>
    </row>
    <row r="51" spans="2:13" ht="27.75" customHeight="1" x14ac:dyDescent="0.2">
      <c r="B51" s="1162"/>
      <c r="C51" s="1163"/>
      <c r="D51" s="101"/>
      <c r="E51" s="1166" t="s">
        <v>42</v>
      </c>
      <c r="F51" s="1166"/>
      <c r="G51" s="1166"/>
      <c r="H51" s="1167"/>
      <c r="I51" s="337" t="s">
        <v>467</v>
      </c>
      <c r="J51" s="338" t="s">
        <v>467</v>
      </c>
      <c r="K51" s="338" t="s">
        <v>467</v>
      </c>
      <c r="L51" s="338" t="s">
        <v>467</v>
      </c>
      <c r="M51" s="339" t="s">
        <v>467</v>
      </c>
    </row>
    <row r="52" spans="2:13" ht="27.75" customHeight="1" x14ac:dyDescent="0.2">
      <c r="B52" s="1164"/>
      <c r="C52" s="1165"/>
      <c r="D52" s="101"/>
      <c r="E52" s="1166" t="s">
        <v>43</v>
      </c>
      <c r="F52" s="1166"/>
      <c r="G52" s="1166"/>
      <c r="H52" s="1167"/>
      <c r="I52" s="337">
        <v>3206</v>
      </c>
      <c r="J52" s="338">
        <v>3196</v>
      </c>
      <c r="K52" s="338">
        <v>3122</v>
      </c>
      <c r="L52" s="338">
        <v>3098</v>
      </c>
      <c r="M52" s="339">
        <v>3055</v>
      </c>
    </row>
    <row r="53" spans="2:13" ht="27.75" customHeight="1" thickBot="1" x14ac:dyDescent="0.25">
      <c r="B53" s="1168" t="s">
        <v>44</v>
      </c>
      <c r="C53" s="1169"/>
      <c r="D53" s="105"/>
      <c r="E53" s="1170" t="s">
        <v>45</v>
      </c>
      <c r="F53" s="1170"/>
      <c r="G53" s="1170"/>
      <c r="H53" s="1171"/>
      <c r="I53" s="340">
        <v>465</v>
      </c>
      <c r="J53" s="341">
        <v>895</v>
      </c>
      <c r="K53" s="341">
        <v>1399</v>
      </c>
      <c r="L53" s="341">
        <v>661</v>
      </c>
      <c r="M53" s="342">
        <v>-440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XLbP0+g+RBhsrwiCSDT2ePjiG7vTRABPvqQVjFNxaDN3bSeUq2bbmviyH2qXOi0trA3Pdb9V+PyfATzLUfbuxw==" saltValue="G5+rqs9fqZTtp41l0+IS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510</v>
      </c>
      <c r="G54" s="114" t="s">
        <v>511</v>
      </c>
      <c r="H54" s="115" t="s">
        <v>512</v>
      </c>
    </row>
    <row r="55" spans="2:8" ht="52.5" customHeight="1" x14ac:dyDescent="0.2">
      <c r="B55" s="116"/>
      <c r="C55" s="1187" t="s">
        <v>48</v>
      </c>
      <c r="D55" s="1187"/>
      <c r="E55" s="1188"/>
      <c r="F55" s="117">
        <v>877</v>
      </c>
      <c r="G55" s="117">
        <v>859</v>
      </c>
      <c r="H55" s="118">
        <v>1246</v>
      </c>
    </row>
    <row r="56" spans="2:8" ht="52.5" customHeight="1" x14ac:dyDescent="0.2">
      <c r="B56" s="119"/>
      <c r="C56" s="1189" t="s">
        <v>49</v>
      </c>
      <c r="D56" s="1189"/>
      <c r="E56" s="1190"/>
      <c r="F56" s="120">
        <v>0</v>
      </c>
      <c r="G56" s="120">
        <v>0</v>
      </c>
      <c r="H56" s="121">
        <v>105</v>
      </c>
    </row>
    <row r="57" spans="2:8" ht="53.25" customHeight="1" x14ac:dyDescent="0.2">
      <c r="B57" s="119"/>
      <c r="C57" s="1191" t="s">
        <v>50</v>
      </c>
      <c r="D57" s="1191"/>
      <c r="E57" s="1192"/>
      <c r="F57" s="122">
        <v>574</v>
      </c>
      <c r="G57" s="122">
        <v>702</v>
      </c>
      <c r="H57" s="123">
        <v>862</v>
      </c>
    </row>
    <row r="58" spans="2:8" ht="45.75" customHeight="1" x14ac:dyDescent="0.2">
      <c r="B58" s="124"/>
      <c r="C58" s="1179" t="s">
        <v>530</v>
      </c>
      <c r="D58" s="1180"/>
      <c r="E58" s="1181"/>
      <c r="F58" s="125">
        <v>184</v>
      </c>
      <c r="G58" s="125">
        <v>270</v>
      </c>
      <c r="H58" s="126">
        <v>360</v>
      </c>
    </row>
    <row r="59" spans="2:8" ht="45.75" customHeight="1" x14ac:dyDescent="0.2">
      <c r="B59" s="124"/>
      <c r="C59" s="1179" t="s">
        <v>531</v>
      </c>
      <c r="D59" s="1180"/>
      <c r="E59" s="1181"/>
      <c r="F59" s="125">
        <v>146</v>
      </c>
      <c r="G59" s="125">
        <v>190</v>
      </c>
      <c r="H59" s="126">
        <v>280</v>
      </c>
    </row>
    <row r="60" spans="2:8" ht="45.75" customHeight="1" x14ac:dyDescent="0.2">
      <c r="B60" s="124"/>
      <c r="C60" s="1179" t="s">
        <v>532</v>
      </c>
      <c r="D60" s="1180"/>
      <c r="E60" s="1181"/>
      <c r="F60" s="125">
        <v>139</v>
      </c>
      <c r="G60" s="125">
        <v>139</v>
      </c>
      <c r="H60" s="126">
        <v>139</v>
      </c>
    </row>
    <row r="61" spans="2:8" ht="45.75" customHeight="1" x14ac:dyDescent="0.2">
      <c r="B61" s="124"/>
      <c r="C61" s="1179" t="s">
        <v>533</v>
      </c>
      <c r="D61" s="1180"/>
      <c r="E61" s="1181"/>
      <c r="F61" s="125">
        <v>27</v>
      </c>
      <c r="G61" s="125">
        <v>27</v>
      </c>
      <c r="H61" s="126">
        <v>26</v>
      </c>
    </row>
    <row r="62" spans="2:8" ht="45.75" customHeight="1" thickBot="1" x14ac:dyDescent="0.25">
      <c r="B62" s="127"/>
      <c r="C62" s="1182" t="s">
        <v>534</v>
      </c>
      <c r="D62" s="1183"/>
      <c r="E62" s="1184"/>
      <c r="F62" s="128">
        <v>20</v>
      </c>
      <c r="G62" s="128">
        <v>20</v>
      </c>
      <c r="H62" s="129">
        <v>20</v>
      </c>
    </row>
    <row r="63" spans="2:8" ht="52.5" customHeight="1" thickBot="1" x14ac:dyDescent="0.25">
      <c r="B63" s="130"/>
      <c r="C63" s="1185" t="s">
        <v>51</v>
      </c>
      <c r="D63" s="1185"/>
      <c r="E63" s="1186"/>
      <c r="F63" s="131">
        <v>1451</v>
      </c>
      <c r="G63" s="131">
        <v>1561</v>
      </c>
      <c r="H63" s="132">
        <v>2214</v>
      </c>
    </row>
    <row r="64" spans="2:8" ht="13.2" x14ac:dyDescent="0.2"/>
  </sheetData>
  <sheetProtection algorithmName="SHA-512" hashValue="8HTDTGOWex0lpYG1L5wgHIQfd6Z1ihs8L0zw/itgTtTg2VCXnOBDfx/U8Pm/batJQiZeqdr6G4cd0Xi+tqwAPA==" saltValue="4orewXsAl8cPosR98ny6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B197-776E-4D3C-AE88-9ACF3EFCEE79}">
  <sheetPr>
    <pageSetUpPr fitToPage="1"/>
  </sheetPr>
  <dimension ref="A1:DE85"/>
  <sheetViews>
    <sheetView showGridLines="0" zoomScaleNormal="100" zoomScaleSheetLayoutView="55" workbookViewId="0">
      <selection activeCell="AF113" sqref="AF113"/>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604</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508</v>
      </c>
      <c r="BQ50" s="1217"/>
      <c r="BR50" s="1217"/>
      <c r="BS50" s="1217"/>
      <c r="BT50" s="1217"/>
      <c r="BU50" s="1217"/>
      <c r="BV50" s="1217"/>
      <c r="BW50" s="1217"/>
      <c r="BX50" s="1217" t="s">
        <v>509</v>
      </c>
      <c r="BY50" s="1217"/>
      <c r="BZ50" s="1217"/>
      <c r="CA50" s="1217"/>
      <c r="CB50" s="1217"/>
      <c r="CC50" s="1217"/>
      <c r="CD50" s="1217"/>
      <c r="CE50" s="1217"/>
      <c r="CF50" s="1217" t="s">
        <v>510</v>
      </c>
      <c r="CG50" s="1217"/>
      <c r="CH50" s="1217"/>
      <c r="CI50" s="1217"/>
      <c r="CJ50" s="1217"/>
      <c r="CK50" s="1217"/>
      <c r="CL50" s="1217"/>
      <c r="CM50" s="1217"/>
      <c r="CN50" s="1217" t="s">
        <v>511</v>
      </c>
      <c r="CO50" s="1217"/>
      <c r="CP50" s="1217"/>
      <c r="CQ50" s="1217"/>
      <c r="CR50" s="1217"/>
      <c r="CS50" s="1217"/>
      <c r="CT50" s="1217"/>
      <c r="CU50" s="1217"/>
      <c r="CV50" s="1217" t="s">
        <v>512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605</v>
      </c>
      <c r="AO51" s="1221"/>
      <c r="AP51" s="1221"/>
      <c r="AQ51" s="1221"/>
      <c r="AR51" s="1221"/>
      <c r="AS51" s="1221"/>
      <c r="AT51" s="1221"/>
      <c r="AU51" s="1221"/>
      <c r="AV51" s="1221"/>
      <c r="AW51" s="1221"/>
      <c r="AX51" s="1221"/>
      <c r="AY51" s="1221"/>
      <c r="AZ51" s="1221"/>
      <c r="BA51" s="1221"/>
      <c r="BB51" s="1221" t="s">
        <v>606</v>
      </c>
      <c r="BC51" s="1221"/>
      <c r="BD51" s="1221"/>
      <c r="BE51" s="1221"/>
      <c r="BF51" s="1221"/>
      <c r="BG51" s="1221"/>
      <c r="BH51" s="1221"/>
      <c r="BI51" s="1221"/>
      <c r="BJ51" s="1221"/>
      <c r="BK51" s="1221"/>
      <c r="BL51" s="1221"/>
      <c r="BM51" s="1221"/>
      <c r="BN51" s="1221"/>
      <c r="BO51" s="1221"/>
      <c r="BP51" s="1222">
        <v>17.5</v>
      </c>
      <c r="BQ51" s="1222"/>
      <c r="BR51" s="1222"/>
      <c r="BS51" s="1222"/>
      <c r="BT51" s="1222"/>
      <c r="BU51" s="1222"/>
      <c r="BV51" s="1222"/>
      <c r="BW51" s="1222"/>
      <c r="BX51" s="1222">
        <v>33.700000000000003</v>
      </c>
      <c r="BY51" s="1222"/>
      <c r="BZ51" s="1222"/>
      <c r="CA51" s="1222"/>
      <c r="CB51" s="1222"/>
      <c r="CC51" s="1222"/>
      <c r="CD51" s="1222"/>
      <c r="CE51" s="1222"/>
      <c r="CF51" s="1222">
        <v>52</v>
      </c>
      <c r="CG51" s="1222"/>
      <c r="CH51" s="1222"/>
      <c r="CI51" s="1222"/>
      <c r="CJ51" s="1222"/>
      <c r="CK51" s="1222"/>
      <c r="CL51" s="1222"/>
      <c r="CM51" s="1222"/>
      <c r="CN51" s="1222">
        <v>23.3</v>
      </c>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607</v>
      </c>
      <c r="BC53" s="1221"/>
      <c r="BD53" s="1221"/>
      <c r="BE53" s="1221"/>
      <c r="BF53" s="1221"/>
      <c r="BG53" s="1221"/>
      <c r="BH53" s="1221"/>
      <c r="BI53" s="1221"/>
      <c r="BJ53" s="1221"/>
      <c r="BK53" s="1221"/>
      <c r="BL53" s="1221"/>
      <c r="BM53" s="1221"/>
      <c r="BN53" s="1221"/>
      <c r="BO53" s="1221"/>
      <c r="BP53" s="1222">
        <v>65.2</v>
      </c>
      <c r="BQ53" s="1222"/>
      <c r="BR53" s="1222"/>
      <c r="BS53" s="1222"/>
      <c r="BT53" s="1222"/>
      <c r="BU53" s="1222"/>
      <c r="BV53" s="1222"/>
      <c r="BW53" s="1222"/>
      <c r="BX53" s="1222">
        <v>66.7</v>
      </c>
      <c r="BY53" s="1222"/>
      <c r="BZ53" s="1222"/>
      <c r="CA53" s="1222"/>
      <c r="CB53" s="1222"/>
      <c r="CC53" s="1222"/>
      <c r="CD53" s="1222"/>
      <c r="CE53" s="1222"/>
      <c r="CF53" s="1222">
        <v>68.7</v>
      </c>
      <c r="CG53" s="1222"/>
      <c r="CH53" s="1222"/>
      <c r="CI53" s="1222"/>
      <c r="CJ53" s="1222"/>
      <c r="CK53" s="1222"/>
      <c r="CL53" s="1222"/>
      <c r="CM53" s="1222"/>
      <c r="CN53" s="1222">
        <v>68.2</v>
      </c>
      <c r="CO53" s="1222"/>
      <c r="CP53" s="1222"/>
      <c r="CQ53" s="1222"/>
      <c r="CR53" s="1222"/>
      <c r="CS53" s="1222"/>
      <c r="CT53" s="1222"/>
      <c r="CU53" s="1222"/>
      <c r="CV53" s="1222">
        <v>70.2</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608</v>
      </c>
      <c r="AO55" s="1217"/>
      <c r="AP55" s="1217"/>
      <c r="AQ55" s="1217"/>
      <c r="AR55" s="1217"/>
      <c r="AS55" s="1217"/>
      <c r="AT55" s="1217"/>
      <c r="AU55" s="1217"/>
      <c r="AV55" s="1217"/>
      <c r="AW55" s="1217"/>
      <c r="AX55" s="1217"/>
      <c r="AY55" s="1217"/>
      <c r="AZ55" s="1217"/>
      <c r="BA55" s="1217"/>
      <c r="BB55" s="1221" t="s">
        <v>606</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3.1</v>
      </c>
      <c r="CG55" s="1222"/>
      <c r="CH55" s="1222"/>
      <c r="CI55" s="1222"/>
      <c r="CJ55" s="1222"/>
      <c r="CK55" s="1222"/>
      <c r="CL55" s="1222"/>
      <c r="CM55" s="1222"/>
      <c r="CN55" s="1222">
        <v>13.7</v>
      </c>
      <c r="CO55" s="1222"/>
      <c r="CP55" s="1222"/>
      <c r="CQ55" s="1222"/>
      <c r="CR55" s="1222"/>
      <c r="CS55" s="1222"/>
      <c r="CT55" s="1222"/>
      <c r="CU55" s="1222"/>
      <c r="CV55" s="1222">
        <v>6.9</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607</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v>
      </c>
      <c r="BY57" s="1222"/>
      <c r="BZ57" s="1222"/>
      <c r="CA57" s="1222"/>
      <c r="CB57" s="1222"/>
      <c r="CC57" s="1222"/>
      <c r="CD57" s="1222"/>
      <c r="CE57" s="1222"/>
      <c r="CF57" s="1222">
        <v>61.2</v>
      </c>
      <c r="CG57" s="1222"/>
      <c r="CH57" s="1222"/>
      <c r="CI57" s="1222"/>
      <c r="CJ57" s="1222"/>
      <c r="CK57" s="1222"/>
      <c r="CL57" s="1222"/>
      <c r="CM57" s="1222"/>
      <c r="CN57" s="1222">
        <v>62</v>
      </c>
      <c r="CO57" s="1222"/>
      <c r="CP57" s="1222"/>
      <c r="CQ57" s="1222"/>
      <c r="CR57" s="1222"/>
      <c r="CS57" s="1222"/>
      <c r="CT57" s="1222"/>
      <c r="CU57" s="1222"/>
      <c r="CV57" s="1222">
        <v>62.9</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609</v>
      </c>
    </row>
    <row r="64" spans="1:109" ht="13.2" x14ac:dyDescent="0.2">
      <c r="B64" s="251"/>
      <c r="G64" s="1199"/>
      <c r="I64" s="1231"/>
      <c r="J64" s="1231"/>
      <c r="K64" s="1231"/>
      <c r="L64" s="1231"/>
      <c r="M64" s="1231"/>
      <c r="N64" s="1232"/>
      <c r="AM64" s="1199"/>
      <c r="AN64" s="1199" t="s">
        <v>602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604</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508</v>
      </c>
      <c r="BQ72" s="1217"/>
      <c r="BR72" s="1217"/>
      <c r="BS72" s="1217"/>
      <c r="BT72" s="1217"/>
      <c r="BU72" s="1217"/>
      <c r="BV72" s="1217"/>
      <c r="BW72" s="1217"/>
      <c r="BX72" s="1217" t="s">
        <v>509</v>
      </c>
      <c r="BY72" s="1217"/>
      <c r="BZ72" s="1217"/>
      <c r="CA72" s="1217"/>
      <c r="CB72" s="1217"/>
      <c r="CC72" s="1217"/>
      <c r="CD72" s="1217"/>
      <c r="CE72" s="1217"/>
      <c r="CF72" s="1217" t="s">
        <v>510</v>
      </c>
      <c r="CG72" s="1217"/>
      <c r="CH72" s="1217"/>
      <c r="CI72" s="1217"/>
      <c r="CJ72" s="1217"/>
      <c r="CK72" s="1217"/>
      <c r="CL72" s="1217"/>
      <c r="CM72" s="1217"/>
      <c r="CN72" s="1217" t="s">
        <v>511</v>
      </c>
      <c r="CO72" s="1217"/>
      <c r="CP72" s="1217"/>
      <c r="CQ72" s="1217"/>
      <c r="CR72" s="1217"/>
      <c r="CS72" s="1217"/>
      <c r="CT72" s="1217"/>
      <c r="CU72" s="1217"/>
      <c r="CV72" s="1217" t="s">
        <v>512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605</v>
      </c>
      <c r="AO73" s="1221"/>
      <c r="AP73" s="1221"/>
      <c r="AQ73" s="1221"/>
      <c r="AR73" s="1221"/>
      <c r="AS73" s="1221"/>
      <c r="AT73" s="1221"/>
      <c r="AU73" s="1221"/>
      <c r="AV73" s="1221"/>
      <c r="AW73" s="1221"/>
      <c r="AX73" s="1221"/>
      <c r="AY73" s="1221"/>
      <c r="AZ73" s="1221"/>
      <c r="BA73" s="1221"/>
      <c r="BB73" s="1221" t="s">
        <v>606</v>
      </c>
      <c r="BC73" s="1221"/>
      <c r="BD73" s="1221"/>
      <c r="BE73" s="1221"/>
      <c r="BF73" s="1221"/>
      <c r="BG73" s="1221"/>
      <c r="BH73" s="1221"/>
      <c r="BI73" s="1221"/>
      <c r="BJ73" s="1221"/>
      <c r="BK73" s="1221"/>
      <c r="BL73" s="1221"/>
      <c r="BM73" s="1221"/>
      <c r="BN73" s="1221"/>
      <c r="BO73" s="1221"/>
      <c r="BP73" s="1222">
        <v>17.5</v>
      </c>
      <c r="BQ73" s="1222"/>
      <c r="BR73" s="1222"/>
      <c r="BS73" s="1222"/>
      <c r="BT73" s="1222"/>
      <c r="BU73" s="1222"/>
      <c r="BV73" s="1222"/>
      <c r="BW73" s="1222"/>
      <c r="BX73" s="1222">
        <v>33.700000000000003</v>
      </c>
      <c r="BY73" s="1222"/>
      <c r="BZ73" s="1222"/>
      <c r="CA73" s="1222"/>
      <c r="CB73" s="1222"/>
      <c r="CC73" s="1222"/>
      <c r="CD73" s="1222"/>
      <c r="CE73" s="1222"/>
      <c r="CF73" s="1222">
        <v>52</v>
      </c>
      <c r="CG73" s="1222"/>
      <c r="CH73" s="1222"/>
      <c r="CI73" s="1222"/>
      <c r="CJ73" s="1222"/>
      <c r="CK73" s="1222"/>
      <c r="CL73" s="1222"/>
      <c r="CM73" s="1222"/>
      <c r="CN73" s="1222">
        <v>23.3</v>
      </c>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611</v>
      </c>
      <c r="BC75" s="1221"/>
      <c r="BD75" s="1221"/>
      <c r="BE75" s="1221"/>
      <c r="BF75" s="1221"/>
      <c r="BG75" s="1221"/>
      <c r="BH75" s="1221"/>
      <c r="BI75" s="1221"/>
      <c r="BJ75" s="1221"/>
      <c r="BK75" s="1221"/>
      <c r="BL75" s="1221"/>
      <c r="BM75" s="1221"/>
      <c r="BN75" s="1221"/>
      <c r="BO75" s="1221"/>
      <c r="BP75" s="1222">
        <v>6.2</v>
      </c>
      <c r="BQ75" s="1222"/>
      <c r="BR75" s="1222"/>
      <c r="BS75" s="1222"/>
      <c r="BT75" s="1222"/>
      <c r="BU75" s="1222"/>
      <c r="BV75" s="1222"/>
      <c r="BW75" s="1222"/>
      <c r="BX75" s="1222">
        <v>6</v>
      </c>
      <c r="BY75" s="1222"/>
      <c r="BZ75" s="1222"/>
      <c r="CA75" s="1222"/>
      <c r="CB75" s="1222"/>
      <c r="CC75" s="1222"/>
      <c r="CD75" s="1222"/>
      <c r="CE75" s="1222"/>
      <c r="CF75" s="1222">
        <v>6</v>
      </c>
      <c r="CG75" s="1222"/>
      <c r="CH75" s="1222"/>
      <c r="CI75" s="1222"/>
      <c r="CJ75" s="1222"/>
      <c r="CK75" s="1222"/>
      <c r="CL75" s="1222"/>
      <c r="CM75" s="1222"/>
      <c r="CN75" s="1222">
        <v>5.7</v>
      </c>
      <c r="CO75" s="1222"/>
      <c r="CP75" s="1222"/>
      <c r="CQ75" s="1222"/>
      <c r="CR75" s="1222"/>
      <c r="CS75" s="1222"/>
      <c r="CT75" s="1222"/>
      <c r="CU75" s="1222"/>
      <c r="CV75" s="1222">
        <v>5.0999999999999996</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608</v>
      </c>
      <c r="AO77" s="1217"/>
      <c r="AP77" s="1217"/>
      <c r="AQ77" s="1217"/>
      <c r="AR77" s="1217"/>
      <c r="AS77" s="1217"/>
      <c r="AT77" s="1217"/>
      <c r="AU77" s="1217"/>
      <c r="AV77" s="1217"/>
      <c r="AW77" s="1217"/>
      <c r="AX77" s="1217"/>
      <c r="AY77" s="1217"/>
      <c r="AZ77" s="1217"/>
      <c r="BA77" s="1217"/>
      <c r="BB77" s="1221" t="s">
        <v>606</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3.1</v>
      </c>
      <c r="CG77" s="1222"/>
      <c r="CH77" s="1222"/>
      <c r="CI77" s="1222"/>
      <c r="CJ77" s="1222"/>
      <c r="CK77" s="1222"/>
      <c r="CL77" s="1222"/>
      <c r="CM77" s="1222"/>
      <c r="CN77" s="1222">
        <v>13.7</v>
      </c>
      <c r="CO77" s="1222"/>
      <c r="CP77" s="1222"/>
      <c r="CQ77" s="1222"/>
      <c r="CR77" s="1222"/>
      <c r="CS77" s="1222"/>
      <c r="CT77" s="1222"/>
      <c r="CU77" s="1222"/>
      <c r="CV77" s="1222">
        <v>6.9</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611</v>
      </c>
      <c r="BC79" s="1221"/>
      <c r="BD79" s="1221"/>
      <c r="BE79" s="1221"/>
      <c r="BF79" s="1221"/>
      <c r="BG79" s="1221"/>
      <c r="BH79" s="1221"/>
      <c r="BI79" s="1221"/>
      <c r="BJ79" s="1221"/>
      <c r="BK79" s="1221"/>
      <c r="BL79" s="1221"/>
      <c r="BM79" s="1221"/>
      <c r="BN79" s="1221"/>
      <c r="BO79" s="1221"/>
      <c r="BP79" s="1222">
        <v>7.9</v>
      </c>
      <c r="BQ79" s="1222"/>
      <c r="BR79" s="1222"/>
      <c r="BS79" s="1222"/>
      <c r="BT79" s="1222"/>
      <c r="BU79" s="1222"/>
      <c r="BV79" s="1222"/>
      <c r="BW79" s="1222"/>
      <c r="BX79" s="1222">
        <v>7.8</v>
      </c>
      <c r="BY79" s="1222"/>
      <c r="BZ79" s="1222"/>
      <c r="CA79" s="1222"/>
      <c r="CB79" s="1222"/>
      <c r="CC79" s="1222"/>
      <c r="CD79" s="1222"/>
      <c r="CE79" s="1222"/>
      <c r="CF79" s="1222">
        <v>7.9</v>
      </c>
      <c r="CG79" s="1222"/>
      <c r="CH79" s="1222"/>
      <c r="CI79" s="1222"/>
      <c r="CJ79" s="1222"/>
      <c r="CK79" s="1222"/>
      <c r="CL79" s="1222"/>
      <c r="CM79" s="1222"/>
      <c r="CN79" s="1222">
        <v>7.9</v>
      </c>
      <c r="CO79" s="1222"/>
      <c r="CP79" s="1222"/>
      <c r="CQ79" s="1222"/>
      <c r="CR79" s="1222"/>
      <c r="CS79" s="1222"/>
      <c r="CT79" s="1222"/>
      <c r="CU79" s="1222"/>
      <c r="CV79" s="1222">
        <v>8</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LewkWYzF8juvYlHqq25f5TzFGy+agy1Gj4Fszp9R8nVV/ZxBj3RIfbyAaV/HhbSEulj9MjAo1JQaEzAFDk9w0Q==" saltValue="mUO7M+tSFECZfXuPOYme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B0E3-4F51-4AC7-A9EB-5E407632DF6E}">
  <sheetPr>
    <pageSetUpPr fitToPage="1"/>
  </sheetPr>
  <dimension ref="A1:DR125"/>
  <sheetViews>
    <sheetView showGridLines="0" zoomScaleNormal="100" zoomScaleSheetLayoutView="70" workbookViewId="0">
      <selection activeCell="AF113" sqref="AF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455</v>
      </c>
    </row>
  </sheetData>
  <sheetProtection algorithmName="SHA-512" hashValue="qFot2VAWJmzOR/NID+wxAMuX1554r2ZS4U8x3k621NqTn0LCE9v+3267VybOK3QOnTeQgJz5u/VVIcRdhzUK9Q==" saltValue="GUgd/O0b5ozRF75jNOPq4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2490-0BC4-41C1-9E32-7B07EB495B87}">
  <sheetPr>
    <pageSetUpPr fitToPage="1"/>
  </sheetPr>
  <dimension ref="A1:DR125"/>
  <sheetViews>
    <sheetView showGridLines="0" zoomScaleNormal="100" zoomScaleSheetLayoutView="55" workbookViewId="0">
      <selection activeCell="AF113" sqref="AF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455</v>
      </c>
    </row>
  </sheetData>
  <sheetProtection algorithmName="SHA-512" hashValue="GE5jgxbX+srCb4LCrj9UoArlwuWPGD4uWfDvNkf+5Xa8vBxmQksvkdi/Zo/yl2kMUeluIZFXIGX0HvMxREpMkw==" saltValue="6PkolQj9+vRL1AeJuKrTM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505</v>
      </c>
      <c r="G2" s="146"/>
      <c r="H2" s="147"/>
    </row>
    <row r="3" spans="1:8" x14ac:dyDescent="0.2">
      <c r="A3" s="143" t="s">
        <v>498</v>
      </c>
      <c r="B3" s="148"/>
      <c r="C3" s="149"/>
      <c r="D3" s="150">
        <v>35480</v>
      </c>
      <c r="E3" s="151"/>
      <c r="F3" s="152">
        <v>90072</v>
      </c>
      <c r="G3" s="153"/>
      <c r="H3" s="154"/>
    </row>
    <row r="4" spans="1:8" x14ac:dyDescent="0.2">
      <c r="A4" s="155"/>
      <c r="B4" s="156"/>
      <c r="C4" s="157"/>
      <c r="D4" s="158">
        <v>21774</v>
      </c>
      <c r="E4" s="159"/>
      <c r="F4" s="160">
        <v>46083</v>
      </c>
      <c r="G4" s="161"/>
      <c r="H4" s="162"/>
    </row>
    <row r="5" spans="1:8" x14ac:dyDescent="0.2">
      <c r="A5" s="143" t="s">
        <v>500</v>
      </c>
      <c r="B5" s="148"/>
      <c r="C5" s="149"/>
      <c r="D5" s="150">
        <v>33789</v>
      </c>
      <c r="E5" s="151"/>
      <c r="F5" s="152">
        <v>88328</v>
      </c>
      <c r="G5" s="153"/>
      <c r="H5" s="154"/>
    </row>
    <row r="6" spans="1:8" x14ac:dyDescent="0.2">
      <c r="A6" s="155"/>
      <c r="B6" s="156"/>
      <c r="C6" s="157"/>
      <c r="D6" s="158">
        <v>29239</v>
      </c>
      <c r="E6" s="159"/>
      <c r="F6" s="160">
        <v>49013</v>
      </c>
      <c r="G6" s="161"/>
      <c r="H6" s="162"/>
    </row>
    <row r="7" spans="1:8" x14ac:dyDescent="0.2">
      <c r="A7" s="143" t="s">
        <v>501</v>
      </c>
      <c r="B7" s="148"/>
      <c r="C7" s="149"/>
      <c r="D7" s="150">
        <v>49118</v>
      </c>
      <c r="E7" s="151"/>
      <c r="F7" s="152">
        <v>103390</v>
      </c>
      <c r="G7" s="153"/>
      <c r="H7" s="154"/>
    </row>
    <row r="8" spans="1:8" x14ac:dyDescent="0.2">
      <c r="A8" s="155"/>
      <c r="B8" s="156"/>
      <c r="C8" s="157"/>
      <c r="D8" s="158">
        <v>43714</v>
      </c>
      <c r="E8" s="159"/>
      <c r="F8" s="160">
        <v>51269</v>
      </c>
      <c r="G8" s="161"/>
      <c r="H8" s="162"/>
    </row>
    <row r="9" spans="1:8" x14ac:dyDescent="0.2">
      <c r="A9" s="143" t="s">
        <v>502</v>
      </c>
      <c r="B9" s="148"/>
      <c r="C9" s="149"/>
      <c r="D9" s="150">
        <v>53375</v>
      </c>
      <c r="E9" s="151"/>
      <c r="F9" s="152">
        <v>117234</v>
      </c>
      <c r="G9" s="153"/>
      <c r="H9" s="154"/>
    </row>
    <row r="10" spans="1:8" x14ac:dyDescent="0.2">
      <c r="A10" s="155"/>
      <c r="B10" s="156"/>
      <c r="C10" s="157"/>
      <c r="D10" s="158">
        <v>38435</v>
      </c>
      <c r="E10" s="159"/>
      <c r="F10" s="160">
        <v>59796</v>
      </c>
      <c r="G10" s="161"/>
      <c r="H10" s="162"/>
    </row>
    <row r="11" spans="1:8" x14ac:dyDescent="0.2">
      <c r="A11" s="143" t="s">
        <v>503</v>
      </c>
      <c r="B11" s="148"/>
      <c r="C11" s="149"/>
      <c r="D11" s="150">
        <v>47440</v>
      </c>
      <c r="E11" s="151"/>
      <c r="F11" s="152">
        <v>97758</v>
      </c>
      <c r="G11" s="153"/>
      <c r="H11" s="154"/>
    </row>
    <row r="12" spans="1:8" x14ac:dyDescent="0.2">
      <c r="A12" s="155"/>
      <c r="B12" s="156"/>
      <c r="C12" s="163"/>
      <c r="D12" s="158">
        <v>21056</v>
      </c>
      <c r="E12" s="159"/>
      <c r="F12" s="160">
        <v>45946</v>
      </c>
      <c r="G12" s="161"/>
      <c r="H12" s="162"/>
    </row>
    <row r="13" spans="1:8" x14ac:dyDescent="0.2">
      <c r="A13" s="143"/>
      <c r="B13" s="148"/>
      <c r="C13" s="149"/>
      <c r="D13" s="150">
        <v>43840</v>
      </c>
      <c r="E13" s="151"/>
      <c r="F13" s="152">
        <v>99356</v>
      </c>
      <c r="G13" s="164"/>
      <c r="H13" s="154"/>
    </row>
    <row r="14" spans="1:8" x14ac:dyDescent="0.2">
      <c r="A14" s="155"/>
      <c r="B14" s="156"/>
      <c r="C14" s="157"/>
      <c r="D14" s="158">
        <v>30844</v>
      </c>
      <c r="E14" s="159"/>
      <c r="F14" s="160">
        <v>50421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7.66</v>
      </c>
      <c r="C19" s="165">
        <f>ROUND(VALUE(SUBSTITUTE(実質収支比率等に係る経年分析!G$48,"▲","-")),2)</f>
        <v>8.0299999999999994</v>
      </c>
      <c r="D19" s="165">
        <f>ROUND(VALUE(SUBSTITUTE(実質収支比率等に係る経年分析!H$48,"▲","-")),2)</f>
        <v>8.33</v>
      </c>
      <c r="E19" s="165">
        <f>ROUND(VALUE(SUBSTITUTE(実質収支比率等に係る経年分析!I$48,"▲","-")),2)</f>
        <v>9.85</v>
      </c>
      <c r="F19" s="165">
        <f>ROUND(VALUE(SUBSTITUTE(実質収支比率等に係る経年分析!J$48,"▲","-")),2)</f>
        <v>7.08</v>
      </c>
    </row>
    <row r="20" spans="1:11" x14ac:dyDescent="0.2">
      <c r="A20" s="165" t="s">
        <v>55</v>
      </c>
      <c r="B20" s="165">
        <f>ROUND(VALUE(SUBSTITUTE(実質収支比率等に係る経年分析!F$47,"▲","-")),2)</f>
        <v>35.450000000000003</v>
      </c>
      <c r="C20" s="165">
        <f>ROUND(VALUE(SUBSTITUTE(実質収支比率等に係る経年分析!G$47,"▲","-")),2)</f>
        <v>34.5</v>
      </c>
      <c r="D20" s="165">
        <f>ROUND(VALUE(SUBSTITUTE(実質収支比率等に係る経年分析!H$47,"▲","-")),2)</f>
        <v>29.44</v>
      </c>
      <c r="E20" s="165">
        <f>ROUND(VALUE(SUBSTITUTE(実質収支比率等に係る経年分析!I$47,"▲","-")),2)</f>
        <v>27.63</v>
      </c>
      <c r="F20" s="165">
        <f>ROUND(VALUE(SUBSTITUTE(実質収支比率等に係る経年分析!J$47,"▲","-")),2)</f>
        <v>37.130000000000003</v>
      </c>
    </row>
    <row r="21" spans="1:11" x14ac:dyDescent="0.2">
      <c r="A21" s="165" t="s">
        <v>56</v>
      </c>
      <c r="B21" s="165">
        <f>IF(ISNUMBER(VALUE(SUBSTITUTE(実質収支比率等に係る経年分析!F$49,"▲","-"))),ROUND(VALUE(SUBSTITUTE(実質収支比率等に係る経年分析!F$49,"▲","-")),2),NA())</f>
        <v>-6.55</v>
      </c>
      <c r="C21" s="165">
        <f>IF(ISNUMBER(VALUE(SUBSTITUTE(実質収支比率等に係る経年分析!G$49,"▲","-"))),ROUND(VALUE(SUBSTITUTE(実質収支比率等に係る経年分析!G$49,"▲","-")),2),NA())</f>
        <v>-0.64</v>
      </c>
      <c r="D21" s="165">
        <f>IF(ISNUMBER(VALUE(SUBSTITUTE(実質収支比率等に係る経年分析!H$49,"▲","-"))),ROUND(VALUE(SUBSTITUTE(実質収支比率等に係る経年分析!H$49,"▲","-")),2),NA())</f>
        <v>-4.41</v>
      </c>
      <c r="E21" s="165">
        <f>IF(ISNUMBER(VALUE(SUBSTITUTE(実質収支比率等に係る経年分析!I$49,"▲","-"))),ROUND(VALUE(SUBSTITUTE(実質収支比率等に係る経年分析!I$49,"▲","-")),2),NA())</f>
        <v>1.29</v>
      </c>
      <c r="F21" s="165">
        <f>IF(ISNUMBER(VALUE(SUBSTITUTE(実質収支比率等に係る経年分析!J$49,"▲","-"))),ROUND(VALUE(SUBSTITUTE(実質収支比率等に係る経年分析!J$49,"▲","-")),2),NA())</f>
        <v>9.49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0.14000000000000001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0.05</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0.53</v>
      </c>
    </row>
    <row r="35" spans="1:16" x14ac:dyDescent="0.2">
      <c r="A35" s="166" t="str">
        <f>IF(連結実質赤字比率に係る赤字・黒字の構成分析!C$35="",NA(),連結実質赤字比率に係る赤字・黒字の構成分析!C$35)</f>
        <v>国民健康保険事業特別会計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3.13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1.62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2.67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7.65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8.0299999999999994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8.33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9.84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7.61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307</v>
      </c>
      <c r="E42" s="167"/>
      <c r="F42" s="167"/>
      <c r="G42" s="167">
        <f>'実質公債費比率（分子）の構造'!L$52</f>
        <v>300</v>
      </c>
      <c r="H42" s="167"/>
      <c r="I42" s="167"/>
      <c r="J42" s="167">
        <f>'実質公債費比率（分子）の構造'!M$52</f>
        <v>293</v>
      </c>
      <c r="K42" s="167"/>
      <c r="L42" s="167"/>
      <c r="M42" s="167">
        <f>'実質公債費比率（分子）の構造'!N$52</f>
        <v>278</v>
      </c>
      <c r="N42" s="167"/>
      <c r="O42" s="167"/>
      <c r="P42" s="167">
        <f>'実質公債費比率（分子）の構造'!O$52</f>
        <v>277</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18</v>
      </c>
      <c r="C44" s="167"/>
      <c r="D44" s="167"/>
      <c r="E44" s="167">
        <f>'実質公債費比率（分子）の構造'!L$50</f>
        <v>24</v>
      </c>
      <c r="F44" s="167"/>
      <c r="G44" s="167"/>
      <c r="H44" s="167">
        <f>'実質公債費比率（分子）の構造'!M$50</f>
        <v>43</v>
      </c>
      <c r="I44" s="167"/>
      <c r="J44" s="167"/>
      <c r="K44" s="167">
        <f>'実質公債費比率（分子）の構造'!N$50</f>
        <v>59</v>
      </c>
      <c r="L44" s="167"/>
      <c r="M44" s="167"/>
      <c r="N44" s="167">
        <f>'実質公債費比率（分子）の構造'!O$50</f>
        <v>35</v>
      </c>
      <c r="O44" s="167"/>
      <c r="P44" s="167"/>
    </row>
    <row r="45" spans="1:16" x14ac:dyDescent="0.2">
      <c r="A45" s="167" t="s">
        <v>66</v>
      </c>
      <c r="B45" s="167">
        <f>'実質公債費比率（分子）の構造'!K$49</f>
        <v>51</v>
      </c>
      <c r="C45" s="167"/>
      <c r="D45" s="167"/>
      <c r="E45" s="167">
        <f>'実質公債費比率（分子）の構造'!L$49</f>
        <v>51</v>
      </c>
      <c r="F45" s="167"/>
      <c r="G45" s="167"/>
      <c r="H45" s="167">
        <f>'実質公債費比率（分子）の構造'!M$49</f>
        <v>52</v>
      </c>
      <c r="I45" s="167"/>
      <c r="J45" s="167"/>
      <c r="K45" s="167">
        <f>'実質公債費比率（分子）の構造'!N$49</f>
        <v>43</v>
      </c>
      <c r="L45" s="167"/>
      <c r="M45" s="167"/>
      <c r="N45" s="167">
        <f>'実質公債費比率（分子）の構造'!O$49</f>
        <v>43</v>
      </c>
      <c r="O45" s="167"/>
      <c r="P45" s="167"/>
    </row>
    <row r="46" spans="1:16" x14ac:dyDescent="0.2">
      <c r="A46" s="167" t="s">
        <v>67</v>
      </c>
      <c r="B46" s="167">
        <f>'実質公債費比率（分子）の構造'!K$48</f>
        <v>37</v>
      </c>
      <c r="C46" s="167"/>
      <c r="D46" s="167"/>
      <c r="E46" s="167">
        <f>'実質公債費比率（分子）の構造'!L$48</f>
        <v>28</v>
      </c>
      <c r="F46" s="167"/>
      <c r="G46" s="167"/>
      <c r="H46" s="167">
        <f>'実質公債費比率（分子）の構造'!M$48</f>
        <v>25</v>
      </c>
      <c r="I46" s="167"/>
      <c r="J46" s="167"/>
      <c r="K46" s="167">
        <f>'実質公債費比率（分子）の構造'!N$48</f>
        <v>20</v>
      </c>
      <c r="L46" s="167"/>
      <c r="M46" s="167"/>
      <c r="N46" s="167">
        <f>'実質公債費比率（分子）の構造'!O$48</f>
        <v>11</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365</v>
      </c>
      <c r="C49" s="167"/>
      <c r="D49" s="167"/>
      <c r="E49" s="167">
        <f>'実質公債費比率（分子）の構造'!L$45</f>
        <v>344</v>
      </c>
      <c r="F49" s="167"/>
      <c r="G49" s="167"/>
      <c r="H49" s="167">
        <f>'実質公債費比率（分子）の構造'!M$45</f>
        <v>343</v>
      </c>
      <c r="I49" s="167"/>
      <c r="J49" s="167"/>
      <c r="K49" s="167">
        <f>'実質公債費比率（分子）の構造'!N$45</f>
        <v>305</v>
      </c>
      <c r="L49" s="167"/>
      <c r="M49" s="167"/>
      <c r="N49" s="167">
        <f>'実質公債費比率（分子）の構造'!O$45</f>
        <v>310</v>
      </c>
      <c r="O49" s="167"/>
      <c r="P49" s="167"/>
    </row>
    <row r="50" spans="1:16" x14ac:dyDescent="0.2">
      <c r="A50" s="167" t="s">
        <v>71</v>
      </c>
      <c r="B50" s="167" t="e">
        <f>NA()</f>
        <v>#N/A</v>
      </c>
      <c r="C50" s="167">
        <f>IF(ISNUMBER('実質公債費比率（分子）の構造'!K$53),'実質公債費比率（分子）の構造'!K$53,NA())</f>
        <v>164</v>
      </c>
      <c r="D50" s="167" t="e">
        <f>NA()</f>
        <v>#N/A</v>
      </c>
      <c r="E50" s="167" t="e">
        <f>NA()</f>
        <v>#N/A</v>
      </c>
      <c r="F50" s="167">
        <f>IF(ISNUMBER('実質公債費比率（分子）の構造'!L$53),'実質公債費比率（分子）の構造'!L$53,NA())</f>
        <v>147</v>
      </c>
      <c r="G50" s="167" t="e">
        <f>NA()</f>
        <v>#N/A</v>
      </c>
      <c r="H50" s="167" t="e">
        <f>NA()</f>
        <v>#N/A</v>
      </c>
      <c r="I50" s="167">
        <f>IF(ISNUMBER('実質公債費比率（分子）の構造'!M$53),'実質公債費比率（分子）の構造'!M$53,NA())</f>
        <v>170</v>
      </c>
      <c r="J50" s="167" t="e">
        <f>NA()</f>
        <v>#N/A</v>
      </c>
      <c r="K50" s="167" t="e">
        <f>NA()</f>
        <v>#N/A</v>
      </c>
      <c r="L50" s="167">
        <f>IF(ISNUMBER('実質公債費比率（分子）の構造'!N$53),'実質公債費比率（分子）の構造'!N$53,NA())</f>
        <v>149</v>
      </c>
      <c r="M50" s="167" t="e">
        <f>NA()</f>
        <v>#N/A</v>
      </c>
      <c r="N50" s="167" t="e">
        <f>NA()</f>
        <v>#N/A</v>
      </c>
      <c r="O50" s="167">
        <f>IF(ISNUMBER('実質公債費比率（分子）の構造'!O$53),'実質公債費比率（分子）の構造'!O$53,NA())</f>
        <v>122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3206</v>
      </c>
      <c r="E56" s="166"/>
      <c r="F56" s="166"/>
      <c r="G56" s="166">
        <f>'将来負担比率（分子）の構造'!J$52</f>
        <v>3196</v>
      </c>
      <c r="H56" s="166"/>
      <c r="I56" s="166"/>
      <c r="J56" s="166">
        <f>'将来負担比率（分子）の構造'!K$52</f>
        <v>3122</v>
      </c>
      <c r="K56" s="166"/>
      <c r="L56" s="166"/>
      <c r="M56" s="166">
        <f>'将来負担比率（分子）の構造'!L$52</f>
        <v>3098</v>
      </c>
      <c r="N56" s="166"/>
      <c r="O56" s="166"/>
      <c r="P56" s="166">
        <f>'将来負担比率（分子）の構造'!M$52</f>
        <v>3055</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1930</v>
      </c>
      <c r="E58" s="166"/>
      <c r="F58" s="166"/>
      <c r="G58" s="166">
        <f>'将来負担比率（分子）の構造'!J$50</f>
        <v>1981</v>
      </c>
      <c r="H58" s="166"/>
      <c r="I58" s="166"/>
      <c r="J58" s="166">
        <f>'将来負担比率（分子）の構造'!K$50</f>
        <v>1801</v>
      </c>
      <c r="K58" s="166"/>
      <c r="L58" s="166"/>
      <c r="M58" s="166">
        <f>'将来負担比率（分子）の構造'!L$50</f>
        <v>1958</v>
      </c>
      <c r="N58" s="166"/>
      <c r="O58" s="166"/>
      <c r="P58" s="166">
        <f>'将来負担比率（分子）の構造'!M$50</f>
        <v>2665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1382</v>
      </c>
      <c r="C62" s="166"/>
      <c r="D62" s="166"/>
      <c r="E62" s="166">
        <f>'将来負担比率（分子）の構造'!J$45</f>
        <v>1340</v>
      </c>
      <c r="F62" s="166"/>
      <c r="G62" s="166"/>
      <c r="H62" s="166">
        <f>'将来負担比率（分子）の構造'!K$45</f>
        <v>1274</v>
      </c>
      <c r="I62" s="166"/>
      <c r="J62" s="166"/>
      <c r="K62" s="166">
        <f>'将来負担比率（分子）の構造'!L$45</f>
        <v>1202</v>
      </c>
      <c r="L62" s="166"/>
      <c r="M62" s="166"/>
      <c r="N62" s="166">
        <f>'将来負担比率（分子）の構造'!M$45</f>
        <v>1201</v>
      </c>
      <c r="O62" s="166"/>
      <c r="P62" s="166"/>
    </row>
    <row r="63" spans="1:16" x14ac:dyDescent="0.2">
      <c r="A63" s="166" t="s">
        <v>34</v>
      </c>
      <c r="B63" s="166">
        <f>'将来負担比率（分子）の構造'!I$44</f>
        <v>346</v>
      </c>
      <c r="C63" s="166"/>
      <c r="D63" s="166"/>
      <c r="E63" s="166">
        <f>'将来負担比率（分子）の構造'!J$44</f>
        <v>339</v>
      </c>
      <c r="F63" s="166"/>
      <c r="G63" s="166"/>
      <c r="H63" s="166">
        <f>'将来負担比率（分子）の構造'!K$44</f>
        <v>330</v>
      </c>
      <c r="I63" s="166"/>
      <c r="J63" s="166"/>
      <c r="K63" s="166">
        <f>'将来負担比率（分子）の構造'!L$44</f>
        <v>332</v>
      </c>
      <c r="L63" s="166"/>
      <c r="M63" s="166"/>
      <c r="N63" s="166">
        <f>'将来負担比率（分子）の構造'!M$44</f>
        <v>328</v>
      </c>
      <c r="O63" s="166"/>
      <c r="P63" s="166"/>
    </row>
    <row r="64" spans="1:16" x14ac:dyDescent="0.2">
      <c r="A64" s="166" t="s">
        <v>33</v>
      </c>
      <c r="B64" s="166">
        <f>'将来負担比率（分子）の構造'!I$43</f>
        <v>225</v>
      </c>
      <c r="C64" s="166"/>
      <c r="D64" s="166"/>
      <c r="E64" s="166">
        <f>'将来負担比率（分子）の構造'!J$43</f>
        <v>178</v>
      </c>
      <c r="F64" s="166"/>
      <c r="G64" s="166"/>
      <c r="H64" s="166">
        <f>'将来負担比率（分子）の構造'!K$43</f>
        <v>154</v>
      </c>
      <c r="I64" s="166"/>
      <c r="J64" s="166"/>
      <c r="K64" s="166">
        <f>'将来負担比率（分子）の構造'!L$43</f>
        <v>124</v>
      </c>
      <c r="L64" s="166"/>
      <c r="M64" s="166"/>
      <c r="N64" s="166">
        <f>'将来負担比率（分子）の構造'!M$43</f>
        <v>96</v>
      </c>
      <c r="O64" s="166"/>
      <c r="P64" s="166"/>
    </row>
    <row r="65" spans="1:16" x14ac:dyDescent="0.2">
      <c r="A65" s="166" t="s">
        <v>32</v>
      </c>
      <c r="B65" s="166">
        <f>'将来負担比率（分子）の構造'!I$42</f>
        <v>202</v>
      </c>
      <c r="C65" s="166"/>
      <c r="D65" s="166"/>
      <c r="E65" s="166">
        <f>'将来負担比率（分子）の構造'!J$42</f>
        <v>861</v>
      </c>
      <c r="F65" s="166"/>
      <c r="G65" s="166"/>
      <c r="H65" s="166">
        <f>'将来負担比率（分子）の構造'!K$42</f>
        <v>1199</v>
      </c>
      <c r="I65" s="166"/>
      <c r="J65" s="166"/>
      <c r="K65" s="166">
        <f>'将来負担比率（分子）の構造'!L$42</f>
        <v>602</v>
      </c>
      <c r="L65" s="166"/>
      <c r="M65" s="166"/>
      <c r="N65" s="166">
        <f>'将来負担比率（分子）の構造'!M$42</f>
        <v>115</v>
      </c>
      <c r="O65" s="166"/>
      <c r="P65" s="166"/>
    </row>
    <row r="66" spans="1:16" x14ac:dyDescent="0.2">
      <c r="A66" s="166" t="s">
        <v>31</v>
      </c>
      <c r="B66" s="166">
        <f>'将来負担比率（分子）の構造'!I$41</f>
        <v>3445</v>
      </c>
      <c r="C66" s="166"/>
      <c r="D66" s="166"/>
      <c r="E66" s="166">
        <f>'将来負担比率（分子）の構造'!J$41</f>
        <v>3354</v>
      </c>
      <c r="F66" s="166"/>
      <c r="G66" s="166"/>
      <c r="H66" s="166">
        <f>'将来負担比率（分子）の構造'!K$41</f>
        <v>3365</v>
      </c>
      <c r="I66" s="166"/>
      <c r="J66" s="166"/>
      <c r="K66" s="166">
        <f>'将来負担比率（分子）の構造'!L$41</f>
        <v>3456</v>
      </c>
      <c r="L66" s="166"/>
      <c r="M66" s="166"/>
      <c r="N66" s="166">
        <f>'将来負担比率（分子）の構造'!M$41</f>
        <v>3539</v>
      </c>
      <c r="O66" s="166"/>
      <c r="P66" s="166"/>
    </row>
    <row r="67" spans="1:16" x14ac:dyDescent="0.2">
      <c r="A67" s="166" t="s">
        <v>75</v>
      </c>
      <c r="B67" s="166" t="e">
        <f>NA()</f>
        <v>#N/A</v>
      </c>
      <c r="C67" s="166">
        <f>IF(ISNUMBER('将来負担比率（分子）の構造'!I$53), IF('将来負担比率（分子）の構造'!I$53 &lt; 0, 0, '将来負担比率（分子）の構造'!I$53), NA())</f>
        <v>465</v>
      </c>
      <c r="D67" s="166" t="e">
        <f>NA()</f>
        <v>#N/A</v>
      </c>
      <c r="E67" s="166" t="e">
        <f>NA()</f>
        <v>#N/A</v>
      </c>
      <c r="F67" s="166">
        <f>IF(ISNUMBER('将来負担比率（分子）の構造'!J$53), IF('将来負担比率（分子）の構造'!J$53 &lt; 0, 0, '将来負担比率（分子）の構造'!J$53), NA())</f>
        <v>895</v>
      </c>
      <c r="G67" s="166" t="e">
        <f>NA()</f>
        <v>#N/A</v>
      </c>
      <c r="H67" s="166" t="e">
        <f>NA()</f>
        <v>#N/A</v>
      </c>
      <c r="I67" s="166">
        <f>IF(ISNUMBER('将来負担比率（分子）の構造'!K$53), IF('将来負担比率（分子）の構造'!K$53 &lt; 0, 0, '将来負担比率（分子）の構造'!K$53), NA())</f>
        <v>1399</v>
      </c>
      <c r="J67" s="166" t="e">
        <f>NA()</f>
        <v>#N/A</v>
      </c>
      <c r="K67" s="166" t="e">
        <f>NA()</f>
        <v>#N/A</v>
      </c>
      <c r="L67" s="166">
        <f>IF(ISNUMBER('将来負担比率（分子）の構造'!L$53), IF('将来負担比率（分子）の構造'!L$53 &lt; 0, 0, '将来負担比率（分子）の構造'!L$53), NA())</f>
        <v>661</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877</v>
      </c>
      <c r="C72" s="170">
        <f>基金残高に係る経年分析!G55</f>
        <v>859</v>
      </c>
      <c r="D72" s="170">
        <f>基金残高に係る経年分析!H55</f>
        <v>1246</v>
      </c>
    </row>
    <row r="73" spans="1:16" x14ac:dyDescent="0.2">
      <c r="A73" s="169" t="s">
        <v>78</v>
      </c>
      <c r="B73" s="170">
        <f>基金残高に係る経年分析!F56</f>
        <v>0</v>
      </c>
      <c r="C73" s="170">
        <f>基金残高に係る経年分析!G56</f>
        <v>0</v>
      </c>
      <c r="D73" s="170">
        <f>基金残高に係る経年分析!H56</f>
        <v>105</v>
      </c>
    </row>
    <row r="74" spans="1:16" x14ac:dyDescent="0.2">
      <c r="A74" s="169" t="s">
        <v>79</v>
      </c>
      <c r="B74" s="170">
        <f>基金残高に係る経年分析!F57</f>
        <v>574</v>
      </c>
      <c r="C74" s="170">
        <f>基金残高に係る経年分析!G57</f>
        <v>702</v>
      </c>
      <c r="D74" s="170">
        <f>基金残高に係る経年分析!H57</f>
        <v>862</v>
      </c>
    </row>
  </sheetData>
  <sheetProtection algorithmName="SHA-512" hashValue="nm0FukzEjo3M/TImn4vEIt30y0/2oxq8FE/9vayBtBUkQZYZasE6iT4p1UmdA5F8G9Y4pFYWI28tOGjf2uinFQ==" saltValue="0k6DG0H1Q8D2gMJA3rlY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551</v>
      </c>
      <c r="DI1" s="587"/>
      <c r="DJ1" s="587"/>
      <c r="DK1" s="587"/>
      <c r="DL1" s="587"/>
      <c r="DM1" s="587"/>
      <c r="DN1" s="588"/>
      <c r="DO1" s="205"/>
      <c r="DP1" s="586" t="s">
        <v>552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216</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217</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553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554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224</v>
      </c>
      <c r="C5" s="594"/>
      <c r="D5" s="594"/>
      <c r="E5" s="594"/>
      <c r="F5" s="594"/>
      <c r="G5" s="594"/>
      <c r="H5" s="594"/>
      <c r="I5" s="594"/>
      <c r="J5" s="594"/>
      <c r="K5" s="594"/>
      <c r="L5" s="594"/>
      <c r="M5" s="594"/>
      <c r="N5" s="594"/>
      <c r="O5" s="594"/>
      <c r="P5" s="594"/>
      <c r="Q5" s="595"/>
      <c r="R5" s="596">
        <v>1462798</v>
      </c>
      <c r="S5" s="597"/>
      <c r="T5" s="597"/>
      <c r="U5" s="597"/>
      <c r="V5" s="597"/>
      <c r="W5" s="597"/>
      <c r="X5" s="597"/>
      <c r="Y5" s="598"/>
      <c r="Z5" s="599">
        <v>23.9</v>
      </c>
      <c r="AA5" s="599"/>
      <c r="AB5" s="599"/>
      <c r="AC5" s="599"/>
      <c r="AD5" s="600">
        <v>1462798</v>
      </c>
      <c r="AE5" s="600"/>
      <c r="AF5" s="600"/>
      <c r="AG5" s="600"/>
      <c r="AH5" s="600"/>
      <c r="AI5" s="600"/>
      <c r="AJ5" s="600"/>
      <c r="AK5" s="600"/>
      <c r="AL5" s="601">
        <v>43.8</v>
      </c>
      <c r="AM5" s="602"/>
      <c r="AN5" s="602"/>
      <c r="AO5" s="603"/>
      <c r="AP5" s="593" t="s">
        <v>225</v>
      </c>
      <c r="AQ5" s="594"/>
      <c r="AR5" s="594"/>
      <c r="AS5" s="594"/>
      <c r="AT5" s="594"/>
      <c r="AU5" s="594"/>
      <c r="AV5" s="594"/>
      <c r="AW5" s="594"/>
      <c r="AX5" s="594"/>
      <c r="AY5" s="594"/>
      <c r="AZ5" s="594"/>
      <c r="BA5" s="594"/>
      <c r="BB5" s="594"/>
      <c r="BC5" s="594"/>
      <c r="BD5" s="594"/>
      <c r="BE5" s="594"/>
      <c r="BF5" s="595"/>
      <c r="BG5" s="607">
        <v>1459843</v>
      </c>
      <c r="BH5" s="608"/>
      <c r="BI5" s="608"/>
      <c r="BJ5" s="608"/>
      <c r="BK5" s="608"/>
      <c r="BL5" s="608"/>
      <c r="BM5" s="608"/>
      <c r="BN5" s="609"/>
      <c r="BO5" s="610">
        <v>99.8</v>
      </c>
      <c r="BP5" s="610"/>
      <c r="BQ5" s="610"/>
      <c r="BR5" s="610"/>
      <c r="BS5" s="611" t="s">
        <v>555</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219</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2">
      <c r="B6" s="604" t="s">
        <v>556</v>
      </c>
      <c r="C6" s="605"/>
      <c r="D6" s="605"/>
      <c r="E6" s="605"/>
      <c r="F6" s="605"/>
      <c r="G6" s="605"/>
      <c r="H6" s="605"/>
      <c r="I6" s="605"/>
      <c r="J6" s="605"/>
      <c r="K6" s="605"/>
      <c r="L6" s="605"/>
      <c r="M6" s="605"/>
      <c r="N6" s="605"/>
      <c r="O6" s="605"/>
      <c r="P6" s="605"/>
      <c r="Q6" s="606"/>
      <c r="R6" s="607">
        <v>65330</v>
      </c>
      <c r="S6" s="608"/>
      <c r="T6" s="608"/>
      <c r="U6" s="608"/>
      <c r="V6" s="608"/>
      <c r="W6" s="608"/>
      <c r="X6" s="608"/>
      <c r="Y6" s="609"/>
      <c r="Z6" s="610">
        <v>1.1000000000000001</v>
      </c>
      <c r="AA6" s="610"/>
      <c r="AB6" s="610"/>
      <c r="AC6" s="610"/>
      <c r="AD6" s="611">
        <v>65330</v>
      </c>
      <c r="AE6" s="611"/>
      <c r="AF6" s="611"/>
      <c r="AG6" s="611"/>
      <c r="AH6" s="611"/>
      <c r="AI6" s="611"/>
      <c r="AJ6" s="611"/>
      <c r="AK6" s="611"/>
      <c r="AL6" s="612">
        <v>2</v>
      </c>
      <c r="AM6" s="613"/>
      <c r="AN6" s="613"/>
      <c r="AO6" s="614"/>
      <c r="AP6" s="604" t="s">
        <v>557</v>
      </c>
      <c r="AQ6" s="605"/>
      <c r="AR6" s="605"/>
      <c r="AS6" s="605"/>
      <c r="AT6" s="605"/>
      <c r="AU6" s="605"/>
      <c r="AV6" s="605"/>
      <c r="AW6" s="605"/>
      <c r="AX6" s="605"/>
      <c r="AY6" s="605"/>
      <c r="AZ6" s="605"/>
      <c r="BA6" s="605"/>
      <c r="BB6" s="605"/>
      <c r="BC6" s="605"/>
      <c r="BD6" s="605"/>
      <c r="BE6" s="605"/>
      <c r="BF6" s="606"/>
      <c r="BG6" s="607">
        <v>1459843</v>
      </c>
      <c r="BH6" s="608"/>
      <c r="BI6" s="608"/>
      <c r="BJ6" s="608"/>
      <c r="BK6" s="608"/>
      <c r="BL6" s="608"/>
      <c r="BM6" s="608"/>
      <c r="BN6" s="609"/>
      <c r="BO6" s="610">
        <v>99.8</v>
      </c>
      <c r="BP6" s="610"/>
      <c r="BQ6" s="610"/>
      <c r="BR6" s="610"/>
      <c r="BS6" s="611" t="s">
        <v>555</v>
      </c>
      <c r="BT6" s="611"/>
      <c r="BU6" s="611"/>
      <c r="BV6" s="611"/>
      <c r="BW6" s="611"/>
      <c r="BX6" s="611"/>
      <c r="BY6" s="611"/>
      <c r="BZ6" s="611"/>
      <c r="CA6" s="611"/>
      <c r="CB6" s="615"/>
      <c r="CD6" s="593" t="s">
        <v>229</v>
      </c>
      <c r="CE6" s="594"/>
      <c r="CF6" s="594"/>
      <c r="CG6" s="594"/>
      <c r="CH6" s="594"/>
      <c r="CI6" s="594"/>
      <c r="CJ6" s="594"/>
      <c r="CK6" s="594"/>
      <c r="CL6" s="594"/>
      <c r="CM6" s="594"/>
      <c r="CN6" s="594"/>
      <c r="CO6" s="594"/>
      <c r="CP6" s="594"/>
      <c r="CQ6" s="595"/>
      <c r="CR6" s="607">
        <v>80856</v>
      </c>
      <c r="CS6" s="608"/>
      <c r="CT6" s="608"/>
      <c r="CU6" s="608"/>
      <c r="CV6" s="608"/>
      <c r="CW6" s="608"/>
      <c r="CX6" s="608"/>
      <c r="CY6" s="609"/>
      <c r="CZ6" s="601">
        <v>1.4</v>
      </c>
      <c r="DA6" s="602"/>
      <c r="DB6" s="602"/>
      <c r="DC6" s="618"/>
      <c r="DD6" s="616" t="s">
        <v>555</v>
      </c>
      <c r="DE6" s="608"/>
      <c r="DF6" s="608"/>
      <c r="DG6" s="608"/>
      <c r="DH6" s="608"/>
      <c r="DI6" s="608"/>
      <c r="DJ6" s="608"/>
      <c r="DK6" s="608"/>
      <c r="DL6" s="608"/>
      <c r="DM6" s="608"/>
      <c r="DN6" s="608"/>
      <c r="DO6" s="608"/>
      <c r="DP6" s="609"/>
      <c r="DQ6" s="616">
        <v>80856</v>
      </c>
      <c r="DR6" s="608"/>
      <c r="DS6" s="608"/>
      <c r="DT6" s="608"/>
      <c r="DU6" s="608"/>
      <c r="DV6" s="608"/>
      <c r="DW6" s="608"/>
      <c r="DX6" s="608"/>
      <c r="DY6" s="608"/>
      <c r="DZ6" s="608"/>
      <c r="EA6" s="608"/>
      <c r="EB6" s="608"/>
      <c r="EC6" s="617"/>
    </row>
    <row r="7" spans="2:143" ht="11.25" customHeight="1" x14ac:dyDescent="0.2">
      <c r="B7" s="604" t="s">
        <v>230</v>
      </c>
      <c r="C7" s="605"/>
      <c r="D7" s="605"/>
      <c r="E7" s="605"/>
      <c r="F7" s="605"/>
      <c r="G7" s="605"/>
      <c r="H7" s="605"/>
      <c r="I7" s="605"/>
      <c r="J7" s="605"/>
      <c r="K7" s="605"/>
      <c r="L7" s="605"/>
      <c r="M7" s="605"/>
      <c r="N7" s="605"/>
      <c r="O7" s="605"/>
      <c r="P7" s="605"/>
      <c r="Q7" s="606"/>
      <c r="R7" s="607">
        <v>949</v>
      </c>
      <c r="S7" s="608"/>
      <c r="T7" s="608"/>
      <c r="U7" s="608"/>
      <c r="V7" s="608"/>
      <c r="W7" s="608"/>
      <c r="X7" s="608"/>
      <c r="Y7" s="609"/>
      <c r="Z7" s="610">
        <v>0</v>
      </c>
      <c r="AA7" s="610"/>
      <c r="AB7" s="610"/>
      <c r="AC7" s="610"/>
      <c r="AD7" s="611">
        <v>949</v>
      </c>
      <c r="AE7" s="611"/>
      <c r="AF7" s="611"/>
      <c r="AG7" s="611"/>
      <c r="AH7" s="611"/>
      <c r="AI7" s="611"/>
      <c r="AJ7" s="611"/>
      <c r="AK7" s="611"/>
      <c r="AL7" s="612">
        <v>0</v>
      </c>
      <c r="AM7" s="613"/>
      <c r="AN7" s="613"/>
      <c r="AO7" s="614"/>
      <c r="AP7" s="604" t="s">
        <v>558</v>
      </c>
      <c r="AQ7" s="605"/>
      <c r="AR7" s="605"/>
      <c r="AS7" s="605"/>
      <c r="AT7" s="605"/>
      <c r="AU7" s="605"/>
      <c r="AV7" s="605"/>
      <c r="AW7" s="605"/>
      <c r="AX7" s="605"/>
      <c r="AY7" s="605"/>
      <c r="AZ7" s="605"/>
      <c r="BA7" s="605"/>
      <c r="BB7" s="605"/>
      <c r="BC7" s="605"/>
      <c r="BD7" s="605"/>
      <c r="BE7" s="605"/>
      <c r="BF7" s="606"/>
      <c r="BG7" s="607">
        <v>694002</v>
      </c>
      <c r="BH7" s="608"/>
      <c r="BI7" s="608"/>
      <c r="BJ7" s="608"/>
      <c r="BK7" s="608"/>
      <c r="BL7" s="608"/>
      <c r="BM7" s="608"/>
      <c r="BN7" s="609"/>
      <c r="BO7" s="610">
        <v>47.4</v>
      </c>
      <c r="BP7" s="610"/>
      <c r="BQ7" s="610"/>
      <c r="BR7" s="610"/>
      <c r="BS7" s="611" t="s">
        <v>555</v>
      </c>
      <c r="BT7" s="611"/>
      <c r="BU7" s="611"/>
      <c r="BV7" s="611"/>
      <c r="BW7" s="611"/>
      <c r="BX7" s="611"/>
      <c r="BY7" s="611"/>
      <c r="BZ7" s="611"/>
      <c r="CA7" s="611"/>
      <c r="CB7" s="615"/>
      <c r="CD7" s="604" t="s">
        <v>231</v>
      </c>
      <c r="CE7" s="605"/>
      <c r="CF7" s="605"/>
      <c r="CG7" s="605"/>
      <c r="CH7" s="605"/>
      <c r="CI7" s="605"/>
      <c r="CJ7" s="605"/>
      <c r="CK7" s="605"/>
      <c r="CL7" s="605"/>
      <c r="CM7" s="605"/>
      <c r="CN7" s="605"/>
      <c r="CO7" s="605"/>
      <c r="CP7" s="605"/>
      <c r="CQ7" s="606"/>
      <c r="CR7" s="607">
        <v>1546760</v>
      </c>
      <c r="CS7" s="608"/>
      <c r="CT7" s="608"/>
      <c r="CU7" s="608"/>
      <c r="CV7" s="608"/>
      <c r="CW7" s="608"/>
      <c r="CX7" s="608"/>
      <c r="CY7" s="609"/>
      <c r="CZ7" s="610">
        <v>26.5</v>
      </c>
      <c r="DA7" s="610"/>
      <c r="DB7" s="610"/>
      <c r="DC7" s="610"/>
      <c r="DD7" s="616">
        <v>32182</v>
      </c>
      <c r="DE7" s="608"/>
      <c r="DF7" s="608"/>
      <c r="DG7" s="608"/>
      <c r="DH7" s="608"/>
      <c r="DI7" s="608"/>
      <c r="DJ7" s="608"/>
      <c r="DK7" s="608"/>
      <c r="DL7" s="608"/>
      <c r="DM7" s="608"/>
      <c r="DN7" s="608"/>
      <c r="DO7" s="608"/>
      <c r="DP7" s="609"/>
      <c r="DQ7" s="616">
        <v>1262603</v>
      </c>
      <c r="DR7" s="608"/>
      <c r="DS7" s="608"/>
      <c r="DT7" s="608"/>
      <c r="DU7" s="608"/>
      <c r="DV7" s="608"/>
      <c r="DW7" s="608"/>
      <c r="DX7" s="608"/>
      <c r="DY7" s="608"/>
      <c r="DZ7" s="608"/>
      <c r="EA7" s="608"/>
      <c r="EB7" s="608"/>
      <c r="EC7" s="617"/>
    </row>
    <row r="8" spans="2:143" ht="11.25" customHeight="1" x14ac:dyDescent="0.2">
      <c r="B8" s="604" t="s">
        <v>232</v>
      </c>
      <c r="C8" s="605"/>
      <c r="D8" s="605"/>
      <c r="E8" s="605"/>
      <c r="F8" s="605"/>
      <c r="G8" s="605"/>
      <c r="H8" s="605"/>
      <c r="I8" s="605"/>
      <c r="J8" s="605"/>
      <c r="K8" s="605"/>
      <c r="L8" s="605"/>
      <c r="M8" s="605"/>
      <c r="N8" s="605"/>
      <c r="O8" s="605"/>
      <c r="P8" s="605"/>
      <c r="Q8" s="606"/>
      <c r="R8" s="607">
        <v>9784</v>
      </c>
      <c r="S8" s="608"/>
      <c r="T8" s="608"/>
      <c r="U8" s="608"/>
      <c r="V8" s="608"/>
      <c r="W8" s="608"/>
      <c r="X8" s="608"/>
      <c r="Y8" s="609"/>
      <c r="Z8" s="610">
        <v>0.2</v>
      </c>
      <c r="AA8" s="610"/>
      <c r="AB8" s="610"/>
      <c r="AC8" s="610"/>
      <c r="AD8" s="611">
        <v>9784</v>
      </c>
      <c r="AE8" s="611"/>
      <c r="AF8" s="611"/>
      <c r="AG8" s="611"/>
      <c r="AH8" s="611"/>
      <c r="AI8" s="611"/>
      <c r="AJ8" s="611"/>
      <c r="AK8" s="611"/>
      <c r="AL8" s="612">
        <v>0.3</v>
      </c>
      <c r="AM8" s="613"/>
      <c r="AN8" s="613"/>
      <c r="AO8" s="614"/>
      <c r="AP8" s="604" t="s">
        <v>559</v>
      </c>
      <c r="AQ8" s="605"/>
      <c r="AR8" s="605"/>
      <c r="AS8" s="605"/>
      <c r="AT8" s="605"/>
      <c r="AU8" s="605"/>
      <c r="AV8" s="605"/>
      <c r="AW8" s="605"/>
      <c r="AX8" s="605"/>
      <c r="AY8" s="605"/>
      <c r="AZ8" s="605"/>
      <c r="BA8" s="605"/>
      <c r="BB8" s="605"/>
      <c r="BC8" s="605"/>
      <c r="BD8" s="605"/>
      <c r="BE8" s="605"/>
      <c r="BF8" s="606"/>
      <c r="BG8" s="607">
        <v>24202</v>
      </c>
      <c r="BH8" s="608"/>
      <c r="BI8" s="608"/>
      <c r="BJ8" s="608"/>
      <c r="BK8" s="608"/>
      <c r="BL8" s="608"/>
      <c r="BM8" s="608"/>
      <c r="BN8" s="609"/>
      <c r="BO8" s="610">
        <v>1.7</v>
      </c>
      <c r="BP8" s="610"/>
      <c r="BQ8" s="610"/>
      <c r="BR8" s="610"/>
      <c r="BS8" s="611" t="s">
        <v>555</v>
      </c>
      <c r="BT8" s="611"/>
      <c r="BU8" s="611"/>
      <c r="BV8" s="611"/>
      <c r="BW8" s="611"/>
      <c r="BX8" s="611"/>
      <c r="BY8" s="611"/>
      <c r="BZ8" s="611"/>
      <c r="CA8" s="611"/>
      <c r="CB8" s="615"/>
      <c r="CD8" s="604" t="s">
        <v>233</v>
      </c>
      <c r="CE8" s="605"/>
      <c r="CF8" s="605"/>
      <c r="CG8" s="605"/>
      <c r="CH8" s="605"/>
      <c r="CI8" s="605"/>
      <c r="CJ8" s="605"/>
      <c r="CK8" s="605"/>
      <c r="CL8" s="605"/>
      <c r="CM8" s="605"/>
      <c r="CN8" s="605"/>
      <c r="CO8" s="605"/>
      <c r="CP8" s="605"/>
      <c r="CQ8" s="606"/>
      <c r="CR8" s="607">
        <v>1853851</v>
      </c>
      <c r="CS8" s="608"/>
      <c r="CT8" s="608"/>
      <c r="CU8" s="608"/>
      <c r="CV8" s="608"/>
      <c r="CW8" s="608"/>
      <c r="CX8" s="608"/>
      <c r="CY8" s="609"/>
      <c r="CZ8" s="610">
        <v>31.7</v>
      </c>
      <c r="DA8" s="610"/>
      <c r="DB8" s="610"/>
      <c r="DC8" s="610"/>
      <c r="DD8" s="616">
        <v>2123</v>
      </c>
      <c r="DE8" s="608"/>
      <c r="DF8" s="608"/>
      <c r="DG8" s="608"/>
      <c r="DH8" s="608"/>
      <c r="DI8" s="608"/>
      <c r="DJ8" s="608"/>
      <c r="DK8" s="608"/>
      <c r="DL8" s="608"/>
      <c r="DM8" s="608"/>
      <c r="DN8" s="608"/>
      <c r="DO8" s="608"/>
      <c r="DP8" s="609"/>
      <c r="DQ8" s="616">
        <v>874879</v>
      </c>
      <c r="DR8" s="608"/>
      <c r="DS8" s="608"/>
      <c r="DT8" s="608"/>
      <c r="DU8" s="608"/>
      <c r="DV8" s="608"/>
      <c r="DW8" s="608"/>
      <c r="DX8" s="608"/>
      <c r="DY8" s="608"/>
      <c r="DZ8" s="608"/>
      <c r="EA8" s="608"/>
      <c r="EB8" s="608"/>
      <c r="EC8" s="617"/>
    </row>
    <row r="9" spans="2:143" ht="11.25" customHeight="1" x14ac:dyDescent="0.2">
      <c r="B9" s="604" t="s">
        <v>234</v>
      </c>
      <c r="C9" s="605"/>
      <c r="D9" s="605"/>
      <c r="E9" s="605"/>
      <c r="F9" s="605"/>
      <c r="G9" s="605"/>
      <c r="H9" s="605"/>
      <c r="I9" s="605"/>
      <c r="J9" s="605"/>
      <c r="K9" s="605"/>
      <c r="L9" s="605"/>
      <c r="M9" s="605"/>
      <c r="N9" s="605"/>
      <c r="O9" s="605"/>
      <c r="P9" s="605"/>
      <c r="Q9" s="606"/>
      <c r="R9" s="607">
        <v>12319</v>
      </c>
      <c r="S9" s="608"/>
      <c r="T9" s="608"/>
      <c r="U9" s="608"/>
      <c r="V9" s="608"/>
      <c r="W9" s="608"/>
      <c r="X9" s="608"/>
      <c r="Y9" s="609"/>
      <c r="Z9" s="610">
        <v>0.2</v>
      </c>
      <c r="AA9" s="610"/>
      <c r="AB9" s="610"/>
      <c r="AC9" s="610"/>
      <c r="AD9" s="611">
        <v>12319</v>
      </c>
      <c r="AE9" s="611"/>
      <c r="AF9" s="611"/>
      <c r="AG9" s="611"/>
      <c r="AH9" s="611"/>
      <c r="AI9" s="611"/>
      <c r="AJ9" s="611"/>
      <c r="AK9" s="611"/>
      <c r="AL9" s="612">
        <v>0.4</v>
      </c>
      <c r="AM9" s="613"/>
      <c r="AN9" s="613"/>
      <c r="AO9" s="614"/>
      <c r="AP9" s="604" t="s">
        <v>560</v>
      </c>
      <c r="AQ9" s="605"/>
      <c r="AR9" s="605"/>
      <c r="AS9" s="605"/>
      <c r="AT9" s="605"/>
      <c r="AU9" s="605"/>
      <c r="AV9" s="605"/>
      <c r="AW9" s="605"/>
      <c r="AX9" s="605"/>
      <c r="AY9" s="605"/>
      <c r="AZ9" s="605"/>
      <c r="BA9" s="605"/>
      <c r="BB9" s="605"/>
      <c r="BC9" s="605"/>
      <c r="BD9" s="605"/>
      <c r="BE9" s="605"/>
      <c r="BF9" s="606"/>
      <c r="BG9" s="607">
        <v>586968</v>
      </c>
      <c r="BH9" s="608"/>
      <c r="BI9" s="608"/>
      <c r="BJ9" s="608"/>
      <c r="BK9" s="608"/>
      <c r="BL9" s="608"/>
      <c r="BM9" s="608"/>
      <c r="BN9" s="609"/>
      <c r="BO9" s="610">
        <v>40.1</v>
      </c>
      <c r="BP9" s="610"/>
      <c r="BQ9" s="610"/>
      <c r="BR9" s="610"/>
      <c r="BS9" s="611" t="s">
        <v>555</v>
      </c>
      <c r="BT9" s="611"/>
      <c r="BU9" s="611"/>
      <c r="BV9" s="611"/>
      <c r="BW9" s="611"/>
      <c r="BX9" s="611"/>
      <c r="BY9" s="611"/>
      <c r="BZ9" s="611"/>
      <c r="CA9" s="611"/>
      <c r="CB9" s="615"/>
      <c r="CD9" s="604" t="s">
        <v>235</v>
      </c>
      <c r="CE9" s="605"/>
      <c r="CF9" s="605"/>
      <c r="CG9" s="605"/>
      <c r="CH9" s="605"/>
      <c r="CI9" s="605"/>
      <c r="CJ9" s="605"/>
      <c r="CK9" s="605"/>
      <c r="CL9" s="605"/>
      <c r="CM9" s="605"/>
      <c r="CN9" s="605"/>
      <c r="CO9" s="605"/>
      <c r="CP9" s="605"/>
      <c r="CQ9" s="606"/>
      <c r="CR9" s="607">
        <v>510686</v>
      </c>
      <c r="CS9" s="608"/>
      <c r="CT9" s="608"/>
      <c r="CU9" s="608"/>
      <c r="CV9" s="608"/>
      <c r="CW9" s="608"/>
      <c r="CX9" s="608"/>
      <c r="CY9" s="609"/>
      <c r="CZ9" s="610">
        <v>8.6999999999999993</v>
      </c>
      <c r="DA9" s="610"/>
      <c r="DB9" s="610"/>
      <c r="DC9" s="610"/>
      <c r="DD9" s="616">
        <v>2394</v>
      </c>
      <c r="DE9" s="608"/>
      <c r="DF9" s="608"/>
      <c r="DG9" s="608"/>
      <c r="DH9" s="608"/>
      <c r="DI9" s="608"/>
      <c r="DJ9" s="608"/>
      <c r="DK9" s="608"/>
      <c r="DL9" s="608"/>
      <c r="DM9" s="608"/>
      <c r="DN9" s="608"/>
      <c r="DO9" s="608"/>
      <c r="DP9" s="609"/>
      <c r="DQ9" s="616">
        <v>397796</v>
      </c>
      <c r="DR9" s="608"/>
      <c r="DS9" s="608"/>
      <c r="DT9" s="608"/>
      <c r="DU9" s="608"/>
      <c r="DV9" s="608"/>
      <c r="DW9" s="608"/>
      <c r="DX9" s="608"/>
      <c r="DY9" s="608"/>
      <c r="DZ9" s="608"/>
      <c r="EA9" s="608"/>
      <c r="EB9" s="608"/>
      <c r="EC9" s="617"/>
    </row>
    <row r="10" spans="2:143" ht="11.25" customHeight="1" x14ac:dyDescent="0.2">
      <c r="B10" s="604" t="s">
        <v>561</v>
      </c>
      <c r="C10" s="605"/>
      <c r="D10" s="605"/>
      <c r="E10" s="605"/>
      <c r="F10" s="605"/>
      <c r="G10" s="605"/>
      <c r="H10" s="605"/>
      <c r="I10" s="605"/>
      <c r="J10" s="605"/>
      <c r="K10" s="605"/>
      <c r="L10" s="605"/>
      <c r="M10" s="605"/>
      <c r="N10" s="605"/>
      <c r="O10" s="605"/>
      <c r="P10" s="605"/>
      <c r="Q10" s="606"/>
      <c r="R10" s="607" t="s">
        <v>555</v>
      </c>
      <c r="S10" s="608"/>
      <c r="T10" s="608"/>
      <c r="U10" s="608"/>
      <c r="V10" s="608"/>
      <c r="W10" s="608"/>
      <c r="X10" s="608"/>
      <c r="Y10" s="609"/>
      <c r="Z10" s="610" t="s">
        <v>555</v>
      </c>
      <c r="AA10" s="610"/>
      <c r="AB10" s="610"/>
      <c r="AC10" s="610"/>
      <c r="AD10" s="611" t="s">
        <v>555</v>
      </c>
      <c r="AE10" s="611"/>
      <c r="AF10" s="611"/>
      <c r="AG10" s="611"/>
      <c r="AH10" s="611"/>
      <c r="AI10" s="611"/>
      <c r="AJ10" s="611"/>
      <c r="AK10" s="611"/>
      <c r="AL10" s="612" t="s">
        <v>555</v>
      </c>
      <c r="AM10" s="613"/>
      <c r="AN10" s="613"/>
      <c r="AO10" s="614"/>
      <c r="AP10" s="604" t="s">
        <v>562</v>
      </c>
      <c r="AQ10" s="605"/>
      <c r="AR10" s="605"/>
      <c r="AS10" s="605"/>
      <c r="AT10" s="605"/>
      <c r="AU10" s="605"/>
      <c r="AV10" s="605"/>
      <c r="AW10" s="605"/>
      <c r="AX10" s="605"/>
      <c r="AY10" s="605"/>
      <c r="AZ10" s="605"/>
      <c r="BA10" s="605"/>
      <c r="BB10" s="605"/>
      <c r="BC10" s="605"/>
      <c r="BD10" s="605"/>
      <c r="BE10" s="605"/>
      <c r="BF10" s="606"/>
      <c r="BG10" s="607">
        <v>32513</v>
      </c>
      <c r="BH10" s="608"/>
      <c r="BI10" s="608"/>
      <c r="BJ10" s="608"/>
      <c r="BK10" s="608"/>
      <c r="BL10" s="608"/>
      <c r="BM10" s="608"/>
      <c r="BN10" s="609"/>
      <c r="BO10" s="610">
        <v>2.2000000000000002</v>
      </c>
      <c r="BP10" s="610"/>
      <c r="BQ10" s="610"/>
      <c r="BR10" s="610"/>
      <c r="BS10" s="611" t="s">
        <v>555</v>
      </c>
      <c r="BT10" s="611"/>
      <c r="BU10" s="611"/>
      <c r="BV10" s="611"/>
      <c r="BW10" s="611"/>
      <c r="BX10" s="611"/>
      <c r="BY10" s="611"/>
      <c r="BZ10" s="611"/>
      <c r="CA10" s="611"/>
      <c r="CB10" s="615"/>
      <c r="CD10" s="604" t="s">
        <v>236</v>
      </c>
      <c r="CE10" s="605"/>
      <c r="CF10" s="605"/>
      <c r="CG10" s="605"/>
      <c r="CH10" s="605"/>
      <c r="CI10" s="605"/>
      <c r="CJ10" s="605"/>
      <c r="CK10" s="605"/>
      <c r="CL10" s="605"/>
      <c r="CM10" s="605"/>
      <c r="CN10" s="605"/>
      <c r="CO10" s="605"/>
      <c r="CP10" s="605"/>
      <c r="CQ10" s="606"/>
      <c r="CR10" s="607" t="s">
        <v>555</v>
      </c>
      <c r="CS10" s="608"/>
      <c r="CT10" s="608"/>
      <c r="CU10" s="608"/>
      <c r="CV10" s="608"/>
      <c r="CW10" s="608"/>
      <c r="CX10" s="608"/>
      <c r="CY10" s="609"/>
      <c r="CZ10" s="610" t="s">
        <v>555</v>
      </c>
      <c r="DA10" s="610"/>
      <c r="DB10" s="610"/>
      <c r="DC10" s="610"/>
      <c r="DD10" s="616" t="s">
        <v>555</v>
      </c>
      <c r="DE10" s="608"/>
      <c r="DF10" s="608"/>
      <c r="DG10" s="608"/>
      <c r="DH10" s="608"/>
      <c r="DI10" s="608"/>
      <c r="DJ10" s="608"/>
      <c r="DK10" s="608"/>
      <c r="DL10" s="608"/>
      <c r="DM10" s="608"/>
      <c r="DN10" s="608"/>
      <c r="DO10" s="608"/>
      <c r="DP10" s="609"/>
      <c r="DQ10" s="616" t="s">
        <v>555</v>
      </c>
      <c r="DR10" s="608"/>
      <c r="DS10" s="608"/>
      <c r="DT10" s="608"/>
      <c r="DU10" s="608"/>
      <c r="DV10" s="608"/>
      <c r="DW10" s="608"/>
      <c r="DX10" s="608"/>
      <c r="DY10" s="608"/>
      <c r="DZ10" s="608"/>
      <c r="EA10" s="608"/>
      <c r="EB10" s="608"/>
      <c r="EC10" s="617"/>
    </row>
    <row r="11" spans="2:143" ht="11.25" customHeight="1" x14ac:dyDescent="0.2">
      <c r="B11" s="604" t="s">
        <v>237</v>
      </c>
      <c r="C11" s="605"/>
      <c r="D11" s="605"/>
      <c r="E11" s="605"/>
      <c r="F11" s="605"/>
      <c r="G11" s="605"/>
      <c r="H11" s="605"/>
      <c r="I11" s="605"/>
      <c r="J11" s="605"/>
      <c r="K11" s="605"/>
      <c r="L11" s="605"/>
      <c r="M11" s="605"/>
      <c r="N11" s="605"/>
      <c r="O11" s="605"/>
      <c r="P11" s="605"/>
      <c r="Q11" s="606"/>
      <c r="R11" s="607">
        <v>261540</v>
      </c>
      <c r="S11" s="608"/>
      <c r="T11" s="608"/>
      <c r="U11" s="608"/>
      <c r="V11" s="608"/>
      <c r="W11" s="608"/>
      <c r="X11" s="608"/>
      <c r="Y11" s="609"/>
      <c r="Z11" s="612">
        <v>4.3</v>
      </c>
      <c r="AA11" s="613"/>
      <c r="AB11" s="613"/>
      <c r="AC11" s="619"/>
      <c r="AD11" s="616">
        <v>261540</v>
      </c>
      <c r="AE11" s="608"/>
      <c r="AF11" s="608"/>
      <c r="AG11" s="608"/>
      <c r="AH11" s="608"/>
      <c r="AI11" s="608"/>
      <c r="AJ11" s="608"/>
      <c r="AK11" s="609"/>
      <c r="AL11" s="612">
        <v>7.8</v>
      </c>
      <c r="AM11" s="613"/>
      <c r="AN11" s="613"/>
      <c r="AO11" s="614"/>
      <c r="AP11" s="604" t="s">
        <v>563</v>
      </c>
      <c r="AQ11" s="605"/>
      <c r="AR11" s="605"/>
      <c r="AS11" s="605"/>
      <c r="AT11" s="605"/>
      <c r="AU11" s="605"/>
      <c r="AV11" s="605"/>
      <c r="AW11" s="605"/>
      <c r="AX11" s="605"/>
      <c r="AY11" s="605"/>
      <c r="AZ11" s="605"/>
      <c r="BA11" s="605"/>
      <c r="BB11" s="605"/>
      <c r="BC11" s="605"/>
      <c r="BD11" s="605"/>
      <c r="BE11" s="605"/>
      <c r="BF11" s="606"/>
      <c r="BG11" s="607">
        <v>50319</v>
      </c>
      <c r="BH11" s="608"/>
      <c r="BI11" s="608"/>
      <c r="BJ11" s="608"/>
      <c r="BK11" s="608"/>
      <c r="BL11" s="608"/>
      <c r="BM11" s="608"/>
      <c r="BN11" s="609"/>
      <c r="BO11" s="610">
        <v>3.4</v>
      </c>
      <c r="BP11" s="610"/>
      <c r="BQ11" s="610"/>
      <c r="BR11" s="610"/>
      <c r="BS11" s="611" t="s">
        <v>555</v>
      </c>
      <c r="BT11" s="611"/>
      <c r="BU11" s="611"/>
      <c r="BV11" s="611"/>
      <c r="BW11" s="611"/>
      <c r="BX11" s="611"/>
      <c r="BY11" s="611"/>
      <c r="BZ11" s="611"/>
      <c r="CA11" s="611"/>
      <c r="CB11" s="615"/>
      <c r="CD11" s="604" t="s">
        <v>238</v>
      </c>
      <c r="CE11" s="605"/>
      <c r="CF11" s="605"/>
      <c r="CG11" s="605"/>
      <c r="CH11" s="605"/>
      <c r="CI11" s="605"/>
      <c r="CJ11" s="605"/>
      <c r="CK11" s="605"/>
      <c r="CL11" s="605"/>
      <c r="CM11" s="605"/>
      <c r="CN11" s="605"/>
      <c r="CO11" s="605"/>
      <c r="CP11" s="605"/>
      <c r="CQ11" s="606"/>
      <c r="CR11" s="607">
        <v>193628</v>
      </c>
      <c r="CS11" s="608"/>
      <c r="CT11" s="608"/>
      <c r="CU11" s="608"/>
      <c r="CV11" s="608"/>
      <c r="CW11" s="608"/>
      <c r="CX11" s="608"/>
      <c r="CY11" s="609"/>
      <c r="CZ11" s="610">
        <v>3.3</v>
      </c>
      <c r="DA11" s="610"/>
      <c r="DB11" s="610"/>
      <c r="DC11" s="610"/>
      <c r="DD11" s="616">
        <v>57423</v>
      </c>
      <c r="DE11" s="608"/>
      <c r="DF11" s="608"/>
      <c r="DG11" s="608"/>
      <c r="DH11" s="608"/>
      <c r="DI11" s="608"/>
      <c r="DJ11" s="608"/>
      <c r="DK11" s="608"/>
      <c r="DL11" s="608"/>
      <c r="DM11" s="608"/>
      <c r="DN11" s="608"/>
      <c r="DO11" s="608"/>
      <c r="DP11" s="609"/>
      <c r="DQ11" s="616">
        <v>115394</v>
      </c>
      <c r="DR11" s="608"/>
      <c r="DS11" s="608"/>
      <c r="DT11" s="608"/>
      <c r="DU11" s="608"/>
      <c r="DV11" s="608"/>
      <c r="DW11" s="608"/>
      <c r="DX11" s="608"/>
      <c r="DY11" s="608"/>
      <c r="DZ11" s="608"/>
      <c r="EA11" s="608"/>
      <c r="EB11" s="608"/>
      <c r="EC11" s="617"/>
    </row>
    <row r="12" spans="2:143" ht="11.25" customHeight="1" x14ac:dyDescent="0.2">
      <c r="B12" s="604" t="s">
        <v>239</v>
      </c>
      <c r="C12" s="605"/>
      <c r="D12" s="605"/>
      <c r="E12" s="605"/>
      <c r="F12" s="605"/>
      <c r="G12" s="605"/>
      <c r="H12" s="605"/>
      <c r="I12" s="605"/>
      <c r="J12" s="605"/>
      <c r="K12" s="605"/>
      <c r="L12" s="605"/>
      <c r="M12" s="605"/>
      <c r="N12" s="605"/>
      <c r="O12" s="605"/>
      <c r="P12" s="605"/>
      <c r="Q12" s="606"/>
      <c r="R12" s="607">
        <v>33475</v>
      </c>
      <c r="S12" s="608"/>
      <c r="T12" s="608"/>
      <c r="U12" s="608"/>
      <c r="V12" s="608"/>
      <c r="W12" s="608"/>
      <c r="X12" s="608"/>
      <c r="Y12" s="609"/>
      <c r="Z12" s="610">
        <v>0.5</v>
      </c>
      <c r="AA12" s="610"/>
      <c r="AB12" s="610"/>
      <c r="AC12" s="610"/>
      <c r="AD12" s="611">
        <v>33475</v>
      </c>
      <c r="AE12" s="611"/>
      <c r="AF12" s="611"/>
      <c r="AG12" s="611"/>
      <c r="AH12" s="611"/>
      <c r="AI12" s="611"/>
      <c r="AJ12" s="611"/>
      <c r="AK12" s="611"/>
      <c r="AL12" s="612">
        <v>1</v>
      </c>
      <c r="AM12" s="613"/>
      <c r="AN12" s="613"/>
      <c r="AO12" s="614"/>
      <c r="AP12" s="604" t="s">
        <v>564</v>
      </c>
      <c r="AQ12" s="605"/>
      <c r="AR12" s="605"/>
      <c r="AS12" s="605"/>
      <c r="AT12" s="605"/>
      <c r="AU12" s="605"/>
      <c r="AV12" s="605"/>
      <c r="AW12" s="605"/>
      <c r="AX12" s="605"/>
      <c r="AY12" s="605"/>
      <c r="AZ12" s="605"/>
      <c r="BA12" s="605"/>
      <c r="BB12" s="605"/>
      <c r="BC12" s="605"/>
      <c r="BD12" s="605"/>
      <c r="BE12" s="605"/>
      <c r="BF12" s="606"/>
      <c r="BG12" s="607">
        <v>667546</v>
      </c>
      <c r="BH12" s="608"/>
      <c r="BI12" s="608"/>
      <c r="BJ12" s="608"/>
      <c r="BK12" s="608"/>
      <c r="BL12" s="608"/>
      <c r="BM12" s="608"/>
      <c r="BN12" s="609"/>
      <c r="BO12" s="610">
        <v>45.6</v>
      </c>
      <c r="BP12" s="610"/>
      <c r="BQ12" s="610"/>
      <c r="BR12" s="610"/>
      <c r="BS12" s="611" t="s">
        <v>555</v>
      </c>
      <c r="BT12" s="611"/>
      <c r="BU12" s="611"/>
      <c r="BV12" s="611"/>
      <c r="BW12" s="611"/>
      <c r="BX12" s="611"/>
      <c r="BY12" s="611"/>
      <c r="BZ12" s="611"/>
      <c r="CA12" s="611"/>
      <c r="CB12" s="615"/>
      <c r="CD12" s="604" t="s">
        <v>240</v>
      </c>
      <c r="CE12" s="605"/>
      <c r="CF12" s="605"/>
      <c r="CG12" s="605"/>
      <c r="CH12" s="605"/>
      <c r="CI12" s="605"/>
      <c r="CJ12" s="605"/>
      <c r="CK12" s="605"/>
      <c r="CL12" s="605"/>
      <c r="CM12" s="605"/>
      <c r="CN12" s="605"/>
      <c r="CO12" s="605"/>
      <c r="CP12" s="605"/>
      <c r="CQ12" s="606"/>
      <c r="CR12" s="607">
        <v>150911</v>
      </c>
      <c r="CS12" s="608"/>
      <c r="CT12" s="608"/>
      <c r="CU12" s="608"/>
      <c r="CV12" s="608"/>
      <c r="CW12" s="608"/>
      <c r="CX12" s="608"/>
      <c r="CY12" s="609"/>
      <c r="CZ12" s="610">
        <v>2.6</v>
      </c>
      <c r="DA12" s="610"/>
      <c r="DB12" s="610"/>
      <c r="DC12" s="610"/>
      <c r="DD12" s="616">
        <v>35530</v>
      </c>
      <c r="DE12" s="608"/>
      <c r="DF12" s="608"/>
      <c r="DG12" s="608"/>
      <c r="DH12" s="608"/>
      <c r="DI12" s="608"/>
      <c r="DJ12" s="608"/>
      <c r="DK12" s="608"/>
      <c r="DL12" s="608"/>
      <c r="DM12" s="608"/>
      <c r="DN12" s="608"/>
      <c r="DO12" s="608"/>
      <c r="DP12" s="609"/>
      <c r="DQ12" s="616">
        <v>93028</v>
      </c>
      <c r="DR12" s="608"/>
      <c r="DS12" s="608"/>
      <c r="DT12" s="608"/>
      <c r="DU12" s="608"/>
      <c r="DV12" s="608"/>
      <c r="DW12" s="608"/>
      <c r="DX12" s="608"/>
      <c r="DY12" s="608"/>
      <c r="DZ12" s="608"/>
      <c r="EA12" s="608"/>
      <c r="EB12" s="608"/>
      <c r="EC12" s="617"/>
    </row>
    <row r="13" spans="2:143" ht="11.25" customHeight="1" x14ac:dyDescent="0.2">
      <c r="B13" s="604" t="s">
        <v>241</v>
      </c>
      <c r="C13" s="605"/>
      <c r="D13" s="605"/>
      <c r="E13" s="605"/>
      <c r="F13" s="605"/>
      <c r="G13" s="605"/>
      <c r="H13" s="605"/>
      <c r="I13" s="605"/>
      <c r="J13" s="605"/>
      <c r="K13" s="605"/>
      <c r="L13" s="605"/>
      <c r="M13" s="605"/>
      <c r="N13" s="605"/>
      <c r="O13" s="605"/>
      <c r="P13" s="605"/>
      <c r="Q13" s="606"/>
      <c r="R13" s="607" t="s">
        <v>555</v>
      </c>
      <c r="S13" s="608"/>
      <c r="T13" s="608"/>
      <c r="U13" s="608"/>
      <c r="V13" s="608"/>
      <c r="W13" s="608"/>
      <c r="X13" s="608"/>
      <c r="Y13" s="609"/>
      <c r="Z13" s="610" t="s">
        <v>555</v>
      </c>
      <c r="AA13" s="610"/>
      <c r="AB13" s="610"/>
      <c r="AC13" s="610"/>
      <c r="AD13" s="611" t="s">
        <v>555</v>
      </c>
      <c r="AE13" s="611"/>
      <c r="AF13" s="611"/>
      <c r="AG13" s="611"/>
      <c r="AH13" s="611"/>
      <c r="AI13" s="611"/>
      <c r="AJ13" s="611"/>
      <c r="AK13" s="611"/>
      <c r="AL13" s="612" t="s">
        <v>555</v>
      </c>
      <c r="AM13" s="613"/>
      <c r="AN13" s="613"/>
      <c r="AO13" s="614"/>
      <c r="AP13" s="604" t="s">
        <v>565</v>
      </c>
      <c r="AQ13" s="605"/>
      <c r="AR13" s="605"/>
      <c r="AS13" s="605"/>
      <c r="AT13" s="605"/>
      <c r="AU13" s="605"/>
      <c r="AV13" s="605"/>
      <c r="AW13" s="605"/>
      <c r="AX13" s="605"/>
      <c r="AY13" s="605"/>
      <c r="AZ13" s="605"/>
      <c r="BA13" s="605"/>
      <c r="BB13" s="605"/>
      <c r="BC13" s="605"/>
      <c r="BD13" s="605"/>
      <c r="BE13" s="605"/>
      <c r="BF13" s="606"/>
      <c r="BG13" s="607">
        <v>664000</v>
      </c>
      <c r="BH13" s="608"/>
      <c r="BI13" s="608"/>
      <c r="BJ13" s="608"/>
      <c r="BK13" s="608"/>
      <c r="BL13" s="608"/>
      <c r="BM13" s="608"/>
      <c r="BN13" s="609"/>
      <c r="BO13" s="610">
        <v>45.4</v>
      </c>
      <c r="BP13" s="610"/>
      <c r="BQ13" s="610"/>
      <c r="BR13" s="610"/>
      <c r="BS13" s="611" t="s">
        <v>555</v>
      </c>
      <c r="BT13" s="611"/>
      <c r="BU13" s="611"/>
      <c r="BV13" s="611"/>
      <c r="BW13" s="611"/>
      <c r="BX13" s="611"/>
      <c r="BY13" s="611"/>
      <c r="BZ13" s="611"/>
      <c r="CA13" s="611"/>
      <c r="CB13" s="615"/>
      <c r="CD13" s="604" t="s">
        <v>242</v>
      </c>
      <c r="CE13" s="605"/>
      <c r="CF13" s="605"/>
      <c r="CG13" s="605"/>
      <c r="CH13" s="605"/>
      <c r="CI13" s="605"/>
      <c r="CJ13" s="605"/>
      <c r="CK13" s="605"/>
      <c r="CL13" s="605"/>
      <c r="CM13" s="605"/>
      <c r="CN13" s="605"/>
      <c r="CO13" s="605"/>
      <c r="CP13" s="605"/>
      <c r="CQ13" s="606"/>
      <c r="CR13" s="607">
        <v>508406</v>
      </c>
      <c r="CS13" s="608"/>
      <c r="CT13" s="608"/>
      <c r="CU13" s="608"/>
      <c r="CV13" s="608"/>
      <c r="CW13" s="608"/>
      <c r="CX13" s="608"/>
      <c r="CY13" s="609"/>
      <c r="CZ13" s="610">
        <v>8.6999999999999993</v>
      </c>
      <c r="DA13" s="610"/>
      <c r="DB13" s="610"/>
      <c r="DC13" s="610"/>
      <c r="DD13" s="616">
        <v>354039</v>
      </c>
      <c r="DE13" s="608"/>
      <c r="DF13" s="608"/>
      <c r="DG13" s="608"/>
      <c r="DH13" s="608"/>
      <c r="DI13" s="608"/>
      <c r="DJ13" s="608"/>
      <c r="DK13" s="608"/>
      <c r="DL13" s="608"/>
      <c r="DM13" s="608"/>
      <c r="DN13" s="608"/>
      <c r="DO13" s="608"/>
      <c r="DP13" s="609"/>
      <c r="DQ13" s="616">
        <v>134655</v>
      </c>
      <c r="DR13" s="608"/>
      <c r="DS13" s="608"/>
      <c r="DT13" s="608"/>
      <c r="DU13" s="608"/>
      <c r="DV13" s="608"/>
      <c r="DW13" s="608"/>
      <c r="DX13" s="608"/>
      <c r="DY13" s="608"/>
      <c r="DZ13" s="608"/>
      <c r="EA13" s="608"/>
      <c r="EB13" s="608"/>
      <c r="EC13" s="617"/>
    </row>
    <row r="14" spans="2:143" ht="11.25" customHeight="1" x14ac:dyDescent="0.2">
      <c r="B14" s="604" t="s">
        <v>243</v>
      </c>
      <c r="C14" s="605"/>
      <c r="D14" s="605"/>
      <c r="E14" s="605"/>
      <c r="F14" s="605"/>
      <c r="G14" s="605"/>
      <c r="H14" s="605"/>
      <c r="I14" s="605"/>
      <c r="J14" s="605"/>
      <c r="K14" s="605"/>
      <c r="L14" s="605"/>
      <c r="M14" s="605"/>
      <c r="N14" s="605"/>
      <c r="O14" s="605"/>
      <c r="P14" s="605"/>
      <c r="Q14" s="606"/>
      <c r="R14" s="607" t="s">
        <v>555</v>
      </c>
      <c r="S14" s="608"/>
      <c r="T14" s="608"/>
      <c r="U14" s="608"/>
      <c r="V14" s="608"/>
      <c r="W14" s="608"/>
      <c r="X14" s="608"/>
      <c r="Y14" s="609"/>
      <c r="Z14" s="610" t="s">
        <v>555</v>
      </c>
      <c r="AA14" s="610"/>
      <c r="AB14" s="610"/>
      <c r="AC14" s="610"/>
      <c r="AD14" s="611" t="s">
        <v>555</v>
      </c>
      <c r="AE14" s="611"/>
      <c r="AF14" s="611"/>
      <c r="AG14" s="611"/>
      <c r="AH14" s="611"/>
      <c r="AI14" s="611"/>
      <c r="AJ14" s="611"/>
      <c r="AK14" s="611"/>
      <c r="AL14" s="612" t="s">
        <v>555</v>
      </c>
      <c r="AM14" s="613"/>
      <c r="AN14" s="613"/>
      <c r="AO14" s="614"/>
      <c r="AP14" s="604" t="s">
        <v>566</v>
      </c>
      <c r="AQ14" s="605"/>
      <c r="AR14" s="605"/>
      <c r="AS14" s="605"/>
      <c r="AT14" s="605"/>
      <c r="AU14" s="605"/>
      <c r="AV14" s="605"/>
      <c r="AW14" s="605"/>
      <c r="AX14" s="605"/>
      <c r="AY14" s="605"/>
      <c r="AZ14" s="605"/>
      <c r="BA14" s="605"/>
      <c r="BB14" s="605"/>
      <c r="BC14" s="605"/>
      <c r="BD14" s="605"/>
      <c r="BE14" s="605"/>
      <c r="BF14" s="606"/>
      <c r="BG14" s="607">
        <v>37095</v>
      </c>
      <c r="BH14" s="608"/>
      <c r="BI14" s="608"/>
      <c r="BJ14" s="608"/>
      <c r="BK14" s="608"/>
      <c r="BL14" s="608"/>
      <c r="BM14" s="608"/>
      <c r="BN14" s="609"/>
      <c r="BO14" s="610">
        <v>2.5</v>
      </c>
      <c r="BP14" s="610"/>
      <c r="BQ14" s="610"/>
      <c r="BR14" s="610"/>
      <c r="BS14" s="611" t="s">
        <v>555</v>
      </c>
      <c r="BT14" s="611"/>
      <c r="BU14" s="611"/>
      <c r="BV14" s="611"/>
      <c r="BW14" s="611"/>
      <c r="BX14" s="611"/>
      <c r="BY14" s="611"/>
      <c r="BZ14" s="611"/>
      <c r="CA14" s="611"/>
      <c r="CB14" s="615"/>
      <c r="CD14" s="604" t="s">
        <v>244</v>
      </c>
      <c r="CE14" s="605"/>
      <c r="CF14" s="605"/>
      <c r="CG14" s="605"/>
      <c r="CH14" s="605"/>
      <c r="CI14" s="605"/>
      <c r="CJ14" s="605"/>
      <c r="CK14" s="605"/>
      <c r="CL14" s="605"/>
      <c r="CM14" s="605"/>
      <c r="CN14" s="605"/>
      <c r="CO14" s="605"/>
      <c r="CP14" s="605"/>
      <c r="CQ14" s="606"/>
      <c r="CR14" s="607">
        <v>278415</v>
      </c>
      <c r="CS14" s="608"/>
      <c r="CT14" s="608"/>
      <c r="CU14" s="608"/>
      <c r="CV14" s="608"/>
      <c r="CW14" s="608"/>
      <c r="CX14" s="608"/>
      <c r="CY14" s="609"/>
      <c r="CZ14" s="610">
        <v>4.8</v>
      </c>
      <c r="DA14" s="610"/>
      <c r="DB14" s="610"/>
      <c r="DC14" s="610"/>
      <c r="DD14" s="616">
        <v>42790</v>
      </c>
      <c r="DE14" s="608"/>
      <c r="DF14" s="608"/>
      <c r="DG14" s="608"/>
      <c r="DH14" s="608"/>
      <c r="DI14" s="608"/>
      <c r="DJ14" s="608"/>
      <c r="DK14" s="608"/>
      <c r="DL14" s="608"/>
      <c r="DM14" s="608"/>
      <c r="DN14" s="608"/>
      <c r="DO14" s="608"/>
      <c r="DP14" s="609"/>
      <c r="DQ14" s="616">
        <v>233456</v>
      </c>
      <c r="DR14" s="608"/>
      <c r="DS14" s="608"/>
      <c r="DT14" s="608"/>
      <c r="DU14" s="608"/>
      <c r="DV14" s="608"/>
      <c r="DW14" s="608"/>
      <c r="DX14" s="608"/>
      <c r="DY14" s="608"/>
      <c r="DZ14" s="608"/>
      <c r="EA14" s="608"/>
      <c r="EB14" s="608"/>
      <c r="EC14" s="617"/>
    </row>
    <row r="15" spans="2:143" ht="11.25" customHeight="1" x14ac:dyDescent="0.2">
      <c r="B15" s="604" t="s">
        <v>245</v>
      </c>
      <c r="C15" s="605"/>
      <c r="D15" s="605"/>
      <c r="E15" s="605"/>
      <c r="F15" s="605"/>
      <c r="G15" s="605"/>
      <c r="H15" s="605"/>
      <c r="I15" s="605"/>
      <c r="J15" s="605"/>
      <c r="K15" s="605"/>
      <c r="L15" s="605"/>
      <c r="M15" s="605"/>
      <c r="N15" s="605"/>
      <c r="O15" s="605"/>
      <c r="P15" s="605"/>
      <c r="Q15" s="606"/>
      <c r="R15" s="607" t="s">
        <v>555</v>
      </c>
      <c r="S15" s="608"/>
      <c r="T15" s="608"/>
      <c r="U15" s="608"/>
      <c r="V15" s="608"/>
      <c r="W15" s="608"/>
      <c r="X15" s="608"/>
      <c r="Y15" s="609"/>
      <c r="Z15" s="610" t="s">
        <v>555</v>
      </c>
      <c r="AA15" s="610"/>
      <c r="AB15" s="610"/>
      <c r="AC15" s="610"/>
      <c r="AD15" s="611" t="s">
        <v>555</v>
      </c>
      <c r="AE15" s="611"/>
      <c r="AF15" s="611"/>
      <c r="AG15" s="611"/>
      <c r="AH15" s="611"/>
      <c r="AI15" s="611"/>
      <c r="AJ15" s="611"/>
      <c r="AK15" s="611"/>
      <c r="AL15" s="612" t="s">
        <v>555</v>
      </c>
      <c r="AM15" s="613"/>
      <c r="AN15" s="613"/>
      <c r="AO15" s="614"/>
      <c r="AP15" s="604" t="s">
        <v>567</v>
      </c>
      <c r="AQ15" s="605"/>
      <c r="AR15" s="605"/>
      <c r="AS15" s="605"/>
      <c r="AT15" s="605"/>
      <c r="AU15" s="605"/>
      <c r="AV15" s="605"/>
      <c r="AW15" s="605"/>
      <c r="AX15" s="605"/>
      <c r="AY15" s="605"/>
      <c r="AZ15" s="605"/>
      <c r="BA15" s="605"/>
      <c r="BB15" s="605"/>
      <c r="BC15" s="605"/>
      <c r="BD15" s="605"/>
      <c r="BE15" s="605"/>
      <c r="BF15" s="606"/>
      <c r="BG15" s="607">
        <v>59020</v>
      </c>
      <c r="BH15" s="608"/>
      <c r="BI15" s="608"/>
      <c r="BJ15" s="608"/>
      <c r="BK15" s="608"/>
      <c r="BL15" s="608"/>
      <c r="BM15" s="608"/>
      <c r="BN15" s="609"/>
      <c r="BO15" s="610">
        <v>4</v>
      </c>
      <c r="BP15" s="610"/>
      <c r="BQ15" s="610"/>
      <c r="BR15" s="610"/>
      <c r="BS15" s="611" t="s">
        <v>555</v>
      </c>
      <c r="BT15" s="611"/>
      <c r="BU15" s="611"/>
      <c r="BV15" s="611"/>
      <c r="BW15" s="611"/>
      <c r="BX15" s="611"/>
      <c r="BY15" s="611"/>
      <c r="BZ15" s="611"/>
      <c r="CA15" s="611"/>
      <c r="CB15" s="615"/>
      <c r="CD15" s="604" t="s">
        <v>246</v>
      </c>
      <c r="CE15" s="605"/>
      <c r="CF15" s="605"/>
      <c r="CG15" s="605"/>
      <c r="CH15" s="605"/>
      <c r="CI15" s="605"/>
      <c r="CJ15" s="605"/>
      <c r="CK15" s="605"/>
      <c r="CL15" s="605"/>
      <c r="CM15" s="605"/>
      <c r="CN15" s="605"/>
      <c r="CO15" s="605"/>
      <c r="CP15" s="605"/>
      <c r="CQ15" s="606"/>
      <c r="CR15" s="607">
        <v>411537</v>
      </c>
      <c r="CS15" s="608"/>
      <c r="CT15" s="608"/>
      <c r="CU15" s="608"/>
      <c r="CV15" s="608"/>
      <c r="CW15" s="608"/>
      <c r="CX15" s="608"/>
      <c r="CY15" s="609"/>
      <c r="CZ15" s="610">
        <v>7</v>
      </c>
      <c r="DA15" s="610"/>
      <c r="DB15" s="610"/>
      <c r="DC15" s="610"/>
      <c r="DD15" s="616">
        <v>59119</v>
      </c>
      <c r="DE15" s="608"/>
      <c r="DF15" s="608"/>
      <c r="DG15" s="608"/>
      <c r="DH15" s="608"/>
      <c r="DI15" s="608"/>
      <c r="DJ15" s="608"/>
      <c r="DK15" s="608"/>
      <c r="DL15" s="608"/>
      <c r="DM15" s="608"/>
      <c r="DN15" s="608"/>
      <c r="DO15" s="608"/>
      <c r="DP15" s="609"/>
      <c r="DQ15" s="616">
        <v>365592</v>
      </c>
      <c r="DR15" s="608"/>
      <c r="DS15" s="608"/>
      <c r="DT15" s="608"/>
      <c r="DU15" s="608"/>
      <c r="DV15" s="608"/>
      <c r="DW15" s="608"/>
      <c r="DX15" s="608"/>
      <c r="DY15" s="608"/>
      <c r="DZ15" s="608"/>
      <c r="EA15" s="608"/>
      <c r="EB15" s="608"/>
      <c r="EC15" s="617"/>
    </row>
    <row r="16" spans="2:143" ht="11.25" customHeight="1" x14ac:dyDescent="0.2">
      <c r="B16" s="604" t="s">
        <v>568</v>
      </c>
      <c r="C16" s="605"/>
      <c r="D16" s="605"/>
      <c r="E16" s="605"/>
      <c r="F16" s="605"/>
      <c r="G16" s="605"/>
      <c r="H16" s="605"/>
      <c r="I16" s="605"/>
      <c r="J16" s="605"/>
      <c r="K16" s="605"/>
      <c r="L16" s="605"/>
      <c r="M16" s="605"/>
      <c r="N16" s="605"/>
      <c r="O16" s="605"/>
      <c r="P16" s="605"/>
      <c r="Q16" s="606"/>
      <c r="R16" s="607">
        <v>8406</v>
      </c>
      <c r="S16" s="608"/>
      <c r="T16" s="608"/>
      <c r="U16" s="608"/>
      <c r="V16" s="608"/>
      <c r="W16" s="608"/>
      <c r="X16" s="608"/>
      <c r="Y16" s="609"/>
      <c r="Z16" s="610">
        <v>0.1</v>
      </c>
      <c r="AA16" s="610"/>
      <c r="AB16" s="610"/>
      <c r="AC16" s="610"/>
      <c r="AD16" s="611">
        <v>8406</v>
      </c>
      <c r="AE16" s="611"/>
      <c r="AF16" s="611"/>
      <c r="AG16" s="611"/>
      <c r="AH16" s="611"/>
      <c r="AI16" s="611"/>
      <c r="AJ16" s="611"/>
      <c r="AK16" s="611"/>
      <c r="AL16" s="612">
        <v>0.3</v>
      </c>
      <c r="AM16" s="613"/>
      <c r="AN16" s="613"/>
      <c r="AO16" s="614"/>
      <c r="AP16" s="604" t="s">
        <v>569</v>
      </c>
      <c r="AQ16" s="605"/>
      <c r="AR16" s="605"/>
      <c r="AS16" s="605"/>
      <c r="AT16" s="605"/>
      <c r="AU16" s="605"/>
      <c r="AV16" s="605"/>
      <c r="AW16" s="605"/>
      <c r="AX16" s="605"/>
      <c r="AY16" s="605"/>
      <c r="AZ16" s="605"/>
      <c r="BA16" s="605"/>
      <c r="BB16" s="605"/>
      <c r="BC16" s="605"/>
      <c r="BD16" s="605"/>
      <c r="BE16" s="605"/>
      <c r="BF16" s="606"/>
      <c r="BG16" s="607">
        <v>2180</v>
      </c>
      <c r="BH16" s="608"/>
      <c r="BI16" s="608"/>
      <c r="BJ16" s="608"/>
      <c r="BK16" s="608"/>
      <c r="BL16" s="608"/>
      <c r="BM16" s="608"/>
      <c r="BN16" s="609"/>
      <c r="BO16" s="610">
        <v>0.1</v>
      </c>
      <c r="BP16" s="610"/>
      <c r="BQ16" s="610"/>
      <c r="BR16" s="610"/>
      <c r="BS16" s="611" t="s">
        <v>555</v>
      </c>
      <c r="BT16" s="611"/>
      <c r="BU16" s="611"/>
      <c r="BV16" s="611"/>
      <c r="BW16" s="611"/>
      <c r="BX16" s="611"/>
      <c r="BY16" s="611"/>
      <c r="BZ16" s="611"/>
      <c r="CA16" s="611"/>
      <c r="CB16" s="615"/>
      <c r="CD16" s="604" t="s">
        <v>247</v>
      </c>
      <c r="CE16" s="605"/>
      <c r="CF16" s="605"/>
      <c r="CG16" s="605"/>
      <c r="CH16" s="605"/>
      <c r="CI16" s="605"/>
      <c r="CJ16" s="605"/>
      <c r="CK16" s="605"/>
      <c r="CL16" s="605"/>
      <c r="CM16" s="605"/>
      <c r="CN16" s="605"/>
      <c r="CO16" s="605"/>
      <c r="CP16" s="605"/>
      <c r="CQ16" s="606"/>
      <c r="CR16" s="607" t="s">
        <v>555</v>
      </c>
      <c r="CS16" s="608"/>
      <c r="CT16" s="608"/>
      <c r="CU16" s="608"/>
      <c r="CV16" s="608"/>
      <c r="CW16" s="608"/>
      <c r="CX16" s="608"/>
      <c r="CY16" s="609"/>
      <c r="CZ16" s="610" t="s">
        <v>555</v>
      </c>
      <c r="DA16" s="610"/>
      <c r="DB16" s="610"/>
      <c r="DC16" s="610"/>
      <c r="DD16" s="616" t="s">
        <v>555</v>
      </c>
      <c r="DE16" s="608"/>
      <c r="DF16" s="608"/>
      <c r="DG16" s="608"/>
      <c r="DH16" s="608"/>
      <c r="DI16" s="608"/>
      <c r="DJ16" s="608"/>
      <c r="DK16" s="608"/>
      <c r="DL16" s="608"/>
      <c r="DM16" s="608"/>
      <c r="DN16" s="608"/>
      <c r="DO16" s="608"/>
      <c r="DP16" s="609"/>
      <c r="DQ16" s="616" t="s">
        <v>555</v>
      </c>
      <c r="DR16" s="608"/>
      <c r="DS16" s="608"/>
      <c r="DT16" s="608"/>
      <c r="DU16" s="608"/>
      <c r="DV16" s="608"/>
      <c r="DW16" s="608"/>
      <c r="DX16" s="608"/>
      <c r="DY16" s="608"/>
      <c r="DZ16" s="608"/>
      <c r="EA16" s="608"/>
      <c r="EB16" s="608"/>
      <c r="EC16" s="617"/>
    </row>
    <row r="17" spans="2:133" ht="11.25" customHeight="1" x14ac:dyDescent="0.2">
      <c r="B17" s="604" t="s">
        <v>570</v>
      </c>
      <c r="C17" s="605"/>
      <c r="D17" s="605"/>
      <c r="E17" s="605"/>
      <c r="F17" s="605"/>
      <c r="G17" s="605"/>
      <c r="H17" s="605"/>
      <c r="I17" s="605"/>
      <c r="J17" s="605"/>
      <c r="K17" s="605"/>
      <c r="L17" s="605"/>
      <c r="M17" s="605"/>
      <c r="N17" s="605"/>
      <c r="O17" s="605"/>
      <c r="P17" s="605"/>
      <c r="Q17" s="606"/>
      <c r="R17" s="607">
        <v>16774</v>
      </c>
      <c r="S17" s="608"/>
      <c r="T17" s="608"/>
      <c r="U17" s="608"/>
      <c r="V17" s="608"/>
      <c r="W17" s="608"/>
      <c r="X17" s="608"/>
      <c r="Y17" s="609"/>
      <c r="Z17" s="610">
        <v>0.3</v>
      </c>
      <c r="AA17" s="610"/>
      <c r="AB17" s="610"/>
      <c r="AC17" s="610"/>
      <c r="AD17" s="611">
        <v>16774</v>
      </c>
      <c r="AE17" s="611"/>
      <c r="AF17" s="611"/>
      <c r="AG17" s="611"/>
      <c r="AH17" s="611"/>
      <c r="AI17" s="611"/>
      <c r="AJ17" s="611"/>
      <c r="AK17" s="611"/>
      <c r="AL17" s="612">
        <v>0.5</v>
      </c>
      <c r="AM17" s="613"/>
      <c r="AN17" s="613"/>
      <c r="AO17" s="614"/>
      <c r="AP17" s="604" t="s">
        <v>571</v>
      </c>
      <c r="AQ17" s="605"/>
      <c r="AR17" s="605"/>
      <c r="AS17" s="605"/>
      <c r="AT17" s="605"/>
      <c r="AU17" s="605"/>
      <c r="AV17" s="605"/>
      <c r="AW17" s="605"/>
      <c r="AX17" s="605"/>
      <c r="AY17" s="605"/>
      <c r="AZ17" s="605"/>
      <c r="BA17" s="605"/>
      <c r="BB17" s="605"/>
      <c r="BC17" s="605"/>
      <c r="BD17" s="605"/>
      <c r="BE17" s="605"/>
      <c r="BF17" s="606"/>
      <c r="BG17" s="607" t="s">
        <v>555</v>
      </c>
      <c r="BH17" s="608"/>
      <c r="BI17" s="608"/>
      <c r="BJ17" s="608"/>
      <c r="BK17" s="608"/>
      <c r="BL17" s="608"/>
      <c r="BM17" s="608"/>
      <c r="BN17" s="609"/>
      <c r="BO17" s="610" t="s">
        <v>555</v>
      </c>
      <c r="BP17" s="610"/>
      <c r="BQ17" s="610"/>
      <c r="BR17" s="610"/>
      <c r="BS17" s="611" t="s">
        <v>555</v>
      </c>
      <c r="BT17" s="611"/>
      <c r="BU17" s="611"/>
      <c r="BV17" s="611"/>
      <c r="BW17" s="611"/>
      <c r="BX17" s="611"/>
      <c r="BY17" s="611"/>
      <c r="BZ17" s="611"/>
      <c r="CA17" s="611"/>
      <c r="CB17" s="615"/>
      <c r="CD17" s="604" t="s">
        <v>248</v>
      </c>
      <c r="CE17" s="605"/>
      <c r="CF17" s="605"/>
      <c r="CG17" s="605"/>
      <c r="CH17" s="605"/>
      <c r="CI17" s="605"/>
      <c r="CJ17" s="605"/>
      <c r="CK17" s="605"/>
      <c r="CL17" s="605"/>
      <c r="CM17" s="605"/>
      <c r="CN17" s="605"/>
      <c r="CO17" s="605"/>
      <c r="CP17" s="605"/>
      <c r="CQ17" s="606"/>
      <c r="CR17" s="607">
        <v>310139</v>
      </c>
      <c r="CS17" s="608"/>
      <c r="CT17" s="608"/>
      <c r="CU17" s="608"/>
      <c r="CV17" s="608"/>
      <c r="CW17" s="608"/>
      <c r="CX17" s="608"/>
      <c r="CY17" s="609"/>
      <c r="CZ17" s="610">
        <v>5.3</v>
      </c>
      <c r="DA17" s="610"/>
      <c r="DB17" s="610"/>
      <c r="DC17" s="610"/>
      <c r="DD17" s="616" t="s">
        <v>555</v>
      </c>
      <c r="DE17" s="608"/>
      <c r="DF17" s="608"/>
      <c r="DG17" s="608"/>
      <c r="DH17" s="608"/>
      <c r="DI17" s="608"/>
      <c r="DJ17" s="608"/>
      <c r="DK17" s="608"/>
      <c r="DL17" s="608"/>
      <c r="DM17" s="608"/>
      <c r="DN17" s="608"/>
      <c r="DO17" s="608"/>
      <c r="DP17" s="609"/>
      <c r="DQ17" s="616">
        <v>310139</v>
      </c>
      <c r="DR17" s="608"/>
      <c r="DS17" s="608"/>
      <c r="DT17" s="608"/>
      <c r="DU17" s="608"/>
      <c r="DV17" s="608"/>
      <c r="DW17" s="608"/>
      <c r="DX17" s="608"/>
      <c r="DY17" s="608"/>
      <c r="DZ17" s="608"/>
      <c r="EA17" s="608"/>
      <c r="EB17" s="608"/>
      <c r="EC17" s="617"/>
    </row>
    <row r="18" spans="2:133" ht="11.25" customHeight="1" x14ac:dyDescent="0.2">
      <c r="B18" s="604" t="s">
        <v>249</v>
      </c>
      <c r="C18" s="605"/>
      <c r="D18" s="605"/>
      <c r="E18" s="605"/>
      <c r="F18" s="605"/>
      <c r="G18" s="605"/>
      <c r="H18" s="605"/>
      <c r="I18" s="605"/>
      <c r="J18" s="605"/>
      <c r="K18" s="605"/>
      <c r="L18" s="605"/>
      <c r="M18" s="605"/>
      <c r="N18" s="605"/>
      <c r="O18" s="605"/>
      <c r="P18" s="605"/>
      <c r="Q18" s="606"/>
      <c r="R18" s="607">
        <v>34152</v>
      </c>
      <c r="S18" s="608"/>
      <c r="T18" s="608"/>
      <c r="U18" s="608"/>
      <c r="V18" s="608"/>
      <c r="W18" s="608"/>
      <c r="X18" s="608"/>
      <c r="Y18" s="609"/>
      <c r="Z18" s="610">
        <v>0.6</v>
      </c>
      <c r="AA18" s="610"/>
      <c r="AB18" s="610"/>
      <c r="AC18" s="610"/>
      <c r="AD18" s="611">
        <v>34152</v>
      </c>
      <c r="AE18" s="611"/>
      <c r="AF18" s="611"/>
      <c r="AG18" s="611"/>
      <c r="AH18" s="611"/>
      <c r="AI18" s="611"/>
      <c r="AJ18" s="611"/>
      <c r="AK18" s="611"/>
      <c r="AL18" s="612">
        <v>1</v>
      </c>
      <c r="AM18" s="613"/>
      <c r="AN18" s="613"/>
      <c r="AO18" s="614"/>
      <c r="AP18" s="604" t="s">
        <v>572</v>
      </c>
      <c r="AQ18" s="605"/>
      <c r="AR18" s="605"/>
      <c r="AS18" s="605"/>
      <c r="AT18" s="605"/>
      <c r="AU18" s="605"/>
      <c r="AV18" s="605"/>
      <c r="AW18" s="605"/>
      <c r="AX18" s="605"/>
      <c r="AY18" s="605"/>
      <c r="AZ18" s="605"/>
      <c r="BA18" s="605"/>
      <c r="BB18" s="605"/>
      <c r="BC18" s="605"/>
      <c r="BD18" s="605"/>
      <c r="BE18" s="605"/>
      <c r="BF18" s="606"/>
      <c r="BG18" s="607" t="s">
        <v>555</v>
      </c>
      <c r="BH18" s="608"/>
      <c r="BI18" s="608"/>
      <c r="BJ18" s="608"/>
      <c r="BK18" s="608"/>
      <c r="BL18" s="608"/>
      <c r="BM18" s="608"/>
      <c r="BN18" s="609"/>
      <c r="BO18" s="610" t="s">
        <v>555</v>
      </c>
      <c r="BP18" s="610"/>
      <c r="BQ18" s="610"/>
      <c r="BR18" s="610"/>
      <c r="BS18" s="611" t="s">
        <v>555</v>
      </c>
      <c r="BT18" s="611"/>
      <c r="BU18" s="611"/>
      <c r="BV18" s="611"/>
      <c r="BW18" s="611"/>
      <c r="BX18" s="611"/>
      <c r="BY18" s="611"/>
      <c r="BZ18" s="611"/>
      <c r="CA18" s="611"/>
      <c r="CB18" s="615"/>
      <c r="CD18" s="604" t="s">
        <v>250</v>
      </c>
      <c r="CE18" s="605"/>
      <c r="CF18" s="605"/>
      <c r="CG18" s="605"/>
      <c r="CH18" s="605"/>
      <c r="CI18" s="605"/>
      <c r="CJ18" s="605"/>
      <c r="CK18" s="605"/>
      <c r="CL18" s="605"/>
      <c r="CM18" s="605"/>
      <c r="CN18" s="605"/>
      <c r="CO18" s="605"/>
      <c r="CP18" s="605"/>
      <c r="CQ18" s="606"/>
      <c r="CR18" s="607" t="s">
        <v>555</v>
      </c>
      <c r="CS18" s="608"/>
      <c r="CT18" s="608"/>
      <c r="CU18" s="608"/>
      <c r="CV18" s="608"/>
      <c r="CW18" s="608"/>
      <c r="CX18" s="608"/>
      <c r="CY18" s="609"/>
      <c r="CZ18" s="610" t="s">
        <v>555</v>
      </c>
      <c r="DA18" s="610"/>
      <c r="DB18" s="610"/>
      <c r="DC18" s="610"/>
      <c r="DD18" s="616" t="s">
        <v>555</v>
      </c>
      <c r="DE18" s="608"/>
      <c r="DF18" s="608"/>
      <c r="DG18" s="608"/>
      <c r="DH18" s="608"/>
      <c r="DI18" s="608"/>
      <c r="DJ18" s="608"/>
      <c r="DK18" s="608"/>
      <c r="DL18" s="608"/>
      <c r="DM18" s="608"/>
      <c r="DN18" s="608"/>
      <c r="DO18" s="608"/>
      <c r="DP18" s="609"/>
      <c r="DQ18" s="616" t="s">
        <v>555</v>
      </c>
      <c r="DR18" s="608"/>
      <c r="DS18" s="608"/>
      <c r="DT18" s="608"/>
      <c r="DU18" s="608"/>
      <c r="DV18" s="608"/>
      <c r="DW18" s="608"/>
      <c r="DX18" s="608"/>
      <c r="DY18" s="608"/>
      <c r="DZ18" s="608"/>
      <c r="EA18" s="608"/>
      <c r="EB18" s="608"/>
      <c r="EC18" s="617"/>
    </row>
    <row r="19" spans="2:133" ht="11.25" customHeight="1" x14ac:dyDescent="0.2">
      <c r="B19" s="604" t="s">
        <v>573</v>
      </c>
      <c r="C19" s="605"/>
      <c r="D19" s="605"/>
      <c r="E19" s="605"/>
      <c r="F19" s="605"/>
      <c r="G19" s="605"/>
      <c r="H19" s="605"/>
      <c r="I19" s="605"/>
      <c r="J19" s="605"/>
      <c r="K19" s="605"/>
      <c r="L19" s="605"/>
      <c r="M19" s="605"/>
      <c r="N19" s="605"/>
      <c r="O19" s="605"/>
      <c r="P19" s="605"/>
      <c r="Q19" s="606"/>
      <c r="R19" s="607">
        <v>11405</v>
      </c>
      <c r="S19" s="608"/>
      <c r="T19" s="608"/>
      <c r="U19" s="608"/>
      <c r="V19" s="608"/>
      <c r="W19" s="608"/>
      <c r="X19" s="608"/>
      <c r="Y19" s="609"/>
      <c r="Z19" s="610">
        <v>0.2</v>
      </c>
      <c r="AA19" s="610"/>
      <c r="AB19" s="610"/>
      <c r="AC19" s="610"/>
      <c r="AD19" s="611">
        <v>11405</v>
      </c>
      <c r="AE19" s="611"/>
      <c r="AF19" s="611"/>
      <c r="AG19" s="611"/>
      <c r="AH19" s="611"/>
      <c r="AI19" s="611"/>
      <c r="AJ19" s="611"/>
      <c r="AK19" s="611"/>
      <c r="AL19" s="612">
        <v>0.3</v>
      </c>
      <c r="AM19" s="613"/>
      <c r="AN19" s="613"/>
      <c r="AO19" s="614"/>
      <c r="AP19" s="604" t="s">
        <v>251</v>
      </c>
      <c r="AQ19" s="605"/>
      <c r="AR19" s="605"/>
      <c r="AS19" s="605"/>
      <c r="AT19" s="605"/>
      <c r="AU19" s="605"/>
      <c r="AV19" s="605"/>
      <c r="AW19" s="605"/>
      <c r="AX19" s="605"/>
      <c r="AY19" s="605"/>
      <c r="AZ19" s="605"/>
      <c r="BA19" s="605"/>
      <c r="BB19" s="605"/>
      <c r="BC19" s="605"/>
      <c r="BD19" s="605"/>
      <c r="BE19" s="605"/>
      <c r="BF19" s="606"/>
      <c r="BG19" s="607">
        <v>2955</v>
      </c>
      <c r="BH19" s="608"/>
      <c r="BI19" s="608"/>
      <c r="BJ19" s="608"/>
      <c r="BK19" s="608"/>
      <c r="BL19" s="608"/>
      <c r="BM19" s="608"/>
      <c r="BN19" s="609"/>
      <c r="BO19" s="610">
        <v>0.2</v>
      </c>
      <c r="BP19" s="610"/>
      <c r="BQ19" s="610"/>
      <c r="BR19" s="610"/>
      <c r="BS19" s="611" t="s">
        <v>555</v>
      </c>
      <c r="BT19" s="611"/>
      <c r="BU19" s="611"/>
      <c r="BV19" s="611"/>
      <c r="BW19" s="611"/>
      <c r="BX19" s="611"/>
      <c r="BY19" s="611"/>
      <c r="BZ19" s="611"/>
      <c r="CA19" s="611"/>
      <c r="CB19" s="615"/>
      <c r="CD19" s="604" t="s">
        <v>574</v>
      </c>
      <c r="CE19" s="605"/>
      <c r="CF19" s="605"/>
      <c r="CG19" s="605"/>
      <c r="CH19" s="605"/>
      <c r="CI19" s="605"/>
      <c r="CJ19" s="605"/>
      <c r="CK19" s="605"/>
      <c r="CL19" s="605"/>
      <c r="CM19" s="605"/>
      <c r="CN19" s="605"/>
      <c r="CO19" s="605"/>
      <c r="CP19" s="605"/>
      <c r="CQ19" s="606"/>
      <c r="CR19" s="607" t="s">
        <v>555</v>
      </c>
      <c r="CS19" s="608"/>
      <c r="CT19" s="608"/>
      <c r="CU19" s="608"/>
      <c r="CV19" s="608"/>
      <c r="CW19" s="608"/>
      <c r="CX19" s="608"/>
      <c r="CY19" s="609"/>
      <c r="CZ19" s="610" t="s">
        <v>555</v>
      </c>
      <c r="DA19" s="610"/>
      <c r="DB19" s="610"/>
      <c r="DC19" s="610"/>
      <c r="DD19" s="616" t="s">
        <v>555</v>
      </c>
      <c r="DE19" s="608"/>
      <c r="DF19" s="608"/>
      <c r="DG19" s="608"/>
      <c r="DH19" s="608"/>
      <c r="DI19" s="608"/>
      <c r="DJ19" s="608"/>
      <c r="DK19" s="608"/>
      <c r="DL19" s="608"/>
      <c r="DM19" s="608"/>
      <c r="DN19" s="608"/>
      <c r="DO19" s="608"/>
      <c r="DP19" s="609"/>
      <c r="DQ19" s="616" t="s">
        <v>555</v>
      </c>
      <c r="DR19" s="608"/>
      <c r="DS19" s="608"/>
      <c r="DT19" s="608"/>
      <c r="DU19" s="608"/>
      <c r="DV19" s="608"/>
      <c r="DW19" s="608"/>
      <c r="DX19" s="608"/>
      <c r="DY19" s="608"/>
      <c r="DZ19" s="608"/>
      <c r="EA19" s="608"/>
      <c r="EB19" s="608"/>
      <c r="EC19" s="617"/>
    </row>
    <row r="20" spans="2:133" ht="11.25" customHeight="1" x14ac:dyDescent="0.2">
      <c r="B20" s="604" t="s">
        <v>252</v>
      </c>
      <c r="C20" s="605"/>
      <c r="D20" s="605"/>
      <c r="E20" s="605"/>
      <c r="F20" s="605"/>
      <c r="G20" s="605"/>
      <c r="H20" s="605"/>
      <c r="I20" s="605"/>
      <c r="J20" s="605"/>
      <c r="K20" s="605"/>
      <c r="L20" s="605"/>
      <c r="M20" s="605"/>
      <c r="N20" s="605"/>
      <c r="O20" s="605"/>
      <c r="P20" s="605"/>
      <c r="Q20" s="606"/>
      <c r="R20" s="607">
        <v>2615</v>
      </c>
      <c r="S20" s="608"/>
      <c r="T20" s="608"/>
      <c r="U20" s="608"/>
      <c r="V20" s="608"/>
      <c r="W20" s="608"/>
      <c r="X20" s="608"/>
      <c r="Y20" s="609"/>
      <c r="Z20" s="610">
        <v>0</v>
      </c>
      <c r="AA20" s="610"/>
      <c r="AB20" s="610"/>
      <c r="AC20" s="610"/>
      <c r="AD20" s="611">
        <v>2615</v>
      </c>
      <c r="AE20" s="611"/>
      <c r="AF20" s="611"/>
      <c r="AG20" s="611"/>
      <c r="AH20" s="611"/>
      <c r="AI20" s="611"/>
      <c r="AJ20" s="611"/>
      <c r="AK20" s="611"/>
      <c r="AL20" s="612">
        <v>0.1</v>
      </c>
      <c r="AM20" s="613"/>
      <c r="AN20" s="613"/>
      <c r="AO20" s="614"/>
      <c r="AP20" s="604" t="s">
        <v>575</v>
      </c>
      <c r="AQ20" s="605"/>
      <c r="AR20" s="605"/>
      <c r="AS20" s="605"/>
      <c r="AT20" s="605"/>
      <c r="AU20" s="605"/>
      <c r="AV20" s="605"/>
      <c r="AW20" s="605"/>
      <c r="AX20" s="605"/>
      <c r="AY20" s="605"/>
      <c r="AZ20" s="605"/>
      <c r="BA20" s="605"/>
      <c r="BB20" s="605"/>
      <c r="BC20" s="605"/>
      <c r="BD20" s="605"/>
      <c r="BE20" s="605"/>
      <c r="BF20" s="606"/>
      <c r="BG20" s="607">
        <v>2955</v>
      </c>
      <c r="BH20" s="608"/>
      <c r="BI20" s="608"/>
      <c r="BJ20" s="608"/>
      <c r="BK20" s="608"/>
      <c r="BL20" s="608"/>
      <c r="BM20" s="608"/>
      <c r="BN20" s="609"/>
      <c r="BO20" s="610">
        <v>0.2</v>
      </c>
      <c r="BP20" s="610"/>
      <c r="BQ20" s="610"/>
      <c r="BR20" s="610"/>
      <c r="BS20" s="611" t="s">
        <v>555</v>
      </c>
      <c r="BT20" s="611"/>
      <c r="BU20" s="611"/>
      <c r="BV20" s="611"/>
      <c r="BW20" s="611"/>
      <c r="BX20" s="611"/>
      <c r="BY20" s="611"/>
      <c r="BZ20" s="611"/>
      <c r="CA20" s="611"/>
      <c r="CB20" s="615"/>
      <c r="CD20" s="604" t="s">
        <v>253</v>
      </c>
      <c r="CE20" s="605"/>
      <c r="CF20" s="605"/>
      <c r="CG20" s="605"/>
      <c r="CH20" s="605"/>
      <c r="CI20" s="605"/>
      <c r="CJ20" s="605"/>
      <c r="CK20" s="605"/>
      <c r="CL20" s="605"/>
      <c r="CM20" s="605"/>
      <c r="CN20" s="605"/>
      <c r="CO20" s="605"/>
      <c r="CP20" s="605"/>
      <c r="CQ20" s="606"/>
      <c r="CR20" s="607">
        <v>5845189</v>
      </c>
      <c r="CS20" s="608"/>
      <c r="CT20" s="608"/>
      <c r="CU20" s="608"/>
      <c r="CV20" s="608"/>
      <c r="CW20" s="608"/>
      <c r="CX20" s="608"/>
      <c r="CY20" s="609"/>
      <c r="CZ20" s="610">
        <v>100</v>
      </c>
      <c r="DA20" s="610"/>
      <c r="DB20" s="610"/>
      <c r="DC20" s="610"/>
      <c r="DD20" s="616">
        <v>585600</v>
      </c>
      <c r="DE20" s="608"/>
      <c r="DF20" s="608"/>
      <c r="DG20" s="608"/>
      <c r="DH20" s="608"/>
      <c r="DI20" s="608"/>
      <c r="DJ20" s="608"/>
      <c r="DK20" s="608"/>
      <c r="DL20" s="608"/>
      <c r="DM20" s="608"/>
      <c r="DN20" s="608"/>
      <c r="DO20" s="608"/>
      <c r="DP20" s="609"/>
      <c r="DQ20" s="616">
        <v>3868398</v>
      </c>
      <c r="DR20" s="608"/>
      <c r="DS20" s="608"/>
      <c r="DT20" s="608"/>
      <c r="DU20" s="608"/>
      <c r="DV20" s="608"/>
      <c r="DW20" s="608"/>
      <c r="DX20" s="608"/>
      <c r="DY20" s="608"/>
      <c r="DZ20" s="608"/>
      <c r="EA20" s="608"/>
      <c r="EB20" s="608"/>
      <c r="EC20" s="617"/>
    </row>
    <row r="21" spans="2:133" ht="11.25" customHeight="1" x14ac:dyDescent="0.2">
      <c r="B21" s="604" t="s">
        <v>254</v>
      </c>
      <c r="C21" s="605"/>
      <c r="D21" s="605"/>
      <c r="E21" s="605"/>
      <c r="F21" s="605"/>
      <c r="G21" s="605"/>
      <c r="H21" s="605"/>
      <c r="I21" s="605"/>
      <c r="J21" s="605"/>
      <c r="K21" s="605"/>
      <c r="L21" s="605"/>
      <c r="M21" s="605"/>
      <c r="N21" s="605"/>
      <c r="O21" s="605"/>
      <c r="P21" s="605"/>
      <c r="Q21" s="606"/>
      <c r="R21" s="607">
        <v>488</v>
      </c>
      <c r="S21" s="608"/>
      <c r="T21" s="608"/>
      <c r="U21" s="608"/>
      <c r="V21" s="608"/>
      <c r="W21" s="608"/>
      <c r="X21" s="608"/>
      <c r="Y21" s="609"/>
      <c r="Z21" s="610">
        <v>0</v>
      </c>
      <c r="AA21" s="610"/>
      <c r="AB21" s="610"/>
      <c r="AC21" s="610"/>
      <c r="AD21" s="611">
        <v>488</v>
      </c>
      <c r="AE21" s="611"/>
      <c r="AF21" s="611"/>
      <c r="AG21" s="611"/>
      <c r="AH21" s="611"/>
      <c r="AI21" s="611"/>
      <c r="AJ21" s="611"/>
      <c r="AK21" s="611"/>
      <c r="AL21" s="612">
        <v>0</v>
      </c>
      <c r="AM21" s="613"/>
      <c r="AN21" s="613"/>
      <c r="AO21" s="614"/>
      <c r="AP21" s="604" t="s">
        <v>576</v>
      </c>
      <c r="AQ21" s="620"/>
      <c r="AR21" s="620"/>
      <c r="AS21" s="620"/>
      <c r="AT21" s="620"/>
      <c r="AU21" s="620"/>
      <c r="AV21" s="620"/>
      <c r="AW21" s="620"/>
      <c r="AX21" s="620"/>
      <c r="AY21" s="620"/>
      <c r="AZ21" s="620"/>
      <c r="BA21" s="620"/>
      <c r="BB21" s="620"/>
      <c r="BC21" s="620"/>
      <c r="BD21" s="620"/>
      <c r="BE21" s="620"/>
      <c r="BF21" s="621"/>
      <c r="BG21" s="607">
        <v>2955</v>
      </c>
      <c r="BH21" s="608"/>
      <c r="BI21" s="608"/>
      <c r="BJ21" s="608"/>
      <c r="BK21" s="608"/>
      <c r="BL21" s="608"/>
      <c r="BM21" s="608"/>
      <c r="BN21" s="609"/>
      <c r="BO21" s="610">
        <v>0.2</v>
      </c>
      <c r="BP21" s="610"/>
      <c r="BQ21" s="610"/>
      <c r="BR21" s="610"/>
      <c r="BS21" s="611" t="s">
        <v>555</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577</v>
      </c>
      <c r="C22" s="637"/>
      <c r="D22" s="637"/>
      <c r="E22" s="637"/>
      <c r="F22" s="637"/>
      <c r="G22" s="637"/>
      <c r="H22" s="637"/>
      <c r="I22" s="637"/>
      <c r="J22" s="637"/>
      <c r="K22" s="637"/>
      <c r="L22" s="637"/>
      <c r="M22" s="637"/>
      <c r="N22" s="637"/>
      <c r="O22" s="637"/>
      <c r="P22" s="637"/>
      <c r="Q22" s="638"/>
      <c r="R22" s="607">
        <v>19644</v>
      </c>
      <c r="S22" s="608"/>
      <c r="T22" s="608"/>
      <c r="U22" s="608"/>
      <c r="V22" s="608"/>
      <c r="W22" s="608"/>
      <c r="X22" s="608"/>
      <c r="Y22" s="609"/>
      <c r="Z22" s="610">
        <v>0.3</v>
      </c>
      <c r="AA22" s="610"/>
      <c r="AB22" s="610"/>
      <c r="AC22" s="610"/>
      <c r="AD22" s="611">
        <v>19644</v>
      </c>
      <c r="AE22" s="611"/>
      <c r="AF22" s="611"/>
      <c r="AG22" s="611"/>
      <c r="AH22" s="611"/>
      <c r="AI22" s="611"/>
      <c r="AJ22" s="611"/>
      <c r="AK22" s="611"/>
      <c r="AL22" s="612">
        <v>0.60000002384185791</v>
      </c>
      <c r="AM22" s="613"/>
      <c r="AN22" s="613"/>
      <c r="AO22" s="614"/>
      <c r="AP22" s="604" t="s">
        <v>578</v>
      </c>
      <c r="AQ22" s="620"/>
      <c r="AR22" s="620"/>
      <c r="AS22" s="620"/>
      <c r="AT22" s="620"/>
      <c r="AU22" s="620"/>
      <c r="AV22" s="620"/>
      <c r="AW22" s="620"/>
      <c r="AX22" s="620"/>
      <c r="AY22" s="620"/>
      <c r="AZ22" s="620"/>
      <c r="BA22" s="620"/>
      <c r="BB22" s="620"/>
      <c r="BC22" s="620"/>
      <c r="BD22" s="620"/>
      <c r="BE22" s="620"/>
      <c r="BF22" s="621"/>
      <c r="BG22" s="607" t="s">
        <v>555</v>
      </c>
      <c r="BH22" s="608"/>
      <c r="BI22" s="608"/>
      <c r="BJ22" s="608"/>
      <c r="BK22" s="608"/>
      <c r="BL22" s="608"/>
      <c r="BM22" s="608"/>
      <c r="BN22" s="609"/>
      <c r="BO22" s="610" t="s">
        <v>555</v>
      </c>
      <c r="BP22" s="610"/>
      <c r="BQ22" s="610"/>
      <c r="BR22" s="610"/>
      <c r="BS22" s="611" t="s">
        <v>555</v>
      </c>
      <c r="BT22" s="611"/>
      <c r="BU22" s="611"/>
      <c r="BV22" s="611"/>
      <c r="BW22" s="611"/>
      <c r="BX22" s="611"/>
      <c r="BY22" s="611"/>
      <c r="BZ22" s="611"/>
      <c r="CA22" s="611"/>
      <c r="CB22" s="615"/>
      <c r="CD22" s="589" t="s">
        <v>255</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256</v>
      </c>
      <c r="C23" s="605"/>
      <c r="D23" s="605"/>
      <c r="E23" s="605"/>
      <c r="F23" s="605"/>
      <c r="G23" s="605"/>
      <c r="H23" s="605"/>
      <c r="I23" s="605"/>
      <c r="J23" s="605"/>
      <c r="K23" s="605"/>
      <c r="L23" s="605"/>
      <c r="M23" s="605"/>
      <c r="N23" s="605"/>
      <c r="O23" s="605"/>
      <c r="P23" s="605"/>
      <c r="Q23" s="606"/>
      <c r="R23" s="607">
        <v>1434808</v>
      </c>
      <c r="S23" s="608"/>
      <c r="T23" s="608"/>
      <c r="U23" s="608"/>
      <c r="V23" s="608"/>
      <c r="W23" s="608"/>
      <c r="X23" s="608"/>
      <c r="Y23" s="609"/>
      <c r="Z23" s="610">
        <v>23.4</v>
      </c>
      <c r="AA23" s="610"/>
      <c r="AB23" s="610"/>
      <c r="AC23" s="610"/>
      <c r="AD23" s="611">
        <v>1367681</v>
      </c>
      <c r="AE23" s="611"/>
      <c r="AF23" s="611"/>
      <c r="AG23" s="611"/>
      <c r="AH23" s="611"/>
      <c r="AI23" s="611"/>
      <c r="AJ23" s="611"/>
      <c r="AK23" s="611"/>
      <c r="AL23" s="612">
        <v>41</v>
      </c>
      <c r="AM23" s="613"/>
      <c r="AN23" s="613"/>
      <c r="AO23" s="614"/>
      <c r="AP23" s="604" t="s">
        <v>579</v>
      </c>
      <c r="AQ23" s="620"/>
      <c r="AR23" s="620"/>
      <c r="AS23" s="620"/>
      <c r="AT23" s="620"/>
      <c r="AU23" s="620"/>
      <c r="AV23" s="620"/>
      <c r="AW23" s="620"/>
      <c r="AX23" s="620"/>
      <c r="AY23" s="620"/>
      <c r="AZ23" s="620"/>
      <c r="BA23" s="620"/>
      <c r="BB23" s="620"/>
      <c r="BC23" s="620"/>
      <c r="BD23" s="620"/>
      <c r="BE23" s="620"/>
      <c r="BF23" s="621"/>
      <c r="BG23" s="607" t="s">
        <v>555</v>
      </c>
      <c r="BH23" s="608"/>
      <c r="BI23" s="608"/>
      <c r="BJ23" s="608"/>
      <c r="BK23" s="608"/>
      <c r="BL23" s="608"/>
      <c r="BM23" s="608"/>
      <c r="BN23" s="609"/>
      <c r="BO23" s="610" t="s">
        <v>555</v>
      </c>
      <c r="BP23" s="610"/>
      <c r="BQ23" s="610"/>
      <c r="BR23" s="610"/>
      <c r="BS23" s="611" t="s">
        <v>555</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257</v>
      </c>
      <c r="CS23" s="590"/>
      <c r="CT23" s="590"/>
      <c r="CU23" s="590"/>
      <c r="CV23" s="590"/>
      <c r="CW23" s="590"/>
      <c r="CX23" s="590"/>
      <c r="CY23" s="591"/>
      <c r="CZ23" s="589" t="s">
        <v>580</v>
      </c>
      <c r="DA23" s="590"/>
      <c r="DB23" s="590"/>
      <c r="DC23" s="591"/>
      <c r="DD23" s="589" t="s">
        <v>581</v>
      </c>
      <c r="DE23" s="590"/>
      <c r="DF23" s="590"/>
      <c r="DG23" s="590"/>
      <c r="DH23" s="590"/>
      <c r="DI23" s="590"/>
      <c r="DJ23" s="590"/>
      <c r="DK23" s="591"/>
      <c r="DL23" s="631" t="s">
        <v>258</v>
      </c>
      <c r="DM23" s="632"/>
      <c r="DN23" s="632"/>
      <c r="DO23" s="632"/>
      <c r="DP23" s="632"/>
      <c r="DQ23" s="632"/>
      <c r="DR23" s="632"/>
      <c r="DS23" s="632"/>
      <c r="DT23" s="632"/>
      <c r="DU23" s="632"/>
      <c r="DV23" s="633"/>
      <c r="DW23" s="589" t="s">
        <v>259</v>
      </c>
      <c r="DX23" s="590"/>
      <c r="DY23" s="590"/>
      <c r="DZ23" s="590"/>
      <c r="EA23" s="590"/>
      <c r="EB23" s="590"/>
      <c r="EC23" s="591"/>
    </row>
    <row r="24" spans="2:133" ht="11.25" customHeight="1" x14ac:dyDescent="0.2">
      <c r="B24" s="604" t="s">
        <v>582</v>
      </c>
      <c r="C24" s="605"/>
      <c r="D24" s="605"/>
      <c r="E24" s="605"/>
      <c r="F24" s="605"/>
      <c r="G24" s="605"/>
      <c r="H24" s="605"/>
      <c r="I24" s="605"/>
      <c r="J24" s="605"/>
      <c r="K24" s="605"/>
      <c r="L24" s="605"/>
      <c r="M24" s="605"/>
      <c r="N24" s="605"/>
      <c r="O24" s="605"/>
      <c r="P24" s="605"/>
      <c r="Q24" s="606"/>
      <c r="R24" s="607">
        <v>1367681</v>
      </c>
      <c r="S24" s="608"/>
      <c r="T24" s="608"/>
      <c r="U24" s="608"/>
      <c r="V24" s="608"/>
      <c r="W24" s="608"/>
      <c r="X24" s="608"/>
      <c r="Y24" s="609"/>
      <c r="Z24" s="610">
        <v>22.3</v>
      </c>
      <c r="AA24" s="610"/>
      <c r="AB24" s="610"/>
      <c r="AC24" s="610"/>
      <c r="AD24" s="611">
        <v>1367681</v>
      </c>
      <c r="AE24" s="611"/>
      <c r="AF24" s="611"/>
      <c r="AG24" s="611"/>
      <c r="AH24" s="611"/>
      <c r="AI24" s="611"/>
      <c r="AJ24" s="611"/>
      <c r="AK24" s="611"/>
      <c r="AL24" s="612">
        <v>41</v>
      </c>
      <c r="AM24" s="613"/>
      <c r="AN24" s="613"/>
      <c r="AO24" s="614"/>
      <c r="AP24" s="604" t="s">
        <v>583</v>
      </c>
      <c r="AQ24" s="620"/>
      <c r="AR24" s="620"/>
      <c r="AS24" s="620"/>
      <c r="AT24" s="620"/>
      <c r="AU24" s="620"/>
      <c r="AV24" s="620"/>
      <c r="AW24" s="620"/>
      <c r="AX24" s="620"/>
      <c r="AY24" s="620"/>
      <c r="AZ24" s="620"/>
      <c r="BA24" s="620"/>
      <c r="BB24" s="620"/>
      <c r="BC24" s="620"/>
      <c r="BD24" s="620"/>
      <c r="BE24" s="620"/>
      <c r="BF24" s="621"/>
      <c r="BG24" s="607" t="s">
        <v>555</v>
      </c>
      <c r="BH24" s="608"/>
      <c r="BI24" s="608"/>
      <c r="BJ24" s="608"/>
      <c r="BK24" s="608"/>
      <c r="BL24" s="608"/>
      <c r="BM24" s="608"/>
      <c r="BN24" s="609"/>
      <c r="BO24" s="610" t="s">
        <v>555</v>
      </c>
      <c r="BP24" s="610"/>
      <c r="BQ24" s="610"/>
      <c r="BR24" s="610"/>
      <c r="BS24" s="611" t="s">
        <v>555</v>
      </c>
      <c r="BT24" s="611"/>
      <c r="BU24" s="611"/>
      <c r="BV24" s="611"/>
      <c r="BW24" s="611"/>
      <c r="BX24" s="611"/>
      <c r="BY24" s="611"/>
      <c r="BZ24" s="611"/>
      <c r="CA24" s="611"/>
      <c r="CB24" s="615"/>
      <c r="CD24" s="593" t="s">
        <v>260</v>
      </c>
      <c r="CE24" s="594"/>
      <c r="CF24" s="594"/>
      <c r="CG24" s="594"/>
      <c r="CH24" s="594"/>
      <c r="CI24" s="594"/>
      <c r="CJ24" s="594"/>
      <c r="CK24" s="594"/>
      <c r="CL24" s="594"/>
      <c r="CM24" s="594"/>
      <c r="CN24" s="594"/>
      <c r="CO24" s="594"/>
      <c r="CP24" s="594"/>
      <c r="CQ24" s="595"/>
      <c r="CR24" s="596">
        <v>2536764</v>
      </c>
      <c r="CS24" s="597"/>
      <c r="CT24" s="597"/>
      <c r="CU24" s="597"/>
      <c r="CV24" s="597"/>
      <c r="CW24" s="597"/>
      <c r="CX24" s="597"/>
      <c r="CY24" s="598"/>
      <c r="CZ24" s="601">
        <v>43.4</v>
      </c>
      <c r="DA24" s="602"/>
      <c r="DB24" s="602"/>
      <c r="DC24" s="618"/>
      <c r="DD24" s="639">
        <v>1601894</v>
      </c>
      <c r="DE24" s="597"/>
      <c r="DF24" s="597"/>
      <c r="DG24" s="597"/>
      <c r="DH24" s="597"/>
      <c r="DI24" s="597"/>
      <c r="DJ24" s="597"/>
      <c r="DK24" s="598"/>
      <c r="DL24" s="639">
        <v>1526363</v>
      </c>
      <c r="DM24" s="597"/>
      <c r="DN24" s="597"/>
      <c r="DO24" s="597"/>
      <c r="DP24" s="597"/>
      <c r="DQ24" s="597"/>
      <c r="DR24" s="597"/>
      <c r="DS24" s="597"/>
      <c r="DT24" s="597"/>
      <c r="DU24" s="597"/>
      <c r="DV24" s="598"/>
      <c r="DW24" s="601">
        <v>43.1</v>
      </c>
      <c r="DX24" s="602"/>
      <c r="DY24" s="602"/>
      <c r="DZ24" s="602"/>
      <c r="EA24" s="602"/>
      <c r="EB24" s="602"/>
      <c r="EC24" s="603"/>
    </row>
    <row r="25" spans="2:133" ht="11.25" customHeight="1" x14ac:dyDescent="0.2">
      <c r="B25" s="604" t="s">
        <v>584</v>
      </c>
      <c r="C25" s="605"/>
      <c r="D25" s="605"/>
      <c r="E25" s="605"/>
      <c r="F25" s="605"/>
      <c r="G25" s="605"/>
      <c r="H25" s="605"/>
      <c r="I25" s="605"/>
      <c r="J25" s="605"/>
      <c r="K25" s="605"/>
      <c r="L25" s="605"/>
      <c r="M25" s="605"/>
      <c r="N25" s="605"/>
      <c r="O25" s="605"/>
      <c r="P25" s="605"/>
      <c r="Q25" s="606"/>
      <c r="R25" s="607">
        <v>66316</v>
      </c>
      <c r="S25" s="608"/>
      <c r="T25" s="608"/>
      <c r="U25" s="608"/>
      <c r="V25" s="608"/>
      <c r="W25" s="608"/>
      <c r="X25" s="608"/>
      <c r="Y25" s="609"/>
      <c r="Z25" s="610">
        <v>1.1000000000000001</v>
      </c>
      <c r="AA25" s="610"/>
      <c r="AB25" s="610"/>
      <c r="AC25" s="610"/>
      <c r="AD25" s="611" t="s">
        <v>555</v>
      </c>
      <c r="AE25" s="611"/>
      <c r="AF25" s="611"/>
      <c r="AG25" s="611"/>
      <c r="AH25" s="611"/>
      <c r="AI25" s="611"/>
      <c r="AJ25" s="611"/>
      <c r="AK25" s="611"/>
      <c r="AL25" s="612" t="s">
        <v>555</v>
      </c>
      <c r="AM25" s="613"/>
      <c r="AN25" s="613"/>
      <c r="AO25" s="614"/>
      <c r="AP25" s="604" t="s">
        <v>585</v>
      </c>
      <c r="AQ25" s="620"/>
      <c r="AR25" s="620"/>
      <c r="AS25" s="620"/>
      <c r="AT25" s="620"/>
      <c r="AU25" s="620"/>
      <c r="AV25" s="620"/>
      <c r="AW25" s="620"/>
      <c r="AX25" s="620"/>
      <c r="AY25" s="620"/>
      <c r="AZ25" s="620"/>
      <c r="BA25" s="620"/>
      <c r="BB25" s="620"/>
      <c r="BC25" s="620"/>
      <c r="BD25" s="620"/>
      <c r="BE25" s="620"/>
      <c r="BF25" s="621"/>
      <c r="BG25" s="607" t="s">
        <v>555</v>
      </c>
      <c r="BH25" s="608"/>
      <c r="BI25" s="608"/>
      <c r="BJ25" s="608"/>
      <c r="BK25" s="608"/>
      <c r="BL25" s="608"/>
      <c r="BM25" s="608"/>
      <c r="BN25" s="609"/>
      <c r="BO25" s="610" t="s">
        <v>555</v>
      </c>
      <c r="BP25" s="610"/>
      <c r="BQ25" s="610"/>
      <c r="BR25" s="610"/>
      <c r="BS25" s="611" t="s">
        <v>555</v>
      </c>
      <c r="BT25" s="611"/>
      <c r="BU25" s="611"/>
      <c r="BV25" s="611"/>
      <c r="BW25" s="611"/>
      <c r="BX25" s="611"/>
      <c r="BY25" s="611"/>
      <c r="BZ25" s="611"/>
      <c r="CA25" s="611"/>
      <c r="CB25" s="615"/>
      <c r="CD25" s="604" t="s">
        <v>586</v>
      </c>
      <c r="CE25" s="605"/>
      <c r="CF25" s="605"/>
      <c r="CG25" s="605"/>
      <c r="CH25" s="605"/>
      <c r="CI25" s="605"/>
      <c r="CJ25" s="605"/>
      <c r="CK25" s="605"/>
      <c r="CL25" s="605"/>
      <c r="CM25" s="605"/>
      <c r="CN25" s="605"/>
      <c r="CO25" s="605"/>
      <c r="CP25" s="605"/>
      <c r="CQ25" s="606"/>
      <c r="CR25" s="607">
        <v>1107801</v>
      </c>
      <c r="CS25" s="640"/>
      <c r="CT25" s="640"/>
      <c r="CU25" s="640"/>
      <c r="CV25" s="640"/>
      <c r="CW25" s="640"/>
      <c r="CX25" s="640"/>
      <c r="CY25" s="641"/>
      <c r="CZ25" s="612">
        <v>19</v>
      </c>
      <c r="DA25" s="634"/>
      <c r="DB25" s="634"/>
      <c r="DC25" s="642"/>
      <c r="DD25" s="616">
        <v>1030480</v>
      </c>
      <c r="DE25" s="640"/>
      <c r="DF25" s="640"/>
      <c r="DG25" s="640"/>
      <c r="DH25" s="640"/>
      <c r="DI25" s="640"/>
      <c r="DJ25" s="640"/>
      <c r="DK25" s="641"/>
      <c r="DL25" s="616">
        <v>955280</v>
      </c>
      <c r="DM25" s="640"/>
      <c r="DN25" s="640"/>
      <c r="DO25" s="640"/>
      <c r="DP25" s="640"/>
      <c r="DQ25" s="640"/>
      <c r="DR25" s="640"/>
      <c r="DS25" s="640"/>
      <c r="DT25" s="640"/>
      <c r="DU25" s="640"/>
      <c r="DV25" s="641"/>
      <c r="DW25" s="612">
        <v>27</v>
      </c>
      <c r="DX25" s="634"/>
      <c r="DY25" s="634"/>
      <c r="DZ25" s="634"/>
      <c r="EA25" s="634"/>
      <c r="EB25" s="634"/>
      <c r="EC25" s="635"/>
    </row>
    <row r="26" spans="2:133" ht="11.25" customHeight="1" x14ac:dyDescent="0.2">
      <c r="B26" s="604" t="s">
        <v>587</v>
      </c>
      <c r="C26" s="605"/>
      <c r="D26" s="605"/>
      <c r="E26" s="605"/>
      <c r="F26" s="605"/>
      <c r="G26" s="605"/>
      <c r="H26" s="605"/>
      <c r="I26" s="605"/>
      <c r="J26" s="605"/>
      <c r="K26" s="605"/>
      <c r="L26" s="605"/>
      <c r="M26" s="605"/>
      <c r="N26" s="605"/>
      <c r="O26" s="605"/>
      <c r="P26" s="605"/>
      <c r="Q26" s="606"/>
      <c r="R26" s="607">
        <v>811</v>
      </c>
      <c r="S26" s="608"/>
      <c r="T26" s="608"/>
      <c r="U26" s="608"/>
      <c r="V26" s="608"/>
      <c r="W26" s="608"/>
      <c r="X26" s="608"/>
      <c r="Y26" s="609"/>
      <c r="Z26" s="610">
        <v>0</v>
      </c>
      <c r="AA26" s="610"/>
      <c r="AB26" s="610"/>
      <c r="AC26" s="610"/>
      <c r="AD26" s="611" t="s">
        <v>555</v>
      </c>
      <c r="AE26" s="611"/>
      <c r="AF26" s="611"/>
      <c r="AG26" s="611"/>
      <c r="AH26" s="611"/>
      <c r="AI26" s="611"/>
      <c r="AJ26" s="611"/>
      <c r="AK26" s="611"/>
      <c r="AL26" s="612" t="s">
        <v>555</v>
      </c>
      <c r="AM26" s="613"/>
      <c r="AN26" s="613"/>
      <c r="AO26" s="614"/>
      <c r="AP26" s="604" t="s">
        <v>261</v>
      </c>
      <c r="AQ26" s="620"/>
      <c r="AR26" s="620"/>
      <c r="AS26" s="620"/>
      <c r="AT26" s="620"/>
      <c r="AU26" s="620"/>
      <c r="AV26" s="620"/>
      <c r="AW26" s="620"/>
      <c r="AX26" s="620"/>
      <c r="AY26" s="620"/>
      <c r="AZ26" s="620"/>
      <c r="BA26" s="620"/>
      <c r="BB26" s="620"/>
      <c r="BC26" s="620"/>
      <c r="BD26" s="620"/>
      <c r="BE26" s="620"/>
      <c r="BF26" s="621"/>
      <c r="BG26" s="607" t="s">
        <v>555</v>
      </c>
      <c r="BH26" s="608"/>
      <c r="BI26" s="608"/>
      <c r="BJ26" s="608"/>
      <c r="BK26" s="608"/>
      <c r="BL26" s="608"/>
      <c r="BM26" s="608"/>
      <c r="BN26" s="609"/>
      <c r="BO26" s="610" t="s">
        <v>555</v>
      </c>
      <c r="BP26" s="610"/>
      <c r="BQ26" s="610"/>
      <c r="BR26" s="610"/>
      <c r="BS26" s="611" t="s">
        <v>555</v>
      </c>
      <c r="BT26" s="611"/>
      <c r="BU26" s="611"/>
      <c r="BV26" s="611"/>
      <c r="BW26" s="611"/>
      <c r="BX26" s="611"/>
      <c r="BY26" s="611"/>
      <c r="BZ26" s="611"/>
      <c r="CA26" s="611"/>
      <c r="CB26" s="615"/>
      <c r="CD26" s="604" t="s">
        <v>262</v>
      </c>
      <c r="CE26" s="605"/>
      <c r="CF26" s="605"/>
      <c r="CG26" s="605"/>
      <c r="CH26" s="605"/>
      <c r="CI26" s="605"/>
      <c r="CJ26" s="605"/>
      <c r="CK26" s="605"/>
      <c r="CL26" s="605"/>
      <c r="CM26" s="605"/>
      <c r="CN26" s="605"/>
      <c r="CO26" s="605"/>
      <c r="CP26" s="605"/>
      <c r="CQ26" s="606"/>
      <c r="CR26" s="607">
        <v>671273</v>
      </c>
      <c r="CS26" s="608"/>
      <c r="CT26" s="608"/>
      <c r="CU26" s="608"/>
      <c r="CV26" s="608"/>
      <c r="CW26" s="608"/>
      <c r="CX26" s="608"/>
      <c r="CY26" s="609"/>
      <c r="CZ26" s="612">
        <v>11.5</v>
      </c>
      <c r="DA26" s="634"/>
      <c r="DB26" s="634"/>
      <c r="DC26" s="642"/>
      <c r="DD26" s="616">
        <v>612840</v>
      </c>
      <c r="DE26" s="608"/>
      <c r="DF26" s="608"/>
      <c r="DG26" s="608"/>
      <c r="DH26" s="608"/>
      <c r="DI26" s="608"/>
      <c r="DJ26" s="608"/>
      <c r="DK26" s="609"/>
      <c r="DL26" s="616" t="s">
        <v>555</v>
      </c>
      <c r="DM26" s="608"/>
      <c r="DN26" s="608"/>
      <c r="DO26" s="608"/>
      <c r="DP26" s="608"/>
      <c r="DQ26" s="608"/>
      <c r="DR26" s="608"/>
      <c r="DS26" s="608"/>
      <c r="DT26" s="608"/>
      <c r="DU26" s="608"/>
      <c r="DV26" s="609"/>
      <c r="DW26" s="612" t="s">
        <v>555</v>
      </c>
      <c r="DX26" s="634"/>
      <c r="DY26" s="634"/>
      <c r="DZ26" s="634"/>
      <c r="EA26" s="634"/>
      <c r="EB26" s="634"/>
      <c r="EC26" s="635"/>
    </row>
    <row r="27" spans="2:133" ht="11.25" customHeight="1" x14ac:dyDescent="0.2">
      <c r="B27" s="604" t="s">
        <v>588</v>
      </c>
      <c r="C27" s="605"/>
      <c r="D27" s="605"/>
      <c r="E27" s="605"/>
      <c r="F27" s="605"/>
      <c r="G27" s="605"/>
      <c r="H27" s="605"/>
      <c r="I27" s="605"/>
      <c r="J27" s="605"/>
      <c r="K27" s="605"/>
      <c r="L27" s="605"/>
      <c r="M27" s="605"/>
      <c r="N27" s="605"/>
      <c r="O27" s="605"/>
      <c r="P27" s="605"/>
      <c r="Q27" s="606"/>
      <c r="R27" s="607">
        <v>3340335</v>
      </c>
      <c r="S27" s="608"/>
      <c r="T27" s="608"/>
      <c r="U27" s="608"/>
      <c r="V27" s="608"/>
      <c r="W27" s="608"/>
      <c r="X27" s="608"/>
      <c r="Y27" s="609"/>
      <c r="Z27" s="610">
        <v>54.6</v>
      </c>
      <c r="AA27" s="610"/>
      <c r="AB27" s="610"/>
      <c r="AC27" s="610"/>
      <c r="AD27" s="611">
        <v>3273208</v>
      </c>
      <c r="AE27" s="611"/>
      <c r="AF27" s="611"/>
      <c r="AG27" s="611"/>
      <c r="AH27" s="611"/>
      <c r="AI27" s="611"/>
      <c r="AJ27" s="611"/>
      <c r="AK27" s="611"/>
      <c r="AL27" s="612">
        <v>98.099998474121094</v>
      </c>
      <c r="AM27" s="613"/>
      <c r="AN27" s="613"/>
      <c r="AO27" s="614"/>
      <c r="AP27" s="604" t="s">
        <v>263</v>
      </c>
      <c r="AQ27" s="605"/>
      <c r="AR27" s="605"/>
      <c r="AS27" s="605"/>
      <c r="AT27" s="605"/>
      <c r="AU27" s="605"/>
      <c r="AV27" s="605"/>
      <c r="AW27" s="605"/>
      <c r="AX27" s="605"/>
      <c r="AY27" s="605"/>
      <c r="AZ27" s="605"/>
      <c r="BA27" s="605"/>
      <c r="BB27" s="605"/>
      <c r="BC27" s="605"/>
      <c r="BD27" s="605"/>
      <c r="BE27" s="605"/>
      <c r="BF27" s="606"/>
      <c r="BG27" s="607">
        <v>1462798</v>
      </c>
      <c r="BH27" s="608"/>
      <c r="BI27" s="608"/>
      <c r="BJ27" s="608"/>
      <c r="BK27" s="608"/>
      <c r="BL27" s="608"/>
      <c r="BM27" s="608"/>
      <c r="BN27" s="609"/>
      <c r="BO27" s="610">
        <v>100</v>
      </c>
      <c r="BP27" s="610"/>
      <c r="BQ27" s="610"/>
      <c r="BR27" s="610"/>
      <c r="BS27" s="611" t="s">
        <v>555</v>
      </c>
      <c r="BT27" s="611"/>
      <c r="BU27" s="611"/>
      <c r="BV27" s="611"/>
      <c r="BW27" s="611"/>
      <c r="BX27" s="611"/>
      <c r="BY27" s="611"/>
      <c r="BZ27" s="611"/>
      <c r="CA27" s="611"/>
      <c r="CB27" s="615"/>
      <c r="CD27" s="604" t="s">
        <v>589</v>
      </c>
      <c r="CE27" s="605"/>
      <c r="CF27" s="605"/>
      <c r="CG27" s="605"/>
      <c r="CH27" s="605"/>
      <c r="CI27" s="605"/>
      <c r="CJ27" s="605"/>
      <c r="CK27" s="605"/>
      <c r="CL27" s="605"/>
      <c r="CM27" s="605"/>
      <c r="CN27" s="605"/>
      <c r="CO27" s="605"/>
      <c r="CP27" s="605"/>
      <c r="CQ27" s="606"/>
      <c r="CR27" s="607">
        <v>1118824</v>
      </c>
      <c r="CS27" s="640"/>
      <c r="CT27" s="640"/>
      <c r="CU27" s="640"/>
      <c r="CV27" s="640"/>
      <c r="CW27" s="640"/>
      <c r="CX27" s="640"/>
      <c r="CY27" s="641"/>
      <c r="CZ27" s="612">
        <v>19.100000000000001</v>
      </c>
      <c r="DA27" s="634"/>
      <c r="DB27" s="634"/>
      <c r="DC27" s="642"/>
      <c r="DD27" s="616">
        <v>261275</v>
      </c>
      <c r="DE27" s="640"/>
      <c r="DF27" s="640"/>
      <c r="DG27" s="640"/>
      <c r="DH27" s="640"/>
      <c r="DI27" s="640"/>
      <c r="DJ27" s="640"/>
      <c r="DK27" s="641"/>
      <c r="DL27" s="616">
        <v>260944</v>
      </c>
      <c r="DM27" s="640"/>
      <c r="DN27" s="640"/>
      <c r="DO27" s="640"/>
      <c r="DP27" s="640"/>
      <c r="DQ27" s="640"/>
      <c r="DR27" s="640"/>
      <c r="DS27" s="640"/>
      <c r="DT27" s="640"/>
      <c r="DU27" s="640"/>
      <c r="DV27" s="641"/>
      <c r="DW27" s="612">
        <v>7.4</v>
      </c>
      <c r="DX27" s="634"/>
      <c r="DY27" s="634"/>
      <c r="DZ27" s="634"/>
      <c r="EA27" s="634"/>
      <c r="EB27" s="634"/>
      <c r="EC27" s="635"/>
    </row>
    <row r="28" spans="2:133" ht="11.25" customHeight="1" x14ac:dyDescent="0.2">
      <c r="B28" s="604" t="s">
        <v>590</v>
      </c>
      <c r="C28" s="605"/>
      <c r="D28" s="605"/>
      <c r="E28" s="605"/>
      <c r="F28" s="605"/>
      <c r="G28" s="605"/>
      <c r="H28" s="605"/>
      <c r="I28" s="605"/>
      <c r="J28" s="605"/>
      <c r="K28" s="605"/>
      <c r="L28" s="605"/>
      <c r="M28" s="605"/>
      <c r="N28" s="605"/>
      <c r="O28" s="605"/>
      <c r="P28" s="605"/>
      <c r="Q28" s="606"/>
      <c r="R28" s="607">
        <v>1851</v>
      </c>
      <c r="S28" s="608"/>
      <c r="T28" s="608"/>
      <c r="U28" s="608"/>
      <c r="V28" s="608"/>
      <c r="W28" s="608"/>
      <c r="X28" s="608"/>
      <c r="Y28" s="609"/>
      <c r="Z28" s="610">
        <v>0</v>
      </c>
      <c r="AA28" s="610"/>
      <c r="AB28" s="610"/>
      <c r="AC28" s="610"/>
      <c r="AD28" s="611">
        <v>1851</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591</v>
      </c>
      <c r="CE28" s="605"/>
      <c r="CF28" s="605"/>
      <c r="CG28" s="605"/>
      <c r="CH28" s="605"/>
      <c r="CI28" s="605"/>
      <c r="CJ28" s="605"/>
      <c r="CK28" s="605"/>
      <c r="CL28" s="605"/>
      <c r="CM28" s="605"/>
      <c r="CN28" s="605"/>
      <c r="CO28" s="605"/>
      <c r="CP28" s="605"/>
      <c r="CQ28" s="606"/>
      <c r="CR28" s="607">
        <v>310139</v>
      </c>
      <c r="CS28" s="608"/>
      <c r="CT28" s="608"/>
      <c r="CU28" s="608"/>
      <c r="CV28" s="608"/>
      <c r="CW28" s="608"/>
      <c r="CX28" s="608"/>
      <c r="CY28" s="609"/>
      <c r="CZ28" s="612">
        <v>5.3</v>
      </c>
      <c r="DA28" s="634"/>
      <c r="DB28" s="634"/>
      <c r="DC28" s="642"/>
      <c r="DD28" s="616">
        <v>310139</v>
      </c>
      <c r="DE28" s="608"/>
      <c r="DF28" s="608"/>
      <c r="DG28" s="608"/>
      <c r="DH28" s="608"/>
      <c r="DI28" s="608"/>
      <c r="DJ28" s="608"/>
      <c r="DK28" s="609"/>
      <c r="DL28" s="616">
        <v>310139</v>
      </c>
      <c r="DM28" s="608"/>
      <c r="DN28" s="608"/>
      <c r="DO28" s="608"/>
      <c r="DP28" s="608"/>
      <c r="DQ28" s="608"/>
      <c r="DR28" s="608"/>
      <c r="DS28" s="608"/>
      <c r="DT28" s="608"/>
      <c r="DU28" s="608"/>
      <c r="DV28" s="609"/>
      <c r="DW28" s="612">
        <v>8.8000000000000007</v>
      </c>
      <c r="DX28" s="634"/>
      <c r="DY28" s="634"/>
      <c r="DZ28" s="634"/>
      <c r="EA28" s="634"/>
      <c r="EB28" s="634"/>
      <c r="EC28" s="635"/>
    </row>
    <row r="29" spans="2:133" ht="11.25" customHeight="1" x14ac:dyDescent="0.2">
      <c r="B29" s="604" t="s">
        <v>264</v>
      </c>
      <c r="C29" s="605"/>
      <c r="D29" s="605"/>
      <c r="E29" s="605"/>
      <c r="F29" s="605"/>
      <c r="G29" s="605"/>
      <c r="H29" s="605"/>
      <c r="I29" s="605"/>
      <c r="J29" s="605"/>
      <c r="K29" s="605"/>
      <c r="L29" s="605"/>
      <c r="M29" s="605"/>
      <c r="N29" s="605"/>
      <c r="O29" s="605"/>
      <c r="P29" s="605"/>
      <c r="Q29" s="606"/>
      <c r="R29" s="607">
        <v>16866</v>
      </c>
      <c r="S29" s="608"/>
      <c r="T29" s="608"/>
      <c r="U29" s="608"/>
      <c r="V29" s="608"/>
      <c r="W29" s="608"/>
      <c r="X29" s="608"/>
      <c r="Y29" s="609"/>
      <c r="Z29" s="610">
        <v>0.3</v>
      </c>
      <c r="AA29" s="610"/>
      <c r="AB29" s="610"/>
      <c r="AC29" s="610"/>
      <c r="AD29" s="611" t="s">
        <v>555</v>
      </c>
      <c r="AE29" s="611"/>
      <c r="AF29" s="611"/>
      <c r="AG29" s="611"/>
      <c r="AH29" s="611"/>
      <c r="AI29" s="611"/>
      <c r="AJ29" s="611"/>
      <c r="AK29" s="611"/>
      <c r="AL29" s="612" t="s">
        <v>555</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265</v>
      </c>
      <c r="CE29" s="646"/>
      <c r="CF29" s="604" t="s">
        <v>592</v>
      </c>
      <c r="CG29" s="605"/>
      <c r="CH29" s="605"/>
      <c r="CI29" s="605"/>
      <c r="CJ29" s="605"/>
      <c r="CK29" s="605"/>
      <c r="CL29" s="605"/>
      <c r="CM29" s="605"/>
      <c r="CN29" s="605"/>
      <c r="CO29" s="605"/>
      <c r="CP29" s="605"/>
      <c r="CQ29" s="606"/>
      <c r="CR29" s="607">
        <v>310139</v>
      </c>
      <c r="CS29" s="640"/>
      <c r="CT29" s="640"/>
      <c r="CU29" s="640"/>
      <c r="CV29" s="640"/>
      <c r="CW29" s="640"/>
      <c r="CX29" s="640"/>
      <c r="CY29" s="641"/>
      <c r="CZ29" s="612">
        <v>5.3</v>
      </c>
      <c r="DA29" s="634"/>
      <c r="DB29" s="634"/>
      <c r="DC29" s="642"/>
      <c r="DD29" s="616">
        <v>310139</v>
      </c>
      <c r="DE29" s="640"/>
      <c r="DF29" s="640"/>
      <c r="DG29" s="640"/>
      <c r="DH29" s="640"/>
      <c r="DI29" s="640"/>
      <c r="DJ29" s="640"/>
      <c r="DK29" s="641"/>
      <c r="DL29" s="616">
        <v>310139</v>
      </c>
      <c r="DM29" s="640"/>
      <c r="DN29" s="640"/>
      <c r="DO29" s="640"/>
      <c r="DP29" s="640"/>
      <c r="DQ29" s="640"/>
      <c r="DR29" s="640"/>
      <c r="DS29" s="640"/>
      <c r="DT29" s="640"/>
      <c r="DU29" s="640"/>
      <c r="DV29" s="641"/>
      <c r="DW29" s="612">
        <v>8.8000000000000007</v>
      </c>
      <c r="DX29" s="634"/>
      <c r="DY29" s="634"/>
      <c r="DZ29" s="634"/>
      <c r="EA29" s="634"/>
      <c r="EB29" s="634"/>
      <c r="EC29" s="635"/>
    </row>
    <row r="30" spans="2:133" ht="11.25" customHeight="1" x14ac:dyDescent="0.2">
      <c r="B30" s="604" t="s">
        <v>266</v>
      </c>
      <c r="C30" s="605"/>
      <c r="D30" s="605"/>
      <c r="E30" s="605"/>
      <c r="F30" s="605"/>
      <c r="G30" s="605"/>
      <c r="H30" s="605"/>
      <c r="I30" s="605"/>
      <c r="J30" s="605"/>
      <c r="K30" s="605"/>
      <c r="L30" s="605"/>
      <c r="M30" s="605"/>
      <c r="N30" s="605"/>
      <c r="O30" s="605"/>
      <c r="P30" s="605"/>
      <c r="Q30" s="606"/>
      <c r="R30" s="607">
        <v>90047</v>
      </c>
      <c r="S30" s="608"/>
      <c r="T30" s="608"/>
      <c r="U30" s="608"/>
      <c r="V30" s="608"/>
      <c r="W30" s="608"/>
      <c r="X30" s="608"/>
      <c r="Y30" s="609"/>
      <c r="Z30" s="610">
        <v>1.5</v>
      </c>
      <c r="AA30" s="610"/>
      <c r="AB30" s="610"/>
      <c r="AC30" s="610"/>
      <c r="AD30" s="611">
        <v>58574</v>
      </c>
      <c r="AE30" s="611"/>
      <c r="AF30" s="611"/>
      <c r="AG30" s="611"/>
      <c r="AH30" s="611"/>
      <c r="AI30" s="611"/>
      <c r="AJ30" s="611"/>
      <c r="AK30" s="611"/>
      <c r="AL30" s="612">
        <v>1.8</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267</v>
      </c>
      <c r="BH30" s="643"/>
      <c r="BI30" s="643"/>
      <c r="BJ30" s="643"/>
      <c r="BK30" s="643"/>
      <c r="BL30" s="643"/>
      <c r="BM30" s="643"/>
      <c r="BN30" s="643"/>
      <c r="BO30" s="643"/>
      <c r="BP30" s="643"/>
      <c r="BQ30" s="644"/>
      <c r="BR30" s="589" t="s">
        <v>268</v>
      </c>
      <c r="BS30" s="643"/>
      <c r="BT30" s="643"/>
      <c r="BU30" s="643"/>
      <c r="BV30" s="643"/>
      <c r="BW30" s="643"/>
      <c r="BX30" s="643"/>
      <c r="BY30" s="643"/>
      <c r="BZ30" s="643"/>
      <c r="CA30" s="643"/>
      <c r="CB30" s="644"/>
      <c r="CD30" s="647"/>
      <c r="CE30" s="648"/>
      <c r="CF30" s="604" t="s">
        <v>593</v>
      </c>
      <c r="CG30" s="605"/>
      <c r="CH30" s="605"/>
      <c r="CI30" s="605"/>
      <c r="CJ30" s="605"/>
      <c r="CK30" s="605"/>
      <c r="CL30" s="605"/>
      <c r="CM30" s="605"/>
      <c r="CN30" s="605"/>
      <c r="CO30" s="605"/>
      <c r="CP30" s="605"/>
      <c r="CQ30" s="606"/>
      <c r="CR30" s="607">
        <v>294027</v>
      </c>
      <c r="CS30" s="608"/>
      <c r="CT30" s="608"/>
      <c r="CU30" s="608"/>
      <c r="CV30" s="608"/>
      <c r="CW30" s="608"/>
      <c r="CX30" s="608"/>
      <c r="CY30" s="609"/>
      <c r="CZ30" s="612">
        <v>5</v>
      </c>
      <c r="DA30" s="634"/>
      <c r="DB30" s="634"/>
      <c r="DC30" s="642"/>
      <c r="DD30" s="616">
        <v>294027</v>
      </c>
      <c r="DE30" s="608"/>
      <c r="DF30" s="608"/>
      <c r="DG30" s="608"/>
      <c r="DH30" s="608"/>
      <c r="DI30" s="608"/>
      <c r="DJ30" s="608"/>
      <c r="DK30" s="609"/>
      <c r="DL30" s="616">
        <v>294027</v>
      </c>
      <c r="DM30" s="608"/>
      <c r="DN30" s="608"/>
      <c r="DO30" s="608"/>
      <c r="DP30" s="608"/>
      <c r="DQ30" s="608"/>
      <c r="DR30" s="608"/>
      <c r="DS30" s="608"/>
      <c r="DT30" s="608"/>
      <c r="DU30" s="608"/>
      <c r="DV30" s="609"/>
      <c r="DW30" s="612">
        <v>8.3000000000000007</v>
      </c>
      <c r="DX30" s="634"/>
      <c r="DY30" s="634"/>
      <c r="DZ30" s="634"/>
      <c r="EA30" s="634"/>
      <c r="EB30" s="634"/>
      <c r="EC30" s="635"/>
    </row>
    <row r="31" spans="2:133" ht="11.25" customHeight="1" x14ac:dyDescent="0.2">
      <c r="B31" s="604" t="s">
        <v>269</v>
      </c>
      <c r="C31" s="605"/>
      <c r="D31" s="605"/>
      <c r="E31" s="605"/>
      <c r="F31" s="605"/>
      <c r="G31" s="605"/>
      <c r="H31" s="605"/>
      <c r="I31" s="605"/>
      <c r="J31" s="605"/>
      <c r="K31" s="605"/>
      <c r="L31" s="605"/>
      <c r="M31" s="605"/>
      <c r="N31" s="605"/>
      <c r="O31" s="605"/>
      <c r="P31" s="605"/>
      <c r="Q31" s="606"/>
      <c r="R31" s="607">
        <v>6382</v>
      </c>
      <c r="S31" s="608"/>
      <c r="T31" s="608"/>
      <c r="U31" s="608"/>
      <c r="V31" s="608"/>
      <c r="W31" s="608"/>
      <c r="X31" s="608"/>
      <c r="Y31" s="609"/>
      <c r="Z31" s="610">
        <v>0.1</v>
      </c>
      <c r="AA31" s="610"/>
      <c r="AB31" s="610"/>
      <c r="AC31" s="610"/>
      <c r="AD31" s="611">
        <v>681</v>
      </c>
      <c r="AE31" s="611"/>
      <c r="AF31" s="611"/>
      <c r="AG31" s="611"/>
      <c r="AH31" s="611"/>
      <c r="AI31" s="611"/>
      <c r="AJ31" s="611"/>
      <c r="AK31" s="611"/>
      <c r="AL31" s="612">
        <v>0</v>
      </c>
      <c r="AM31" s="613"/>
      <c r="AN31" s="613"/>
      <c r="AO31" s="614"/>
      <c r="AP31" s="655" t="s">
        <v>270</v>
      </c>
      <c r="AQ31" s="656"/>
      <c r="AR31" s="656"/>
      <c r="AS31" s="656"/>
      <c r="AT31" s="661" t="s">
        <v>271</v>
      </c>
      <c r="AU31" s="343"/>
      <c r="AV31" s="343"/>
      <c r="AW31" s="343"/>
      <c r="AX31" s="593" t="s">
        <v>191</v>
      </c>
      <c r="AY31" s="594"/>
      <c r="AZ31" s="594"/>
      <c r="BA31" s="594"/>
      <c r="BB31" s="594"/>
      <c r="BC31" s="594"/>
      <c r="BD31" s="594"/>
      <c r="BE31" s="594"/>
      <c r="BF31" s="595"/>
      <c r="BG31" s="654">
        <v>98.7</v>
      </c>
      <c r="BH31" s="651"/>
      <c r="BI31" s="651"/>
      <c r="BJ31" s="651"/>
      <c r="BK31" s="651"/>
      <c r="BL31" s="651"/>
      <c r="BM31" s="602">
        <v>94.2</v>
      </c>
      <c r="BN31" s="651"/>
      <c r="BO31" s="651"/>
      <c r="BP31" s="651"/>
      <c r="BQ31" s="652"/>
      <c r="BR31" s="654">
        <v>97.8</v>
      </c>
      <c r="BS31" s="651"/>
      <c r="BT31" s="651"/>
      <c r="BU31" s="651"/>
      <c r="BV31" s="651"/>
      <c r="BW31" s="651"/>
      <c r="BX31" s="602">
        <v>91.9</v>
      </c>
      <c r="BY31" s="651"/>
      <c r="BZ31" s="651"/>
      <c r="CA31" s="651"/>
      <c r="CB31" s="652"/>
      <c r="CD31" s="647"/>
      <c r="CE31" s="648"/>
      <c r="CF31" s="604" t="s">
        <v>272</v>
      </c>
      <c r="CG31" s="605"/>
      <c r="CH31" s="605"/>
      <c r="CI31" s="605"/>
      <c r="CJ31" s="605"/>
      <c r="CK31" s="605"/>
      <c r="CL31" s="605"/>
      <c r="CM31" s="605"/>
      <c r="CN31" s="605"/>
      <c r="CO31" s="605"/>
      <c r="CP31" s="605"/>
      <c r="CQ31" s="606"/>
      <c r="CR31" s="607">
        <v>16112</v>
      </c>
      <c r="CS31" s="640"/>
      <c r="CT31" s="640"/>
      <c r="CU31" s="640"/>
      <c r="CV31" s="640"/>
      <c r="CW31" s="640"/>
      <c r="CX31" s="640"/>
      <c r="CY31" s="641"/>
      <c r="CZ31" s="612">
        <v>0.3</v>
      </c>
      <c r="DA31" s="634"/>
      <c r="DB31" s="634"/>
      <c r="DC31" s="642"/>
      <c r="DD31" s="616">
        <v>16112</v>
      </c>
      <c r="DE31" s="640"/>
      <c r="DF31" s="640"/>
      <c r="DG31" s="640"/>
      <c r="DH31" s="640"/>
      <c r="DI31" s="640"/>
      <c r="DJ31" s="640"/>
      <c r="DK31" s="641"/>
      <c r="DL31" s="616">
        <v>16112</v>
      </c>
      <c r="DM31" s="640"/>
      <c r="DN31" s="640"/>
      <c r="DO31" s="640"/>
      <c r="DP31" s="640"/>
      <c r="DQ31" s="640"/>
      <c r="DR31" s="640"/>
      <c r="DS31" s="640"/>
      <c r="DT31" s="640"/>
      <c r="DU31" s="640"/>
      <c r="DV31" s="641"/>
      <c r="DW31" s="612">
        <v>0.5</v>
      </c>
      <c r="DX31" s="634"/>
      <c r="DY31" s="634"/>
      <c r="DZ31" s="634"/>
      <c r="EA31" s="634"/>
      <c r="EB31" s="634"/>
      <c r="EC31" s="635"/>
    </row>
    <row r="32" spans="2:133" ht="11.25" customHeight="1" x14ac:dyDescent="0.2">
      <c r="B32" s="604" t="s">
        <v>273</v>
      </c>
      <c r="C32" s="605"/>
      <c r="D32" s="605"/>
      <c r="E32" s="605"/>
      <c r="F32" s="605"/>
      <c r="G32" s="605"/>
      <c r="H32" s="605"/>
      <c r="I32" s="605"/>
      <c r="J32" s="605"/>
      <c r="K32" s="605"/>
      <c r="L32" s="605"/>
      <c r="M32" s="605"/>
      <c r="N32" s="605"/>
      <c r="O32" s="605"/>
      <c r="P32" s="605"/>
      <c r="Q32" s="606"/>
      <c r="R32" s="607">
        <v>1161960</v>
      </c>
      <c r="S32" s="608"/>
      <c r="T32" s="608"/>
      <c r="U32" s="608"/>
      <c r="V32" s="608"/>
      <c r="W32" s="608"/>
      <c r="X32" s="608"/>
      <c r="Y32" s="609"/>
      <c r="Z32" s="610">
        <v>19</v>
      </c>
      <c r="AA32" s="610"/>
      <c r="AB32" s="610"/>
      <c r="AC32" s="610"/>
      <c r="AD32" s="611" t="s">
        <v>129</v>
      </c>
      <c r="AE32" s="611"/>
      <c r="AF32" s="611"/>
      <c r="AG32" s="611"/>
      <c r="AH32" s="611"/>
      <c r="AI32" s="611"/>
      <c r="AJ32" s="611"/>
      <c r="AK32" s="611"/>
      <c r="AL32" s="612" t="s">
        <v>129</v>
      </c>
      <c r="AM32" s="613"/>
      <c r="AN32" s="613"/>
      <c r="AO32" s="614"/>
      <c r="AP32" s="657"/>
      <c r="AQ32" s="658"/>
      <c r="AR32" s="658"/>
      <c r="AS32" s="658"/>
      <c r="AT32" s="662"/>
      <c r="AU32" s="205" t="s">
        <v>274</v>
      </c>
      <c r="AX32" s="604" t="s">
        <v>275</v>
      </c>
      <c r="AY32" s="605"/>
      <c r="AZ32" s="605"/>
      <c r="BA32" s="605"/>
      <c r="BB32" s="605"/>
      <c r="BC32" s="605"/>
      <c r="BD32" s="605"/>
      <c r="BE32" s="605"/>
      <c r="BF32" s="606"/>
      <c r="BG32" s="664">
        <v>98.7</v>
      </c>
      <c r="BH32" s="640"/>
      <c r="BI32" s="640"/>
      <c r="BJ32" s="640"/>
      <c r="BK32" s="640"/>
      <c r="BL32" s="640"/>
      <c r="BM32" s="613">
        <v>95.2</v>
      </c>
      <c r="BN32" s="640"/>
      <c r="BO32" s="640"/>
      <c r="BP32" s="640"/>
      <c r="BQ32" s="653"/>
      <c r="BR32" s="664">
        <v>98.8</v>
      </c>
      <c r="BS32" s="640"/>
      <c r="BT32" s="640"/>
      <c r="BU32" s="640"/>
      <c r="BV32" s="640"/>
      <c r="BW32" s="640"/>
      <c r="BX32" s="613">
        <v>94.2</v>
      </c>
      <c r="BY32" s="640"/>
      <c r="BZ32" s="640"/>
      <c r="CA32" s="640"/>
      <c r="CB32" s="653"/>
      <c r="CD32" s="649"/>
      <c r="CE32" s="650"/>
      <c r="CF32" s="604" t="s">
        <v>276</v>
      </c>
      <c r="CG32" s="605"/>
      <c r="CH32" s="605"/>
      <c r="CI32" s="605"/>
      <c r="CJ32" s="605"/>
      <c r="CK32" s="605"/>
      <c r="CL32" s="605"/>
      <c r="CM32" s="605"/>
      <c r="CN32" s="605"/>
      <c r="CO32" s="605"/>
      <c r="CP32" s="605"/>
      <c r="CQ32" s="606"/>
      <c r="CR32" s="607" t="s">
        <v>129</v>
      </c>
      <c r="CS32" s="608"/>
      <c r="CT32" s="608"/>
      <c r="CU32" s="608"/>
      <c r="CV32" s="608"/>
      <c r="CW32" s="608"/>
      <c r="CX32" s="608"/>
      <c r="CY32" s="609"/>
      <c r="CZ32" s="612" t="s">
        <v>129</v>
      </c>
      <c r="DA32" s="634"/>
      <c r="DB32" s="634"/>
      <c r="DC32" s="642"/>
      <c r="DD32" s="616" t="s">
        <v>129</v>
      </c>
      <c r="DE32" s="608"/>
      <c r="DF32" s="608"/>
      <c r="DG32" s="608"/>
      <c r="DH32" s="608"/>
      <c r="DI32" s="608"/>
      <c r="DJ32" s="608"/>
      <c r="DK32" s="609"/>
      <c r="DL32" s="616" t="s">
        <v>129</v>
      </c>
      <c r="DM32" s="608"/>
      <c r="DN32" s="608"/>
      <c r="DO32" s="608"/>
      <c r="DP32" s="608"/>
      <c r="DQ32" s="608"/>
      <c r="DR32" s="608"/>
      <c r="DS32" s="608"/>
      <c r="DT32" s="608"/>
      <c r="DU32" s="608"/>
      <c r="DV32" s="609"/>
      <c r="DW32" s="612" t="s">
        <v>129</v>
      </c>
      <c r="DX32" s="634"/>
      <c r="DY32" s="634"/>
      <c r="DZ32" s="634"/>
      <c r="EA32" s="634"/>
      <c r="EB32" s="634"/>
      <c r="EC32" s="635"/>
    </row>
    <row r="33" spans="2:133" ht="11.25" customHeight="1" x14ac:dyDescent="0.2">
      <c r="B33" s="636" t="s">
        <v>277</v>
      </c>
      <c r="C33" s="637"/>
      <c r="D33" s="637"/>
      <c r="E33" s="637"/>
      <c r="F33" s="637"/>
      <c r="G33" s="637"/>
      <c r="H33" s="637"/>
      <c r="I33" s="637"/>
      <c r="J33" s="637"/>
      <c r="K33" s="637"/>
      <c r="L33" s="637"/>
      <c r="M33" s="637"/>
      <c r="N33" s="637"/>
      <c r="O33" s="637"/>
      <c r="P33" s="637"/>
      <c r="Q33" s="638"/>
      <c r="R33" s="607" t="s">
        <v>129</v>
      </c>
      <c r="S33" s="608"/>
      <c r="T33" s="608"/>
      <c r="U33" s="608"/>
      <c r="V33" s="608"/>
      <c r="W33" s="608"/>
      <c r="X33" s="608"/>
      <c r="Y33" s="609"/>
      <c r="Z33" s="610" t="s">
        <v>129</v>
      </c>
      <c r="AA33" s="610"/>
      <c r="AB33" s="610"/>
      <c r="AC33" s="610"/>
      <c r="AD33" s="611" t="s">
        <v>129</v>
      </c>
      <c r="AE33" s="611"/>
      <c r="AF33" s="611"/>
      <c r="AG33" s="611"/>
      <c r="AH33" s="611"/>
      <c r="AI33" s="611"/>
      <c r="AJ33" s="611"/>
      <c r="AK33" s="611"/>
      <c r="AL33" s="612" t="s">
        <v>129</v>
      </c>
      <c r="AM33" s="613"/>
      <c r="AN33" s="613"/>
      <c r="AO33" s="614"/>
      <c r="AP33" s="659"/>
      <c r="AQ33" s="660"/>
      <c r="AR33" s="660"/>
      <c r="AS33" s="660"/>
      <c r="AT33" s="663"/>
      <c r="AU33" s="344"/>
      <c r="AV33" s="344"/>
      <c r="AW33" s="344"/>
      <c r="AX33" s="625" t="s">
        <v>278</v>
      </c>
      <c r="AY33" s="626"/>
      <c r="AZ33" s="626"/>
      <c r="BA33" s="626"/>
      <c r="BB33" s="626"/>
      <c r="BC33" s="626"/>
      <c r="BD33" s="626"/>
      <c r="BE33" s="626"/>
      <c r="BF33" s="627"/>
      <c r="BG33" s="665">
        <v>98.6</v>
      </c>
      <c r="BH33" s="666"/>
      <c r="BI33" s="666"/>
      <c r="BJ33" s="666"/>
      <c r="BK33" s="666"/>
      <c r="BL33" s="666"/>
      <c r="BM33" s="667">
        <v>92.7</v>
      </c>
      <c r="BN33" s="666"/>
      <c r="BO33" s="666"/>
      <c r="BP33" s="666"/>
      <c r="BQ33" s="668"/>
      <c r="BR33" s="665">
        <v>96.5</v>
      </c>
      <c r="BS33" s="666"/>
      <c r="BT33" s="666"/>
      <c r="BU33" s="666"/>
      <c r="BV33" s="666"/>
      <c r="BW33" s="666"/>
      <c r="BX33" s="667">
        <v>89</v>
      </c>
      <c r="BY33" s="666"/>
      <c r="BZ33" s="666"/>
      <c r="CA33" s="666"/>
      <c r="CB33" s="668"/>
      <c r="CD33" s="604" t="s">
        <v>279</v>
      </c>
      <c r="CE33" s="605"/>
      <c r="CF33" s="605"/>
      <c r="CG33" s="605"/>
      <c r="CH33" s="605"/>
      <c r="CI33" s="605"/>
      <c r="CJ33" s="605"/>
      <c r="CK33" s="605"/>
      <c r="CL33" s="605"/>
      <c r="CM33" s="605"/>
      <c r="CN33" s="605"/>
      <c r="CO33" s="605"/>
      <c r="CP33" s="605"/>
      <c r="CQ33" s="606"/>
      <c r="CR33" s="607">
        <v>2722825</v>
      </c>
      <c r="CS33" s="640"/>
      <c r="CT33" s="640"/>
      <c r="CU33" s="640"/>
      <c r="CV33" s="640"/>
      <c r="CW33" s="640"/>
      <c r="CX33" s="640"/>
      <c r="CY33" s="641"/>
      <c r="CZ33" s="612">
        <v>46.6</v>
      </c>
      <c r="DA33" s="634"/>
      <c r="DB33" s="634"/>
      <c r="DC33" s="642"/>
      <c r="DD33" s="616">
        <v>2149944</v>
      </c>
      <c r="DE33" s="640"/>
      <c r="DF33" s="640"/>
      <c r="DG33" s="640"/>
      <c r="DH33" s="640"/>
      <c r="DI33" s="640"/>
      <c r="DJ33" s="640"/>
      <c r="DK33" s="641"/>
      <c r="DL33" s="616">
        <v>1308515</v>
      </c>
      <c r="DM33" s="640"/>
      <c r="DN33" s="640"/>
      <c r="DO33" s="640"/>
      <c r="DP33" s="640"/>
      <c r="DQ33" s="640"/>
      <c r="DR33" s="640"/>
      <c r="DS33" s="640"/>
      <c r="DT33" s="640"/>
      <c r="DU33" s="640"/>
      <c r="DV33" s="641"/>
      <c r="DW33" s="612">
        <v>37</v>
      </c>
      <c r="DX33" s="634"/>
      <c r="DY33" s="634"/>
      <c r="DZ33" s="634"/>
      <c r="EA33" s="634"/>
      <c r="EB33" s="634"/>
      <c r="EC33" s="635"/>
    </row>
    <row r="34" spans="2:133" ht="11.25" customHeight="1" x14ac:dyDescent="0.2">
      <c r="B34" s="604" t="s">
        <v>280</v>
      </c>
      <c r="C34" s="605"/>
      <c r="D34" s="605"/>
      <c r="E34" s="605"/>
      <c r="F34" s="605"/>
      <c r="G34" s="605"/>
      <c r="H34" s="605"/>
      <c r="I34" s="605"/>
      <c r="J34" s="605"/>
      <c r="K34" s="605"/>
      <c r="L34" s="605"/>
      <c r="M34" s="605"/>
      <c r="N34" s="605"/>
      <c r="O34" s="605"/>
      <c r="P34" s="605"/>
      <c r="Q34" s="606"/>
      <c r="R34" s="607">
        <v>344268</v>
      </c>
      <c r="S34" s="608"/>
      <c r="T34" s="608"/>
      <c r="U34" s="608"/>
      <c r="V34" s="608"/>
      <c r="W34" s="608"/>
      <c r="X34" s="608"/>
      <c r="Y34" s="609"/>
      <c r="Z34" s="610">
        <v>5.6</v>
      </c>
      <c r="AA34" s="610"/>
      <c r="AB34" s="610"/>
      <c r="AC34" s="610"/>
      <c r="AD34" s="611" t="s">
        <v>129</v>
      </c>
      <c r="AE34" s="611"/>
      <c r="AF34" s="611"/>
      <c r="AG34" s="611"/>
      <c r="AH34" s="611"/>
      <c r="AI34" s="611"/>
      <c r="AJ34" s="611"/>
      <c r="AK34" s="611"/>
      <c r="AL34" s="612" t="s">
        <v>129</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281</v>
      </c>
      <c r="CE34" s="605"/>
      <c r="CF34" s="605"/>
      <c r="CG34" s="605"/>
      <c r="CH34" s="605"/>
      <c r="CI34" s="605"/>
      <c r="CJ34" s="605"/>
      <c r="CK34" s="605"/>
      <c r="CL34" s="605"/>
      <c r="CM34" s="605"/>
      <c r="CN34" s="605"/>
      <c r="CO34" s="605"/>
      <c r="CP34" s="605"/>
      <c r="CQ34" s="606"/>
      <c r="CR34" s="607">
        <v>632928</v>
      </c>
      <c r="CS34" s="608"/>
      <c r="CT34" s="608"/>
      <c r="CU34" s="608"/>
      <c r="CV34" s="608"/>
      <c r="CW34" s="608"/>
      <c r="CX34" s="608"/>
      <c r="CY34" s="609"/>
      <c r="CZ34" s="612">
        <v>10.8</v>
      </c>
      <c r="DA34" s="634"/>
      <c r="DB34" s="634"/>
      <c r="DC34" s="642"/>
      <c r="DD34" s="616">
        <v>422279</v>
      </c>
      <c r="DE34" s="608"/>
      <c r="DF34" s="608"/>
      <c r="DG34" s="608"/>
      <c r="DH34" s="608"/>
      <c r="DI34" s="608"/>
      <c r="DJ34" s="608"/>
      <c r="DK34" s="609"/>
      <c r="DL34" s="616">
        <v>344927</v>
      </c>
      <c r="DM34" s="608"/>
      <c r="DN34" s="608"/>
      <c r="DO34" s="608"/>
      <c r="DP34" s="608"/>
      <c r="DQ34" s="608"/>
      <c r="DR34" s="608"/>
      <c r="DS34" s="608"/>
      <c r="DT34" s="608"/>
      <c r="DU34" s="608"/>
      <c r="DV34" s="609"/>
      <c r="DW34" s="612">
        <v>9.6999999999999993</v>
      </c>
      <c r="DX34" s="634"/>
      <c r="DY34" s="634"/>
      <c r="DZ34" s="634"/>
      <c r="EA34" s="634"/>
      <c r="EB34" s="634"/>
      <c r="EC34" s="635"/>
    </row>
    <row r="35" spans="2:133" ht="11.25" customHeight="1" x14ac:dyDescent="0.2">
      <c r="B35" s="604" t="s">
        <v>282</v>
      </c>
      <c r="C35" s="605"/>
      <c r="D35" s="605"/>
      <c r="E35" s="605"/>
      <c r="F35" s="605"/>
      <c r="G35" s="605"/>
      <c r="H35" s="605"/>
      <c r="I35" s="605"/>
      <c r="J35" s="605"/>
      <c r="K35" s="605"/>
      <c r="L35" s="605"/>
      <c r="M35" s="605"/>
      <c r="N35" s="605"/>
      <c r="O35" s="605"/>
      <c r="P35" s="605"/>
      <c r="Q35" s="606"/>
      <c r="R35" s="607">
        <v>22083</v>
      </c>
      <c r="S35" s="608"/>
      <c r="T35" s="608"/>
      <c r="U35" s="608"/>
      <c r="V35" s="608"/>
      <c r="W35" s="608"/>
      <c r="X35" s="608"/>
      <c r="Y35" s="609"/>
      <c r="Z35" s="610">
        <v>0.4</v>
      </c>
      <c r="AA35" s="610"/>
      <c r="AB35" s="610"/>
      <c r="AC35" s="610"/>
      <c r="AD35" s="611">
        <v>1951</v>
      </c>
      <c r="AE35" s="611"/>
      <c r="AF35" s="611"/>
      <c r="AG35" s="611"/>
      <c r="AH35" s="611"/>
      <c r="AI35" s="611"/>
      <c r="AJ35" s="611"/>
      <c r="AK35" s="611"/>
      <c r="AL35" s="612">
        <v>0.1</v>
      </c>
      <c r="AM35" s="613"/>
      <c r="AN35" s="613"/>
      <c r="AO35" s="614"/>
      <c r="AP35" s="211"/>
      <c r="AQ35" s="589" t="s">
        <v>283</v>
      </c>
      <c r="AR35" s="590"/>
      <c r="AS35" s="590"/>
      <c r="AT35" s="590"/>
      <c r="AU35" s="590"/>
      <c r="AV35" s="590"/>
      <c r="AW35" s="590"/>
      <c r="AX35" s="590"/>
      <c r="AY35" s="590"/>
      <c r="AZ35" s="590"/>
      <c r="BA35" s="590"/>
      <c r="BB35" s="590"/>
      <c r="BC35" s="590"/>
      <c r="BD35" s="590"/>
      <c r="BE35" s="590"/>
      <c r="BF35" s="591"/>
      <c r="BG35" s="589" t="s">
        <v>284</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285</v>
      </c>
      <c r="CE35" s="605"/>
      <c r="CF35" s="605"/>
      <c r="CG35" s="605"/>
      <c r="CH35" s="605"/>
      <c r="CI35" s="605"/>
      <c r="CJ35" s="605"/>
      <c r="CK35" s="605"/>
      <c r="CL35" s="605"/>
      <c r="CM35" s="605"/>
      <c r="CN35" s="605"/>
      <c r="CO35" s="605"/>
      <c r="CP35" s="605"/>
      <c r="CQ35" s="606"/>
      <c r="CR35" s="607">
        <v>41224</v>
      </c>
      <c r="CS35" s="640"/>
      <c r="CT35" s="640"/>
      <c r="CU35" s="640"/>
      <c r="CV35" s="640"/>
      <c r="CW35" s="640"/>
      <c r="CX35" s="640"/>
      <c r="CY35" s="641"/>
      <c r="CZ35" s="612">
        <v>0.7</v>
      </c>
      <c r="DA35" s="634"/>
      <c r="DB35" s="634"/>
      <c r="DC35" s="642"/>
      <c r="DD35" s="616">
        <v>27640</v>
      </c>
      <c r="DE35" s="640"/>
      <c r="DF35" s="640"/>
      <c r="DG35" s="640"/>
      <c r="DH35" s="640"/>
      <c r="DI35" s="640"/>
      <c r="DJ35" s="640"/>
      <c r="DK35" s="641"/>
      <c r="DL35" s="616">
        <v>13844</v>
      </c>
      <c r="DM35" s="640"/>
      <c r="DN35" s="640"/>
      <c r="DO35" s="640"/>
      <c r="DP35" s="640"/>
      <c r="DQ35" s="640"/>
      <c r="DR35" s="640"/>
      <c r="DS35" s="640"/>
      <c r="DT35" s="640"/>
      <c r="DU35" s="640"/>
      <c r="DV35" s="641"/>
      <c r="DW35" s="612">
        <v>0.4</v>
      </c>
      <c r="DX35" s="634"/>
      <c r="DY35" s="634"/>
      <c r="DZ35" s="634"/>
      <c r="EA35" s="634"/>
      <c r="EB35" s="634"/>
      <c r="EC35" s="635"/>
    </row>
    <row r="36" spans="2:133" ht="11.25" customHeight="1" x14ac:dyDescent="0.2">
      <c r="B36" s="604" t="s">
        <v>286</v>
      </c>
      <c r="C36" s="605"/>
      <c r="D36" s="605"/>
      <c r="E36" s="605"/>
      <c r="F36" s="605"/>
      <c r="G36" s="605"/>
      <c r="H36" s="605"/>
      <c r="I36" s="605"/>
      <c r="J36" s="605"/>
      <c r="K36" s="605"/>
      <c r="L36" s="605"/>
      <c r="M36" s="605"/>
      <c r="N36" s="605"/>
      <c r="O36" s="605"/>
      <c r="P36" s="605"/>
      <c r="Q36" s="606"/>
      <c r="R36" s="607">
        <v>212283</v>
      </c>
      <c r="S36" s="608"/>
      <c r="T36" s="608"/>
      <c r="U36" s="608"/>
      <c r="V36" s="608"/>
      <c r="W36" s="608"/>
      <c r="X36" s="608"/>
      <c r="Y36" s="609"/>
      <c r="Z36" s="610">
        <v>3.5</v>
      </c>
      <c r="AA36" s="610"/>
      <c r="AB36" s="610"/>
      <c r="AC36" s="610"/>
      <c r="AD36" s="611" t="s">
        <v>129</v>
      </c>
      <c r="AE36" s="611"/>
      <c r="AF36" s="611"/>
      <c r="AG36" s="611"/>
      <c r="AH36" s="611"/>
      <c r="AI36" s="611"/>
      <c r="AJ36" s="611"/>
      <c r="AK36" s="611"/>
      <c r="AL36" s="612" t="s">
        <v>129</v>
      </c>
      <c r="AM36" s="613"/>
      <c r="AN36" s="613"/>
      <c r="AO36" s="614"/>
      <c r="AP36" s="211"/>
      <c r="AQ36" s="669" t="s">
        <v>287</v>
      </c>
      <c r="AR36" s="670"/>
      <c r="AS36" s="670"/>
      <c r="AT36" s="670"/>
      <c r="AU36" s="670"/>
      <c r="AV36" s="670"/>
      <c r="AW36" s="670"/>
      <c r="AX36" s="670"/>
      <c r="AY36" s="671"/>
      <c r="AZ36" s="596">
        <v>591412</v>
      </c>
      <c r="BA36" s="597"/>
      <c r="BB36" s="597"/>
      <c r="BC36" s="597"/>
      <c r="BD36" s="597"/>
      <c r="BE36" s="597"/>
      <c r="BF36" s="672"/>
      <c r="BG36" s="593" t="s">
        <v>288</v>
      </c>
      <c r="BH36" s="594"/>
      <c r="BI36" s="594"/>
      <c r="BJ36" s="594"/>
      <c r="BK36" s="594"/>
      <c r="BL36" s="594"/>
      <c r="BM36" s="594"/>
      <c r="BN36" s="594"/>
      <c r="BO36" s="594"/>
      <c r="BP36" s="594"/>
      <c r="BQ36" s="594"/>
      <c r="BR36" s="594"/>
      <c r="BS36" s="594"/>
      <c r="BT36" s="594"/>
      <c r="BU36" s="595"/>
      <c r="BV36" s="596">
        <v>89633</v>
      </c>
      <c r="BW36" s="597"/>
      <c r="BX36" s="597"/>
      <c r="BY36" s="597"/>
      <c r="BZ36" s="597"/>
      <c r="CA36" s="597"/>
      <c r="CB36" s="672"/>
      <c r="CD36" s="604" t="s">
        <v>289</v>
      </c>
      <c r="CE36" s="605"/>
      <c r="CF36" s="605"/>
      <c r="CG36" s="605"/>
      <c r="CH36" s="605"/>
      <c r="CI36" s="605"/>
      <c r="CJ36" s="605"/>
      <c r="CK36" s="605"/>
      <c r="CL36" s="605"/>
      <c r="CM36" s="605"/>
      <c r="CN36" s="605"/>
      <c r="CO36" s="605"/>
      <c r="CP36" s="605"/>
      <c r="CQ36" s="606"/>
      <c r="CR36" s="607">
        <v>759607</v>
      </c>
      <c r="CS36" s="608"/>
      <c r="CT36" s="608"/>
      <c r="CU36" s="608"/>
      <c r="CV36" s="608"/>
      <c r="CW36" s="608"/>
      <c r="CX36" s="608"/>
      <c r="CY36" s="609"/>
      <c r="CZ36" s="612">
        <v>13</v>
      </c>
      <c r="DA36" s="634"/>
      <c r="DB36" s="634"/>
      <c r="DC36" s="642"/>
      <c r="DD36" s="616">
        <v>637596</v>
      </c>
      <c r="DE36" s="608"/>
      <c r="DF36" s="608"/>
      <c r="DG36" s="608"/>
      <c r="DH36" s="608"/>
      <c r="DI36" s="608"/>
      <c r="DJ36" s="608"/>
      <c r="DK36" s="609"/>
      <c r="DL36" s="616">
        <v>553986</v>
      </c>
      <c r="DM36" s="608"/>
      <c r="DN36" s="608"/>
      <c r="DO36" s="608"/>
      <c r="DP36" s="608"/>
      <c r="DQ36" s="608"/>
      <c r="DR36" s="608"/>
      <c r="DS36" s="608"/>
      <c r="DT36" s="608"/>
      <c r="DU36" s="608"/>
      <c r="DV36" s="609"/>
      <c r="DW36" s="612">
        <v>15.7</v>
      </c>
      <c r="DX36" s="634"/>
      <c r="DY36" s="634"/>
      <c r="DZ36" s="634"/>
      <c r="EA36" s="634"/>
      <c r="EB36" s="634"/>
      <c r="EC36" s="635"/>
    </row>
    <row r="37" spans="2:133" ht="11.25" customHeight="1" x14ac:dyDescent="0.2">
      <c r="B37" s="604" t="s">
        <v>290</v>
      </c>
      <c r="C37" s="605"/>
      <c r="D37" s="605"/>
      <c r="E37" s="605"/>
      <c r="F37" s="605"/>
      <c r="G37" s="605"/>
      <c r="H37" s="605"/>
      <c r="I37" s="605"/>
      <c r="J37" s="605"/>
      <c r="K37" s="605"/>
      <c r="L37" s="605"/>
      <c r="M37" s="605"/>
      <c r="N37" s="605"/>
      <c r="O37" s="605"/>
      <c r="P37" s="605"/>
      <c r="Q37" s="606"/>
      <c r="R37" s="607">
        <v>131375</v>
      </c>
      <c r="S37" s="608"/>
      <c r="T37" s="608"/>
      <c r="U37" s="608"/>
      <c r="V37" s="608"/>
      <c r="W37" s="608"/>
      <c r="X37" s="608"/>
      <c r="Y37" s="609"/>
      <c r="Z37" s="610">
        <v>2.1</v>
      </c>
      <c r="AA37" s="610"/>
      <c r="AB37" s="610"/>
      <c r="AC37" s="610"/>
      <c r="AD37" s="611" t="s">
        <v>129</v>
      </c>
      <c r="AE37" s="611"/>
      <c r="AF37" s="611"/>
      <c r="AG37" s="611"/>
      <c r="AH37" s="611"/>
      <c r="AI37" s="611"/>
      <c r="AJ37" s="611"/>
      <c r="AK37" s="611"/>
      <c r="AL37" s="612" t="s">
        <v>129</v>
      </c>
      <c r="AM37" s="613"/>
      <c r="AN37" s="613"/>
      <c r="AO37" s="614"/>
      <c r="AQ37" s="673" t="s">
        <v>594</v>
      </c>
      <c r="AR37" s="674"/>
      <c r="AS37" s="674"/>
      <c r="AT37" s="674"/>
      <c r="AU37" s="674"/>
      <c r="AV37" s="674"/>
      <c r="AW37" s="674"/>
      <c r="AX37" s="674"/>
      <c r="AY37" s="675"/>
      <c r="AZ37" s="607">
        <v>48979</v>
      </c>
      <c r="BA37" s="608"/>
      <c r="BB37" s="608"/>
      <c r="BC37" s="608"/>
      <c r="BD37" s="640"/>
      <c r="BE37" s="640"/>
      <c r="BF37" s="653"/>
      <c r="BG37" s="604" t="s">
        <v>291</v>
      </c>
      <c r="BH37" s="605"/>
      <c r="BI37" s="605"/>
      <c r="BJ37" s="605"/>
      <c r="BK37" s="605"/>
      <c r="BL37" s="605"/>
      <c r="BM37" s="605"/>
      <c r="BN37" s="605"/>
      <c r="BO37" s="605"/>
      <c r="BP37" s="605"/>
      <c r="BQ37" s="605"/>
      <c r="BR37" s="605"/>
      <c r="BS37" s="605"/>
      <c r="BT37" s="605"/>
      <c r="BU37" s="606"/>
      <c r="BV37" s="607">
        <v>80249</v>
      </c>
      <c r="BW37" s="608"/>
      <c r="BX37" s="608"/>
      <c r="BY37" s="608"/>
      <c r="BZ37" s="608"/>
      <c r="CA37" s="608"/>
      <c r="CB37" s="617"/>
      <c r="CD37" s="604" t="s">
        <v>292</v>
      </c>
      <c r="CE37" s="605"/>
      <c r="CF37" s="605"/>
      <c r="CG37" s="605"/>
      <c r="CH37" s="605"/>
      <c r="CI37" s="605"/>
      <c r="CJ37" s="605"/>
      <c r="CK37" s="605"/>
      <c r="CL37" s="605"/>
      <c r="CM37" s="605"/>
      <c r="CN37" s="605"/>
      <c r="CO37" s="605"/>
      <c r="CP37" s="605"/>
      <c r="CQ37" s="606"/>
      <c r="CR37" s="607">
        <v>394660</v>
      </c>
      <c r="CS37" s="640"/>
      <c r="CT37" s="640"/>
      <c r="CU37" s="640"/>
      <c r="CV37" s="640"/>
      <c r="CW37" s="640"/>
      <c r="CX37" s="640"/>
      <c r="CY37" s="641"/>
      <c r="CZ37" s="612">
        <v>6.8</v>
      </c>
      <c r="DA37" s="634"/>
      <c r="DB37" s="634"/>
      <c r="DC37" s="642"/>
      <c r="DD37" s="616">
        <v>394660</v>
      </c>
      <c r="DE37" s="640"/>
      <c r="DF37" s="640"/>
      <c r="DG37" s="640"/>
      <c r="DH37" s="640"/>
      <c r="DI37" s="640"/>
      <c r="DJ37" s="640"/>
      <c r="DK37" s="641"/>
      <c r="DL37" s="616">
        <v>392172</v>
      </c>
      <c r="DM37" s="640"/>
      <c r="DN37" s="640"/>
      <c r="DO37" s="640"/>
      <c r="DP37" s="640"/>
      <c r="DQ37" s="640"/>
      <c r="DR37" s="640"/>
      <c r="DS37" s="640"/>
      <c r="DT37" s="640"/>
      <c r="DU37" s="640"/>
      <c r="DV37" s="641"/>
      <c r="DW37" s="612">
        <v>11.1</v>
      </c>
      <c r="DX37" s="634"/>
      <c r="DY37" s="634"/>
      <c r="DZ37" s="634"/>
      <c r="EA37" s="634"/>
      <c r="EB37" s="634"/>
      <c r="EC37" s="635"/>
    </row>
    <row r="38" spans="2:133" ht="11.25" customHeight="1" x14ac:dyDescent="0.2">
      <c r="B38" s="604" t="s">
        <v>293</v>
      </c>
      <c r="C38" s="605"/>
      <c r="D38" s="605"/>
      <c r="E38" s="605"/>
      <c r="F38" s="605"/>
      <c r="G38" s="605"/>
      <c r="H38" s="605"/>
      <c r="I38" s="605"/>
      <c r="J38" s="605"/>
      <c r="K38" s="605"/>
      <c r="L38" s="605"/>
      <c r="M38" s="605"/>
      <c r="N38" s="605"/>
      <c r="O38" s="605"/>
      <c r="P38" s="605"/>
      <c r="Q38" s="606"/>
      <c r="R38" s="607">
        <v>324292</v>
      </c>
      <c r="S38" s="608"/>
      <c r="T38" s="608"/>
      <c r="U38" s="608"/>
      <c r="V38" s="608"/>
      <c r="W38" s="608"/>
      <c r="X38" s="608"/>
      <c r="Y38" s="609"/>
      <c r="Z38" s="610">
        <v>5.3</v>
      </c>
      <c r="AA38" s="610"/>
      <c r="AB38" s="610"/>
      <c r="AC38" s="610"/>
      <c r="AD38" s="611" t="s">
        <v>129</v>
      </c>
      <c r="AE38" s="611"/>
      <c r="AF38" s="611"/>
      <c r="AG38" s="611"/>
      <c r="AH38" s="611"/>
      <c r="AI38" s="611"/>
      <c r="AJ38" s="611"/>
      <c r="AK38" s="611"/>
      <c r="AL38" s="612" t="s">
        <v>129</v>
      </c>
      <c r="AM38" s="613"/>
      <c r="AN38" s="613"/>
      <c r="AO38" s="614"/>
      <c r="AQ38" s="673" t="s">
        <v>294</v>
      </c>
      <c r="AR38" s="674"/>
      <c r="AS38" s="674"/>
      <c r="AT38" s="674"/>
      <c r="AU38" s="674"/>
      <c r="AV38" s="674"/>
      <c r="AW38" s="674"/>
      <c r="AX38" s="674"/>
      <c r="AY38" s="675"/>
      <c r="AZ38" s="607">
        <v>32957</v>
      </c>
      <c r="BA38" s="608"/>
      <c r="BB38" s="608"/>
      <c r="BC38" s="608"/>
      <c r="BD38" s="640"/>
      <c r="BE38" s="640"/>
      <c r="BF38" s="653"/>
      <c r="BG38" s="604" t="s">
        <v>295</v>
      </c>
      <c r="BH38" s="605"/>
      <c r="BI38" s="605"/>
      <c r="BJ38" s="605"/>
      <c r="BK38" s="605"/>
      <c r="BL38" s="605"/>
      <c r="BM38" s="605"/>
      <c r="BN38" s="605"/>
      <c r="BO38" s="605"/>
      <c r="BP38" s="605"/>
      <c r="BQ38" s="605"/>
      <c r="BR38" s="605"/>
      <c r="BS38" s="605"/>
      <c r="BT38" s="605"/>
      <c r="BU38" s="606"/>
      <c r="BV38" s="607">
        <v>2090</v>
      </c>
      <c r="BW38" s="608"/>
      <c r="BX38" s="608"/>
      <c r="BY38" s="608"/>
      <c r="BZ38" s="608"/>
      <c r="CA38" s="608"/>
      <c r="CB38" s="617"/>
      <c r="CD38" s="604" t="s">
        <v>296</v>
      </c>
      <c r="CE38" s="605"/>
      <c r="CF38" s="605"/>
      <c r="CG38" s="605"/>
      <c r="CH38" s="605"/>
      <c r="CI38" s="605"/>
      <c r="CJ38" s="605"/>
      <c r="CK38" s="605"/>
      <c r="CL38" s="605"/>
      <c r="CM38" s="605"/>
      <c r="CN38" s="605"/>
      <c r="CO38" s="605"/>
      <c r="CP38" s="605"/>
      <c r="CQ38" s="606"/>
      <c r="CR38" s="607">
        <v>509476</v>
      </c>
      <c r="CS38" s="608"/>
      <c r="CT38" s="608"/>
      <c r="CU38" s="608"/>
      <c r="CV38" s="608"/>
      <c r="CW38" s="608"/>
      <c r="CX38" s="608"/>
      <c r="CY38" s="609"/>
      <c r="CZ38" s="612">
        <v>8.6999999999999993</v>
      </c>
      <c r="DA38" s="634"/>
      <c r="DB38" s="634"/>
      <c r="DC38" s="642"/>
      <c r="DD38" s="616">
        <v>419421</v>
      </c>
      <c r="DE38" s="608"/>
      <c r="DF38" s="608"/>
      <c r="DG38" s="608"/>
      <c r="DH38" s="608"/>
      <c r="DI38" s="608"/>
      <c r="DJ38" s="608"/>
      <c r="DK38" s="609"/>
      <c r="DL38" s="616">
        <v>395758</v>
      </c>
      <c r="DM38" s="608"/>
      <c r="DN38" s="608"/>
      <c r="DO38" s="608"/>
      <c r="DP38" s="608"/>
      <c r="DQ38" s="608"/>
      <c r="DR38" s="608"/>
      <c r="DS38" s="608"/>
      <c r="DT38" s="608"/>
      <c r="DU38" s="608"/>
      <c r="DV38" s="609"/>
      <c r="DW38" s="612">
        <v>11.2</v>
      </c>
      <c r="DX38" s="634"/>
      <c r="DY38" s="634"/>
      <c r="DZ38" s="634"/>
      <c r="EA38" s="634"/>
      <c r="EB38" s="634"/>
      <c r="EC38" s="635"/>
    </row>
    <row r="39" spans="2:133" ht="11.25" customHeight="1" x14ac:dyDescent="0.2">
      <c r="B39" s="604" t="s">
        <v>297</v>
      </c>
      <c r="C39" s="605"/>
      <c r="D39" s="605"/>
      <c r="E39" s="605"/>
      <c r="F39" s="605"/>
      <c r="G39" s="605"/>
      <c r="H39" s="605"/>
      <c r="I39" s="605"/>
      <c r="J39" s="605"/>
      <c r="K39" s="605"/>
      <c r="L39" s="605"/>
      <c r="M39" s="605"/>
      <c r="N39" s="605"/>
      <c r="O39" s="605"/>
      <c r="P39" s="605"/>
      <c r="Q39" s="606"/>
      <c r="R39" s="607">
        <v>94713</v>
      </c>
      <c r="S39" s="608"/>
      <c r="T39" s="608"/>
      <c r="U39" s="608"/>
      <c r="V39" s="608"/>
      <c r="W39" s="608"/>
      <c r="X39" s="608"/>
      <c r="Y39" s="609"/>
      <c r="Z39" s="610">
        <v>1.5</v>
      </c>
      <c r="AA39" s="610"/>
      <c r="AB39" s="610"/>
      <c r="AC39" s="610"/>
      <c r="AD39" s="611">
        <v>343</v>
      </c>
      <c r="AE39" s="611"/>
      <c r="AF39" s="611"/>
      <c r="AG39" s="611"/>
      <c r="AH39" s="611"/>
      <c r="AI39" s="611"/>
      <c r="AJ39" s="611"/>
      <c r="AK39" s="611"/>
      <c r="AL39" s="612">
        <v>0</v>
      </c>
      <c r="AM39" s="613"/>
      <c r="AN39" s="613"/>
      <c r="AO39" s="614"/>
      <c r="AQ39" s="673" t="s">
        <v>298</v>
      </c>
      <c r="AR39" s="674"/>
      <c r="AS39" s="674"/>
      <c r="AT39" s="674"/>
      <c r="AU39" s="674"/>
      <c r="AV39" s="674"/>
      <c r="AW39" s="674"/>
      <c r="AX39" s="674"/>
      <c r="AY39" s="675"/>
      <c r="AZ39" s="607">
        <v>32025</v>
      </c>
      <c r="BA39" s="608"/>
      <c r="BB39" s="608"/>
      <c r="BC39" s="608"/>
      <c r="BD39" s="640"/>
      <c r="BE39" s="640"/>
      <c r="BF39" s="653"/>
      <c r="BG39" s="604" t="s">
        <v>299</v>
      </c>
      <c r="BH39" s="605"/>
      <c r="BI39" s="605"/>
      <c r="BJ39" s="605"/>
      <c r="BK39" s="605"/>
      <c r="BL39" s="605"/>
      <c r="BM39" s="605"/>
      <c r="BN39" s="605"/>
      <c r="BO39" s="605"/>
      <c r="BP39" s="605"/>
      <c r="BQ39" s="605"/>
      <c r="BR39" s="605"/>
      <c r="BS39" s="605"/>
      <c r="BT39" s="605"/>
      <c r="BU39" s="606"/>
      <c r="BV39" s="607">
        <v>3353</v>
      </c>
      <c r="BW39" s="608"/>
      <c r="BX39" s="608"/>
      <c r="BY39" s="608"/>
      <c r="BZ39" s="608"/>
      <c r="CA39" s="608"/>
      <c r="CB39" s="617"/>
      <c r="CD39" s="604" t="s">
        <v>300</v>
      </c>
      <c r="CE39" s="605"/>
      <c r="CF39" s="605"/>
      <c r="CG39" s="605"/>
      <c r="CH39" s="605"/>
      <c r="CI39" s="605"/>
      <c r="CJ39" s="605"/>
      <c r="CK39" s="605"/>
      <c r="CL39" s="605"/>
      <c r="CM39" s="605"/>
      <c r="CN39" s="605"/>
      <c r="CO39" s="605"/>
      <c r="CP39" s="605"/>
      <c r="CQ39" s="606"/>
      <c r="CR39" s="607">
        <v>779590</v>
      </c>
      <c r="CS39" s="640"/>
      <c r="CT39" s="640"/>
      <c r="CU39" s="640"/>
      <c r="CV39" s="640"/>
      <c r="CW39" s="640"/>
      <c r="CX39" s="640"/>
      <c r="CY39" s="641"/>
      <c r="CZ39" s="612">
        <v>13.3</v>
      </c>
      <c r="DA39" s="634"/>
      <c r="DB39" s="634"/>
      <c r="DC39" s="642"/>
      <c r="DD39" s="616">
        <v>643008</v>
      </c>
      <c r="DE39" s="640"/>
      <c r="DF39" s="640"/>
      <c r="DG39" s="640"/>
      <c r="DH39" s="640"/>
      <c r="DI39" s="640"/>
      <c r="DJ39" s="640"/>
      <c r="DK39" s="641"/>
      <c r="DL39" s="616" t="s">
        <v>129</v>
      </c>
      <c r="DM39" s="640"/>
      <c r="DN39" s="640"/>
      <c r="DO39" s="640"/>
      <c r="DP39" s="640"/>
      <c r="DQ39" s="640"/>
      <c r="DR39" s="640"/>
      <c r="DS39" s="640"/>
      <c r="DT39" s="640"/>
      <c r="DU39" s="640"/>
      <c r="DV39" s="641"/>
      <c r="DW39" s="612" t="s">
        <v>129</v>
      </c>
      <c r="DX39" s="634"/>
      <c r="DY39" s="634"/>
      <c r="DZ39" s="634"/>
      <c r="EA39" s="634"/>
      <c r="EB39" s="634"/>
      <c r="EC39" s="635"/>
    </row>
    <row r="40" spans="2:133" ht="11.25" customHeight="1" x14ac:dyDescent="0.2">
      <c r="B40" s="604" t="s">
        <v>301</v>
      </c>
      <c r="C40" s="605"/>
      <c r="D40" s="605"/>
      <c r="E40" s="605"/>
      <c r="F40" s="605"/>
      <c r="G40" s="605"/>
      <c r="H40" s="605"/>
      <c r="I40" s="605"/>
      <c r="J40" s="605"/>
      <c r="K40" s="605"/>
      <c r="L40" s="605"/>
      <c r="M40" s="605"/>
      <c r="N40" s="605"/>
      <c r="O40" s="605"/>
      <c r="P40" s="605"/>
      <c r="Q40" s="606"/>
      <c r="R40" s="607">
        <v>376700</v>
      </c>
      <c r="S40" s="608"/>
      <c r="T40" s="608"/>
      <c r="U40" s="608"/>
      <c r="V40" s="608"/>
      <c r="W40" s="608"/>
      <c r="X40" s="608"/>
      <c r="Y40" s="609"/>
      <c r="Z40" s="610">
        <v>6.2</v>
      </c>
      <c r="AA40" s="610"/>
      <c r="AB40" s="610"/>
      <c r="AC40" s="610"/>
      <c r="AD40" s="611" t="s">
        <v>129</v>
      </c>
      <c r="AE40" s="611"/>
      <c r="AF40" s="611"/>
      <c r="AG40" s="611"/>
      <c r="AH40" s="611"/>
      <c r="AI40" s="611"/>
      <c r="AJ40" s="611"/>
      <c r="AK40" s="611"/>
      <c r="AL40" s="612" t="s">
        <v>129</v>
      </c>
      <c r="AM40" s="613"/>
      <c r="AN40" s="613"/>
      <c r="AO40" s="614"/>
      <c r="AQ40" s="673" t="s">
        <v>595</v>
      </c>
      <c r="AR40" s="674"/>
      <c r="AS40" s="674"/>
      <c r="AT40" s="674"/>
      <c r="AU40" s="674"/>
      <c r="AV40" s="674"/>
      <c r="AW40" s="674"/>
      <c r="AX40" s="674"/>
      <c r="AY40" s="675"/>
      <c r="AZ40" s="607" t="s">
        <v>129</v>
      </c>
      <c r="BA40" s="608"/>
      <c r="BB40" s="608"/>
      <c r="BC40" s="608"/>
      <c r="BD40" s="640"/>
      <c r="BE40" s="640"/>
      <c r="BF40" s="653"/>
      <c r="BG40" s="657" t="s">
        <v>302</v>
      </c>
      <c r="BH40" s="658"/>
      <c r="BI40" s="658"/>
      <c r="BJ40" s="658"/>
      <c r="BK40" s="658"/>
      <c r="BL40" s="345"/>
      <c r="BM40" s="605" t="s">
        <v>303</v>
      </c>
      <c r="BN40" s="605"/>
      <c r="BO40" s="605"/>
      <c r="BP40" s="605"/>
      <c r="BQ40" s="605"/>
      <c r="BR40" s="605"/>
      <c r="BS40" s="605"/>
      <c r="BT40" s="605"/>
      <c r="BU40" s="606"/>
      <c r="BV40" s="607">
        <v>101</v>
      </c>
      <c r="BW40" s="608"/>
      <c r="BX40" s="608"/>
      <c r="BY40" s="608"/>
      <c r="BZ40" s="608"/>
      <c r="CA40" s="608"/>
      <c r="CB40" s="617"/>
      <c r="CD40" s="604" t="s">
        <v>304</v>
      </c>
      <c r="CE40" s="605"/>
      <c r="CF40" s="605"/>
      <c r="CG40" s="605"/>
      <c r="CH40" s="605"/>
      <c r="CI40" s="605"/>
      <c r="CJ40" s="605"/>
      <c r="CK40" s="605"/>
      <c r="CL40" s="605"/>
      <c r="CM40" s="605"/>
      <c r="CN40" s="605"/>
      <c r="CO40" s="605"/>
      <c r="CP40" s="605"/>
      <c r="CQ40" s="606"/>
      <c r="CR40" s="607" t="s">
        <v>129</v>
      </c>
      <c r="CS40" s="608"/>
      <c r="CT40" s="608"/>
      <c r="CU40" s="608"/>
      <c r="CV40" s="608"/>
      <c r="CW40" s="608"/>
      <c r="CX40" s="608"/>
      <c r="CY40" s="609"/>
      <c r="CZ40" s="612" t="s">
        <v>129</v>
      </c>
      <c r="DA40" s="634"/>
      <c r="DB40" s="634"/>
      <c r="DC40" s="642"/>
      <c r="DD40" s="616" t="s">
        <v>129</v>
      </c>
      <c r="DE40" s="608"/>
      <c r="DF40" s="608"/>
      <c r="DG40" s="608"/>
      <c r="DH40" s="608"/>
      <c r="DI40" s="608"/>
      <c r="DJ40" s="608"/>
      <c r="DK40" s="609"/>
      <c r="DL40" s="616" t="s">
        <v>129</v>
      </c>
      <c r="DM40" s="608"/>
      <c r="DN40" s="608"/>
      <c r="DO40" s="608"/>
      <c r="DP40" s="608"/>
      <c r="DQ40" s="608"/>
      <c r="DR40" s="608"/>
      <c r="DS40" s="608"/>
      <c r="DT40" s="608"/>
      <c r="DU40" s="608"/>
      <c r="DV40" s="609"/>
      <c r="DW40" s="612" t="s">
        <v>129</v>
      </c>
      <c r="DX40" s="634"/>
      <c r="DY40" s="634"/>
      <c r="DZ40" s="634"/>
      <c r="EA40" s="634"/>
      <c r="EB40" s="634"/>
      <c r="EC40" s="635"/>
    </row>
    <row r="41" spans="2:133" ht="11.25" customHeight="1" x14ac:dyDescent="0.2">
      <c r="B41" s="604" t="s">
        <v>305</v>
      </c>
      <c r="C41" s="605"/>
      <c r="D41" s="605"/>
      <c r="E41" s="605"/>
      <c r="F41" s="605"/>
      <c r="G41" s="605"/>
      <c r="H41" s="605"/>
      <c r="I41" s="605"/>
      <c r="J41" s="605"/>
      <c r="K41" s="605"/>
      <c r="L41" s="605"/>
      <c r="M41" s="605"/>
      <c r="N41" s="605"/>
      <c r="O41" s="605"/>
      <c r="P41" s="605"/>
      <c r="Q41" s="606"/>
      <c r="R41" s="607" t="s">
        <v>129</v>
      </c>
      <c r="S41" s="608"/>
      <c r="T41" s="608"/>
      <c r="U41" s="608"/>
      <c r="V41" s="608"/>
      <c r="W41" s="608"/>
      <c r="X41" s="608"/>
      <c r="Y41" s="609"/>
      <c r="Z41" s="610" t="s">
        <v>129</v>
      </c>
      <c r="AA41" s="610"/>
      <c r="AB41" s="610"/>
      <c r="AC41" s="610"/>
      <c r="AD41" s="611" t="s">
        <v>129</v>
      </c>
      <c r="AE41" s="611"/>
      <c r="AF41" s="611"/>
      <c r="AG41" s="611"/>
      <c r="AH41" s="611"/>
      <c r="AI41" s="611"/>
      <c r="AJ41" s="611"/>
      <c r="AK41" s="611"/>
      <c r="AL41" s="612" t="s">
        <v>129</v>
      </c>
      <c r="AM41" s="613"/>
      <c r="AN41" s="613"/>
      <c r="AO41" s="614"/>
      <c r="AQ41" s="673" t="s">
        <v>596</v>
      </c>
      <c r="AR41" s="674"/>
      <c r="AS41" s="674"/>
      <c r="AT41" s="674"/>
      <c r="AU41" s="674"/>
      <c r="AV41" s="674"/>
      <c r="AW41" s="674"/>
      <c r="AX41" s="674"/>
      <c r="AY41" s="675"/>
      <c r="AZ41" s="607">
        <v>119024</v>
      </c>
      <c r="BA41" s="608"/>
      <c r="BB41" s="608"/>
      <c r="BC41" s="608"/>
      <c r="BD41" s="640"/>
      <c r="BE41" s="640"/>
      <c r="BF41" s="653"/>
      <c r="BG41" s="657"/>
      <c r="BH41" s="658"/>
      <c r="BI41" s="658"/>
      <c r="BJ41" s="658"/>
      <c r="BK41" s="658"/>
      <c r="BL41" s="345"/>
      <c r="BM41" s="605" t="s">
        <v>597</v>
      </c>
      <c r="BN41" s="605"/>
      <c r="BO41" s="605"/>
      <c r="BP41" s="605"/>
      <c r="BQ41" s="605"/>
      <c r="BR41" s="605"/>
      <c r="BS41" s="605"/>
      <c r="BT41" s="605"/>
      <c r="BU41" s="606"/>
      <c r="BV41" s="607">
        <v>1</v>
      </c>
      <c r="BW41" s="608"/>
      <c r="BX41" s="608"/>
      <c r="BY41" s="608"/>
      <c r="BZ41" s="608"/>
      <c r="CA41" s="608"/>
      <c r="CB41" s="617"/>
      <c r="CD41" s="604" t="s">
        <v>306</v>
      </c>
      <c r="CE41" s="605"/>
      <c r="CF41" s="605"/>
      <c r="CG41" s="605"/>
      <c r="CH41" s="605"/>
      <c r="CI41" s="605"/>
      <c r="CJ41" s="605"/>
      <c r="CK41" s="605"/>
      <c r="CL41" s="605"/>
      <c r="CM41" s="605"/>
      <c r="CN41" s="605"/>
      <c r="CO41" s="605"/>
      <c r="CP41" s="605"/>
      <c r="CQ41" s="606"/>
      <c r="CR41" s="607" t="s">
        <v>129</v>
      </c>
      <c r="CS41" s="640"/>
      <c r="CT41" s="640"/>
      <c r="CU41" s="640"/>
      <c r="CV41" s="640"/>
      <c r="CW41" s="640"/>
      <c r="CX41" s="640"/>
      <c r="CY41" s="641"/>
      <c r="CZ41" s="612" t="s">
        <v>129</v>
      </c>
      <c r="DA41" s="634"/>
      <c r="DB41" s="634"/>
      <c r="DC41" s="642"/>
      <c r="DD41" s="616" t="s">
        <v>129</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307</v>
      </c>
      <c r="C42" s="605"/>
      <c r="D42" s="605"/>
      <c r="E42" s="605"/>
      <c r="F42" s="605"/>
      <c r="G42" s="605"/>
      <c r="H42" s="605"/>
      <c r="I42" s="605"/>
      <c r="J42" s="605"/>
      <c r="K42" s="605"/>
      <c r="L42" s="605"/>
      <c r="M42" s="605"/>
      <c r="N42" s="605"/>
      <c r="O42" s="605"/>
      <c r="P42" s="605"/>
      <c r="Q42" s="606"/>
      <c r="R42" s="607" t="s">
        <v>129</v>
      </c>
      <c r="S42" s="608"/>
      <c r="T42" s="608"/>
      <c r="U42" s="608"/>
      <c r="V42" s="608"/>
      <c r="W42" s="608"/>
      <c r="X42" s="608"/>
      <c r="Y42" s="609"/>
      <c r="Z42" s="610" t="s">
        <v>129</v>
      </c>
      <c r="AA42" s="610"/>
      <c r="AB42" s="610"/>
      <c r="AC42" s="610"/>
      <c r="AD42" s="611" t="s">
        <v>129</v>
      </c>
      <c r="AE42" s="611"/>
      <c r="AF42" s="611"/>
      <c r="AG42" s="611"/>
      <c r="AH42" s="611"/>
      <c r="AI42" s="611"/>
      <c r="AJ42" s="611"/>
      <c r="AK42" s="611"/>
      <c r="AL42" s="612" t="s">
        <v>129</v>
      </c>
      <c r="AM42" s="613"/>
      <c r="AN42" s="613"/>
      <c r="AO42" s="614"/>
      <c r="AQ42" s="676" t="s">
        <v>308</v>
      </c>
      <c r="AR42" s="677"/>
      <c r="AS42" s="677"/>
      <c r="AT42" s="677"/>
      <c r="AU42" s="677"/>
      <c r="AV42" s="677"/>
      <c r="AW42" s="677"/>
      <c r="AX42" s="677"/>
      <c r="AY42" s="678"/>
      <c r="AZ42" s="685">
        <v>358427</v>
      </c>
      <c r="BA42" s="686"/>
      <c r="BB42" s="686"/>
      <c r="BC42" s="686"/>
      <c r="BD42" s="666"/>
      <c r="BE42" s="666"/>
      <c r="BF42" s="668"/>
      <c r="BG42" s="659"/>
      <c r="BH42" s="660"/>
      <c r="BI42" s="660"/>
      <c r="BJ42" s="660"/>
      <c r="BK42" s="660"/>
      <c r="BL42" s="346"/>
      <c r="BM42" s="626" t="s">
        <v>309</v>
      </c>
      <c r="BN42" s="626"/>
      <c r="BO42" s="626"/>
      <c r="BP42" s="626"/>
      <c r="BQ42" s="626"/>
      <c r="BR42" s="626"/>
      <c r="BS42" s="626"/>
      <c r="BT42" s="626"/>
      <c r="BU42" s="627"/>
      <c r="BV42" s="685">
        <v>291</v>
      </c>
      <c r="BW42" s="686"/>
      <c r="BX42" s="686"/>
      <c r="BY42" s="686"/>
      <c r="BZ42" s="686"/>
      <c r="CA42" s="686"/>
      <c r="CB42" s="692"/>
      <c r="CD42" s="604" t="s">
        <v>310</v>
      </c>
      <c r="CE42" s="605"/>
      <c r="CF42" s="605"/>
      <c r="CG42" s="605"/>
      <c r="CH42" s="605"/>
      <c r="CI42" s="605"/>
      <c r="CJ42" s="605"/>
      <c r="CK42" s="605"/>
      <c r="CL42" s="605"/>
      <c r="CM42" s="605"/>
      <c r="CN42" s="605"/>
      <c r="CO42" s="605"/>
      <c r="CP42" s="605"/>
      <c r="CQ42" s="606"/>
      <c r="CR42" s="607">
        <v>585600</v>
      </c>
      <c r="CS42" s="640"/>
      <c r="CT42" s="640"/>
      <c r="CU42" s="640"/>
      <c r="CV42" s="640"/>
      <c r="CW42" s="640"/>
      <c r="CX42" s="640"/>
      <c r="CY42" s="641"/>
      <c r="CZ42" s="612">
        <v>10</v>
      </c>
      <c r="DA42" s="634"/>
      <c r="DB42" s="634"/>
      <c r="DC42" s="642"/>
      <c r="DD42" s="616">
        <v>116560</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311</v>
      </c>
      <c r="C43" s="605"/>
      <c r="D43" s="605"/>
      <c r="E43" s="605"/>
      <c r="F43" s="605"/>
      <c r="G43" s="605"/>
      <c r="H43" s="605"/>
      <c r="I43" s="605"/>
      <c r="J43" s="605"/>
      <c r="K43" s="605"/>
      <c r="L43" s="605"/>
      <c r="M43" s="605"/>
      <c r="N43" s="605"/>
      <c r="O43" s="605"/>
      <c r="P43" s="605"/>
      <c r="Q43" s="606"/>
      <c r="R43" s="607">
        <v>202600</v>
      </c>
      <c r="S43" s="608"/>
      <c r="T43" s="608"/>
      <c r="U43" s="608"/>
      <c r="V43" s="608"/>
      <c r="W43" s="608"/>
      <c r="X43" s="608"/>
      <c r="Y43" s="609"/>
      <c r="Z43" s="610">
        <v>3.3</v>
      </c>
      <c r="AA43" s="610"/>
      <c r="AB43" s="610"/>
      <c r="AC43" s="610"/>
      <c r="AD43" s="611" t="s">
        <v>129</v>
      </c>
      <c r="AE43" s="611"/>
      <c r="AF43" s="611"/>
      <c r="AG43" s="611"/>
      <c r="AH43" s="611"/>
      <c r="AI43" s="611"/>
      <c r="AJ43" s="611"/>
      <c r="AK43" s="611"/>
      <c r="AL43" s="612" t="s">
        <v>129</v>
      </c>
      <c r="AM43" s="613"/>
      <c r="AN43" s="613"/>
      <c r="AO43" s="614"/>
      <c r="CD43" s="604" t="s">
        <v>598</v>
      </c>
      <c r="CE43" s="605"/>
      <c r="CF43" s="605"/>
      <c r="CG43" s="605"/>
      <c r="CH43" s="605"/>
      <c r="CI43" s="605"/>
      <c r="CJ43" s="605"/>
      <c r="CK43" s="605"/>
      <c r="CL43" s="605"/>
      <c r="CM43" s="605"/>
      <c r="CN43" s="605"/>
      <c r="CO43" s="605"/>
      <c r="CP43" s="605"/>
      <c r="CQ43" s="606"/>
      <c r="CR43" s="607">
        <v>17309</v>
      </c>
      <c r="CS43" s="640"/>
      <c r="CT43" s="640"/>
      <c r="CU43" s="640"/>
      <c r="CV43" s="640"/>
      <c r="CW43" s="640"/>
      <c r="CX43" s="640"/>
      <c r="CY43" s="641"/>
      <c r="CZ43" s="612">
        <v>0.3</v>
      </c>
      <c r="DA43" s="634"/>
      <c r="DB43" s="634"/>
      <c r="DC43" s="642"/>
      <c r="DD43" s="616">
        <v>17309</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599</v>
      </c>
      <c r="C44" s="626"/>
      <c r="D44" s="626"/>
      <c r="E44" s="626"/>
      <c r="F44" s="626"/>
      <c r="G44" s="626"/>
      <c r="H44" s="626"/>
      <c r="I44" s="626"/>
      <c r="J44" s="626"/>
      <c r="K44" s="626"/>
      <c r="L44" s="626"/>
      <c r="M44" s="626"/>
      <c r="N44" s="626"/>
      <c r="O44" s="626"/>
      <c r="P44" s="626"/>
      <c r="Q44" s="627"/>
      <c r="R44" s="685">
        <v>6123155</v>
      </c>
      <c r="S44" s="686"/>
      <c r="T44" s="686"/>
      <c r="U44" s="686"/>
      <c r="V44" s="686"/>
      <c r="W44" s="686"/>
      <c r="X44" s="686"/>
      <c r="Y44" s="687"/>
      <c r="Z44" s="688">
        <v>100</v>
      </c>
      <c r="AA44" s="688"/>
      <c r="AB44" s="688"/>
      <c r="AC44" s="688"/>
      <c r="AD44" s="689">
        <v>3336608</v>
      </c>
      <c r="AE44" s="689"/>
      <c r="AF44" s="689"/>
      <c r="AG44" s="689"/>
      <c r="AH44" s="689"/>
      <c r="AI44" s="689"/>
      <c r="AJ44" s="689"/>
      <c r="AK44" s="689"/>
      <c r="AL44" s="690">
        <v>100</v>
      </c>
      <c r="AM44" s="667"/>
      <c r="AN44" s="667"/>
      <c r="AO44" s="691"/>
      <c r="CD44" s="645" t="s">
        <v>265</v>
      </c>
      <c r="CE44" s="646"/>
      <c r="CF44" s="604" t="s">
        <v>312</v>
      </c>
      <c r="CG44" s="605"/>
      <c r="CH44" s="605"/>
      <c r="CI44" s="605"/>
      <c r="CJ44" s="605"/>
      <c r="CK44" s="605"/>
      <c r="CL44" s="605"/>
      <c r="CM44" s="605"/>
      <c r="CN44" s="605"/>
      <c r="CO44" s="605"/>
      <c r="CP44" s="605"/>
      <c r="CQ44" s="606"/>
      <c r="CR44" s="607">
        <v>585600</v>
      </c>
      <c r="CS44" s="608"/>
      <c r="CT44" s="608"/>
      <c r="CU44" s="608"/>
      <c r="CV44" s="608"/>
      <c r="CW44" s="608"/>
      <c r="CX44" s="608"/>
      <c r="CY44" s="609"/>
      <c r="CZ44" s="612">
        <v>10</v>
      </c>
      <c r="DA44" s="613"/>
      <c r="DB44" s="613"/>
      <c r="DC44" s="619"/>
      <c r="DD44" s="616">
        <v>116560</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313</v>
      </c>
      <c r="CG45" s="605"/>
      <c r="CH45" s="605"/>
      <c r="CI45" s="605"/>
      <c r="CJ45" s="605"/>
      <c r="CK45" s="605"/>
      <c r="CL45" s="605"/>
      <c r="CM45" s="605"/>
      <c r="CN45" s="605"/>
      <c r="CO45" s="605"/>
      <c r="CP45" s="605"/>
      <c r="CQ45" s="606"/>
      <c r="CR45" s="607">
        <v>325142</v>
      </c>
      <c r="CS45" s="640"/>
      <c r="CT45" s="640"/>
      <c r="CU45" s="640"/>
      <c r="CV45" s="640"/>
      <c r="CW45" s="640"/>
      <c r="CX45" s="640"/>
      <c r="CY45" s="641"/>
      <c r="CZ45" s="612">
        <v>5.6</v>
      </c>
      <c r="DA45" s="634"/>
      <c r="DB45" s="634"/>
      <c r="DC45" s="642"/>
      <c r="DD45" s="616">
        <v>11966</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314</v>
      </c>
      <c r="CD46" s="647"/>
      <c r="CE46" s="648"/>
      <c r="CF46" s="604" t="s">
        <v>315</v>
      </c>
      <c r="CG46" s="605"/>
      <c r="CH46" s="605"/>
      <c r="CI46" s="605"/>
      <c r="CJ46" s="605"/>
      <c r="CK46" s="605"/>
      <c r="CL46" s="605"/>
      <c r="CM46" s="605"/>
      <c r="CN46" s="605"/>
      <c r="CO46" s="605"/>
      <c r="CP46" s="605"/>
      <c r="CQ46" s="606"/>
      <c r="CR46" s="607">
        <v>259913</v>
      </c>
      <c r="CS46" s="608"/>
      <c r="CT46" s="608"/>
      <c r="CU46" s="608"/>
      <c r="CV46" s="608"/>
      <c r="CW46" s="608"/>
      <c r="CX46" s="608"/>
      <c r="CY46" s="609"/>
      <c r="CZ46" s="612">
        <v>4.4000000000000004</v>
      </c>
      <c r="DA46" s="613"/>
      <c r="DB46" s="613"/>
      <c r="DC46" s="619"/>
      <c r="DD46" s="616">
        <v>104049</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316</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317</v>
      </c>
      <c r="CG47" s="605"/>
      <c r="CH47" s="605"/>
      <c r="CI47" s="605"/>
      <c r="CJ47" s="605"/>
      <c r="CK47" s="605"/>
      <c r="CL47" s="605"/>
      <c r="CM47" s="605"/>
      <c r="CN47" s="605"/>
      <c r="CO47" s="605"/>
      <c r="CP47" s="605"/>
      <c r="CQ47" s="606"/>
      <c r="CR47" s="607" t="s">
        <v>129</v>
      </c>
      <c r="CS47" s="640"/>
      <c r="CT47" s="640"/>
      <c r="CU47" s="640"/>
      <c r="CV47" s="640"/>
      <c r="CW47" s="640"/>
      <c r="CX47" s="640"/>
      <c r="CY47" s="641"/>
      <c r="CZ47" s="612" t="s">
        <v>129</v>
      </c>
      <c r="DA47" s="634"/>
      <c r="DB47" s="634"/>
      <c r="DC47" s="642"/>
      <c r="DD47" s="616" t="s">
        <v>129</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318</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319</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129</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320</v>
      </c>
      <c r="CE49" s="626"/>
      <c r="CF49" s="626"/>
      <c r="CG49" s="626"/>
      <c r="CH49" s="626"/>
      <c r="CI49" s="626"/>
      <c r="CJ49" s="626"/>
      <c r="CK49" s="626"/>
      <c r="CL49" s="626"/>
      <c r="CM49" s="626"/>
      <c r="CN49" s="626"/>
      <c r="CO49" s="626"/>
      <c r="CP49" s="626"/>
      <c r="CQ49" s="627"/>
      <c r="CR49" s="685">
        <v>5845189</v>
      </c>
      <c r="CS49" s="666"/>
      <c r="CT49" s="666"/>
      <c r="CU49" s="666"/>
      <c r="CV49" s="666"/>
      <c r="CW49" s="666"/>
      <c r="CX49" s="666"/>
      <c r="CY49" s="693"/>
      <c r="CZ49" s="690">
        <v>100</v>
      </c>
      <c r="DA49" s="694"/>
      <c r="DB49" s="694"/>
      <c r="DC49" s="695"/>
      <c r="DD49" s="696">
        <v>3868398</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vg6cOGwGF9cerlvjghyFdSWoRecBsGA9yB/T+ugyRIps6GZAk0rQrsG+uzyT5m1SLseqG/15duE/GmznySvDyA==" saltValue="GJSJ1MeHFK9/oFvN9MZAQ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321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322</v>
      </c>
      <c r="DK2" s="1075"/>
      <c r="DL2" s="1075"/>
      <c r="DM2" s="1075"/>
      <c r="DN2" s="1075"/>
      <c r="DO2" s="1076"/>
      <c r="DP2" s="214"/>
      <c r="DQ2" s="1074" t="s">
        <v>323</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324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325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326</v>
      </c>
      <c r="B5" s="979"/>
      <c r="C5" s="979"/>
      <c r="D5" s="979"/>
      <c r="E5" s="979"/>
      <c r="F5" s="979"/>
      <c r="G5" s="979"/>
      <c r="H5" s="979"/>
      <c r="I5" s="979"/>
      <c r="J5" s="979"/>
      <c r="K5" s="979"/>
      <c r="L5" s="979"/>
      <c r="M5" s="979"/>
      <c r="N5" s="979"/>
      <c r="O5" s="979"/>
      <c r="P5" s="980"/>
      <c r="Q5" s="984" t="s">
        <v>327</v>
      </c>
      <c r="R5" s="985"/>
      <c r="S5" s="985"/>
      <c r="T5" s="985"/>
      <c r="U5" s="986"/>
      <c r="V5" s="984" t="s">
        <v>328</v>
      </c>
      <c r="W5" s="985"/>
      <c r="X5" s="985"/>
      <c r="Y5" s="985"/>
      <c r="Z5" s="986"/>
      <c r="AA5" s="984" t="s">
        <v>329</v>
      </c>
      <c r="AB5" s="985"/>
      <c r="AC5" s="985"/>
      <c r="AD5" s="985"/>
      <c r="AE5" s="985"/>
      <c r="AF5" s="1077" t="s">
        <v>330</v>
      </c>
      <c r="AG5" s="985"/>
      <c r="AH5" s="985"/>
      <c r="AI5" s="985"/>
      <c r="AJ5" s="998"/>
      <c r="AK5" s="985" t="s">
        <v>331</v>
      </c>
      <c r="AL5" s="985"/>
      <c r="AM5" s="985"/>
      <c r="AN5" s="985"/>
      <c r="AO5" s="986"/>
      <c r="AP5" s="984" t="s">
        <v>332</v>
      </c>
      <c r="AQ5" s="985"/>
      <c r="AR5" s="985"/>
      <c r="AS5" s="985"/>
      <c r="AT5" s="986"/>
      <c r="AU5" s="984" t="s">
        <v>333</v>
      </c>
      <c r="AV5" s="985"/>
      <c r="AW5" s="985"/>
      <c r="AX5" s="985"/>
      <c r="AY5" s="998"/>
      <c r="AZ5" s="218"/>
      <c r="BA5" s="218"/>
      <c r="BB5" s="218"/>
      <c r="BC5" s="218"/>
      <c r="BD5" s="218"/>
      <c r="BE5" s="219"/>
      <c r="BF5" s="219"/>
      <c r="BG5" s="219"/>
      <c r="BH5" s="219"/>
      <c r="BI5" s="219"/>
      <c r="BJ5" s="219"/>
      <c r="BK5" s="219"/>
      <c r="BL5" s="219"/>
      <c r="BM5" s="219"/>
      <c r="BN5" s="219"/>
      <c r="BO5" s="219"/>
      <c r="BP5" s="219"/>
      <c r="BQ5" s="978" t="s">
        <v>334</v>
      </c>
      <c r="BR5" s="979"/>
      <c r="BS5" s="979"/>
      <c r="BT5" s="979"/>
      <c r="BU5" s="979"/>
      <c r="BV5" s="979"/>
      <c r="BW5" s="979"/>
      <c r="BX5" s="979"/>
      <c r="BY5" s="979"/>
      <c r="BZ5" s="979"/>
      <c r="CA5" s="979"/>
      <c r="CB5" s="979"/>
      <c r="CC5" s="979"/>
      <c r="CD5" s="979"/>
      <c r="CE5" s="979"/>
      <c r="CF5" s="979"/>
      <c r="CG5" s="980"/>
      <c r="CH5" s="984" t="s">
        <v>335</v>
      </c>
      <c r="CI5" s="985"/>
      <c r="CJ5" s="985"/>
      <c r="CK5" s="985"/>
      <c r="CL5" s="986"/>
      <c r="CM5" s="984" t="s">
        <v>336</v>
      </c>
      <c r="CN5" s="985"/>
      <c r="CO5" s="985"/>
      <c r="CP5" s="985"/>
      <c r="CQ5" s="986"/>
      <c r="CR5" s="984" t="s">
        <v>337</v>
      </c>
      <c r="CS5" s="985"/>
      <c r="CT5" s="985"/>
      <c r="CU5" s="985"/>
      <c r="CV5" s="986"/>
      <c r="CW5" s="984" t="s">
        <v>338</v>
      </c>
      <c r="CX5" s="985"/>
      <c r="CY5" s="985"/>
      <c r="CZ5" s="985"/>
      <c r="DA5" s="986"/>
      <c r="DB5" s="984" t="s">
        <v>339</v>
      </c>
      <c r="DC5" s="985"/>
      <c r="DD5" s="985"/>
      <c r="DE5" s="985"/>
      <c r="DF5" s="986"/>
      <c r="DG5" s="1067" t="s">
        <v>340</v>
      </c>
      <c r="DH5" s="1068"/>
      <c r="DI5" s="1068"/>
      <c r="DJ5" s="1068"/>
      <c r="DK5" s="1069"/>
      <c r="DL5" s="1067" t="s">
        <v>341</v>
      </c>
      <c r="DM5" s="1068"/>
      <c r="DN5" s="1068"/>
      <c r="DO5" s="1068"/>
      <c r="DP5" s="1069"/>
      <c r="DQ5" s="984" t="s">
        <v>342</v>
      </c>
      <c r="DR5" s="985"/>
      <c r="DS5" s="985"/>
      <c r="DT5" s="985"/>
      <c r="DU5" s="986"/>
      <c r="DV5" s="984" t="s">
        <v>333</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343</v>
      </c>
      <c r="C7" s="1031"/>
      <c r="D7" s="1031"/>
      <c r="E7" s="1031"/>
      <c r="F7" s="1031"/>
      <c r="G7" s="1031"/>
      <c r="H7" s="1031"/>
      <c r="I7" s="1031"/>
      <c r="J7" s="1031"/>
      <c r="K7" s="1031"/>
      <c r="L7" s="1031"/>
      <c r="M7" s="1031"/>
      <c r="N7" s="1031"/>
      <c r="O7" s="1031"/>
      <c r="P7" s="1032"/>
      <c r="Q7" s="1085">
        <v>6135</v>
      </c>
      <c r="R7" s="1086"/>
      <c r="S7" s="1086"/>
      <c r="T7" s="1086"/>
      <c r="U7" s="1086"/>
      <c r="V7" s="1086">
        <v>5857</v>
      </c>
      <c r="W7" s="1086"/>
      <c r="X7" s="1086"/>
      <c r="Y7" s="1086"/>
      <c r="Z7" s="1086"/>
      <c r="AA7" s="1086">
        <v>278</v>
      </c>
      <c r="AB7" s="1086"/>
      <c r="AC7" s="1086"/>
      <c r="AD7" s="1086"/>
      <c r="AE7" s="1087"/>
      <c r="AF7" s="1088">
        <v>255</v>
      </c>
      <c r="AG7" s="1089"/>
      <c r="AH7" s="1089"/>
      <c r="AI7" s="1089"/>
      <c r="AJ7" s="1090"/>
      <c r="AK7" s="1091">
        <v>131</v>
      </c>
      <c r="AL7" s="1092"/>
      <c r="AM7" s="1092"/>
      <c r="AN7" s="1092"/>
      <c r="AO7" s="1092"/>
      <c r="AP7" s="1092">
        <v>3539</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344</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345</v>
      </c>
      <c r="B23" s="920" t="s">
        <v>346</v>
      </c>
      <c r="C23" s="921"/>
      <c r="D23" s="921"/>
      <c r="E23" s="921"/>
      <c r="F23" s="921"/>
      <c r="G23" s="921"/>
      <c r="H23" s="921"/>
      <c r="I23" s="921"/>
      <c r="J23" s="921"/>
      <c r="K23" s="921"/>
      <c r="L23" s="921"/>
      <c r="M23" s="921"/>
      <c r="N23" s="921"/>
      <c r="O23" s="921"/>
      <c r="P23" s="931"/>
      <c r="Q23" s="1050">
        <v>6123</v>
      </c>
      <c r="R23" s="1044"/>
      <c r="S23" s="1044"/>
      <c r="T23" s="1044"/>
      <c r="U23" s="1044"/>
      <c r="V23" s="1044">
        <v>5845</v>
      </c>
      <c r="W23" s="1044"/>
      <c r="X23" s="1044"/>
      <c r="Y23" s="1044"/>
      <c r="Z23" s="1044"/>
      <c r="AA23" s="1044">
        <v>278</v>
      </c>
      <c r="AB23" s="1044"/>
      <c r="AC23" s="1044"/>
      <c r="AD23" s="1044"/>
      <c r="AE23" s="1051"/>
      <c r="AF23" s="1052">
        <v>255</v>
      </c>
      <c r="AG23" s="1044"/>
      <c r="AH23" s="1044"/>
      <c r="AI23" s="1044"/>
      <c r="AJ23" s="1053"/>
      <c r="AK23" s="1054"/>
      <c r="AL23" s="1055"/>
      <c r="AM23" s="1055"/>
      <c r="AN23" s="1055"/>
      <c r="AO23" s="1055"/>
      <c r="AP23" s="1044">
        <v>3539</v>
      </c>
      <c r="AQ23" s="1044"/>
      <c r="AR23" s="1044"/>
      <c r="AS23" s="1044"/>
      <c r="AT23" s="1044"/>
      <c r="AU23" s="1045"/>
      <c r="AV23" s="1045"/>
      <c r="AW23" s="1045"/>
      <c r="AX23" s="1045"/>
      <c r="AY23" s="1046"/>
      <c r="AZ23" s="1047" t="s">
        <v>130</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347</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348</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326</v>
      </c>
      <c r="B26" s="979"/>
      <c r="C26" s="979"/>
      <c r="D26" s="979"/>
      <c r="E26" s="979"/>
      <c r="F26" s="979"/>
      <c r="G26" s="979"/>
      <c r="H26" s="979"/>
      <c r="I26" s="979"/>
      <c r="J26" s="979"/>
      <c r="K26" s="979"/>
      <c r="L26" s="979"/>
      <c r="M26" s="979"/>
      <c r="N26" s="979"/>
      <c r="O26" s="979"/>
      <c r="P26" s="980"/>
      <c r="Q26" s="984" t="s">
        <v>349</v>
      </c>
      <c r="R26" s="985"/>
      <c r="S26" s="985"/>
      <c r="T26" s="985"/>
      <c r="U26" s="986"/>
      <c r="V26" s="984" t="s">
        <v>350</v>
      </c>
      <c r="W26" s="985"/>
      <c r="X26" s="985"/>
      <c r="Y26" s="985"/>
      <c r="Z26" s="986"/>
      <c r="AA26" s="984" t="s">
        <v>351</v>
      </c>
      <c r="AB26" s="985"/>
      <c r="AC26" s="985"/>
      <c r="AD26" s="985"/>
      <c r="AE26" s="985"/>
      <c r="AF26" s="1038" t="s">
        <v>352</v>
      </c>
      <c r="AG26" s="991"/>
      <c r="AH26" s="991"/>
      <c r="AI26" s="991"/>
      <c r="AJ26" s="1039"/>
      <c r="AK26" s="985" t="s">
        <v>353</v>
      </c>
      <c r="AL26" s="985"/>
      <c r="AM26" s="985"/>
      <c r="AN26" s="985"/>
      <c r="AO26" s="986"/>
      <c r="AP26" s="984" t="s">
        <v>354</v>
      </c>
      <c r="AQ26" s="985"/>
      <c r="AR26" s="985"/>
      <c r="AS26" s="985"/>
      <c r="AT26" s="986"/>
      <c r="AU26" s="984" t="s">
        <v>355</v>
      </c>
      <c r="AV26" s="985"/>
      <c r="AW26" s="985"/>
      <c r="AX26" s="985"/>
      <c r="AY26" s="986"/>
      <c r="AZ26" s="984" t="s">
        <v>356</v>
      </c>
      <c r="BA26" s="985"/>
      <c r="BB26" s="985"/>
      <c r="BC26" s="985"/>
      <c r="BD26" s="986"/>
      <c r="BE26" s="984" t="s">
        <v>333</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357</v>
      </c>
      <c r="C28" s="1031"/>
      <c r="D28" s="1031"/>
      <c r="E28" s="1031"/>
      <c r="F28" s="1031"/>
      <c r="G28" s="1031"/>
      <c r="H28" s="1031"/>
      <c r="I28" s="1031"/>
      <c r="J28" s="1031"/>
      <c r="K28" s="1031"/>
      <c r="L28" s="1031"/>
      <c r="M28" s="1031"/>
      <c r="N28" s="1031"/>
      <c r="O28" s="1031"/>
      <c r="P28" s="1032"/>
      <c r="Q28" s="1033">
        <v>1539</v>
      </c>
      <c r="R28" s="1034"/>
      <c r="S28" s="1034"/>
      <c r="T28" s="1034"/>
      <c r="U28" s="1034"/>
      <c r="V28" s="1034">
        <v>1450</v>
      </c>
      <c r="W28" s="1034"/>
      <c r="X28" s="1034"/>
      <c r="Y28" s="1034"/>
      <c r="Z28" s="1034"/>
      <c r="AA28" s="1034">
        <v>90</v>
      </c>
      <c r="AB28" s="1034"/>
      <c r="AC28" s="1034"/>
      <c r="AD28" s="1034"/>
      <c r="AE28" s="1035"/>
      <c r="AF28" s="1036">
        <v>90</v>
      </c>
      <c r="AG28" s="1034"/>
      <c r="AH28" s="1034"/>
      <c r="AI28" s="1034"/>
      <c r="AJ28" s="1037"/>
      <c r="AK28" s="1025">
        <v>119</v>
      </c>
      <c r="AL28" s="1026"/>
      <c r="AM28" s="1026"/>
      <c r="AN28" s="1026"/>
      <c r="AO28" s="1026"/>
      <c r="AP28" s="1026" t="s">
        <v>529</v>
      </c>
      <c r="AQ28" s="1026"/>
      <c r="AR28" s="1026"/>
      <c r="AS28" s="1026"/>
      <c r="AT28" s="1026"/>
      <c r="AU28" s="1026" t="s">
        <v>529</v>
      </c>
      <c r="AV28" s="1026"/>
      <c r="AW28" s="1026"/>
      <c r="AX28" s="1026"/>
      <c r="AY28" s="1026"/>
      <c r="AZ28" s="1027" t="s">
        <v>547</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358</v>
      </c>
      <c r="C29" s="1014"/>
      <c r="D29" s="1014"/>
      <c r="E29" s="1014"/>
      <c r="F29" s="1014"/>
      <c r="G29" s="1014"/>
      <c r="H29" s="1014"/>
      <c r="I29" s="1014"/>
      <c r="J29" s="1014"/>
      <c r="K29" s="1014"/>
      <c r="L29" s="1014"/>
      <c r="M29" s="1014"/>
      <c r="N29" s="1014"/>
      <c r="O29" s="1014"/>
      <c r="P29" s="1015"/>
      <c r="Q29" s="1021">
        <v>1090</v>
      </c>
      <c r="R29" s="1022"/>
      <c r="S29" s="1022"/>
      <c r="T29" s="1022"/>
      <c r="U29" s="1022"/>
      <c r="V29" s="1022">
        <v>1072</v>
      </c>
      <c r="W29" s="1022"/>
      <c r="X29" s="1022"/>
      <c r="Y29" s="1022"/>
      <c r="Z29" s="1022"/>
      <c r="AA29" s="1022">
        <v>18</v>
      </c>
      <c r="AB29" s="1022"/>
      <c r="AC29" s="1022"/>
      <c r="AD29" s="1022"/>
      <c r="AE29" s="1023"/>
      <c r="AF29" s="1018">
        <v>18</v>
      </c>
      <c r="AG29" s="1019"/>
      <c r="AH29" s="1019"/>
      <c r="AI29" s="1019"/>
      <c r="AJ29" s="1020"/>
      <c r="AK29" s="963">
        <v>170</v>
      </c>
      <c r="AL29" s="954"/>
      <c r="AM29" s="954"/>
      <c r="AN29" s="954"/>
      <c r="AO29" s="954"/>
      <c r="AP29" s="954" t="s">
        <v>545</v>
      </c>
      <c r="AQ29" s="954"/>
      <c r="AR29" s="954"/>
      <c r="AS29" s="954"/>
      <c r="AT29" s="954"/>
      <c r="AU29" s="954" t="s">
        <v>545</v>
      </c>
      <c r="AV29" s="954"/>
      <c r="AW29" s="954"/>
      <c r="AX29" s="954"/>
      <c r="AY29" s="954"/>
      <c r="AZ29" s="1024" t="s">
        <v>547</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359</v>
      </c>
      <c r="C30" s="1014"/>
      <c r="D30" s="1014"/>
      <c r="E30" s="1014"/>
      <c r="F30" s="1014"/>
      <c r="G30" s="1014"/>
      <c r="H30" s="1014"/>
      <c r="I30" s="1014"/>
      <c r="J30" s="1014"/>
      <c r="K30" s="1014"/>
      <c r="L30" s="1014"/>
      <c r="M30" s="1014"/>
      <c r="N30" s="1014"/>
      <c r="O30" s="1014"/>
      <c r="P30" s="1015"/>
      <c r="Q30" s="1021">
        <v>171</v>
      </c>
      <c r="R30" s="1022"/>
      <c r="S30" s="1022"/>
      <c r="T30" s="1022"/>
      <c r="U30" s="1022"/>
      <c r="V30" s="1022">
        <v>171</v>
      </c>
      <c r="W30" s="1022"/>
      <c r="X30" s="1022"/>
      <c r="Y30" s="1022"/>
      <c r="Z30" s="1022"/>
      <c r="AA30" s="1022">
        <v>0</v>
      </c>
      <c r="AB30" s="1022"/>
      <c r="AC30" s="1022"/>
      <c r="AD30" s="1022"/>
      <c r="AE30" s="1023"/>
      <c r="AF30" s="1018">
        <v>0</v>
      </c>
      <c r="AG30" s="1019"/>
      <c r="AH30" s="1019"/>
      <c r="AI30" s="1019"/>
      <c r="AJ30" s="1020"/>
      <c r="AK30" s="963">
        <v>40</v>
      </c>
      <c r="AL30" s="954"/>
      <c r="AM30" s="954"/>
      <c r="AN30" s="954"/>
      <c r="AO30" s="954"/>
      <c r="AP30" s="954" t="s">
        <v>545</v>
      </c>
      <c r="AQ30" s="954"/>
      <c r="AR30" s="954"/>
      <c r="AS30" s="954"/>
      <c r="AT30" s="954"/>
      <c r="AU30" s="954" t="s">
        <v>545</v>
      </c>
      <c r="AV30" s="954"/>
      <c r="AW30" s="954"/>
      <c r="AX30" s="954"/>
      <c r="AY30" s="954"/>
      <c r="AZ30" s="1024" t="s">
        <v>547</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360</v>
      </c>
      <c r="C31" s="1014"/>
      <c r="D31" s="1014"/>
      <c r="E31" s="1014"/>
      <c r="F31" s="1014"/>
      <c r="G31" s="1014"/>
      <c r="H31" s="1014"/>
      <c r="I31" s="1014"/>
      <c r="J31" s="1014"/>
      <c r="K31" s="1014"/>
      <c r="L31" s="1014"/>
      <c r="M31" s="1014"/>
      <c r="N31" s="1014"/>
      <c r="O31" s="1014"/>
      <c r="P31" s="1015"/>
      <c r="Q31" s="1021">
        <v>108</v>
      </c>
      <c r="R31" s="1022"/>
      <c r="S31" s="1022"/>
      <c r="T31" s="1022"/>
      <c r="U31" s="1022"/>
      <c r="V31" s="1022">
        <v>106</v>
      </c>
      <c r="W31" s="1022"/>
      <c r="X31" s="1022"/>
      <c r="Y31" s="1022"/>
      <c r="Z31" s="1022"/>
      <c r="AA31" s="1022">
        <v>2</v>
      </c>
      <c r="AB31" s="1022"/>
      <c r="AC31" s="1022"/>
      <c r="AD31" s="1022"/>
      <c r="AE31" s="1023"/>
      <c r="AF31" s="1018">
        <v>2</v>
      </c>
      <c r="AG31" s="1019"/>
      <c r="AH31" s="1019"/>
      <c r="AI31" s="1019"/>
      <c r="AJ31" s="1020"/>
      <c r="AK31" s="963">
        <v>32</v>
      </c>
      <c r="AL31" s="954"/>
      <c r="AM31" s="954"/>
      <c r="AN31" s="954"/>
      <c r="AO31" s="954"/>
      <c r="AP31" s="954">
        <v>194</v>
      </c>
      <c r="AQ31" s="954"/>
      <c r="AR31" s="954"/>
      <c r="AS31" s="954"/>
      <c r="AT31" s="954"/>
      <c r="AU31" s="954">
        <v>96</v>
      </c>
      <c r="AV31" s="954"/>
      <c r="AW31" s="954"/>
      <c r="AX31" s="954"/>
      <c r="AY31" s="954"/>
      <c r="AZ31" s="1024" t="s">
        <v>545</v>
      </c>
      <c r="BA31" s="1024"/>
      <c r="BB31" s="1024"/>
      <c r="BC31" s="1024"/>
      <c r="BD31" s="1024"/>
      <c r="BE31" s="955" t="s">
        <v>361</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362</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345</v>
      </c>
      <c r="B63" s="920" t="s">
        <v>363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109</v>
      </c>
      <c r="AG63" s="942"/>
      <c r="AH63" s="942"/>
      <c r="AI63" s="942"/>
      <c r="AJ63" s="1005"/>
      <c r="AK63" s="1006"/>
      <c r="AL63" s="946"/>
      <c r="AM63" s="946"/>
      <c r="AN63" s="946"/>
      <c r="AO63" s="946"/>
      <c r="AP63" s="942">
        <v>194</v>
      </c>
      <c r="AQ63" s="942"/>
      <c r="AR63" s="942"/>
      <c r="AS63" s="942"/>
      <c r="AT63" s="942"/>
      <c r="AU63" s="942">
        <v>96</v>
      </c>
      <c r="AV63" s="942"/>
      <c r="AW63" s="942"/>
      <c r="AX63" s="942"/>
      <c r="AY63" s="942"/>
      <c r="AZ63" s="1000"/>
      <c r="BA63" s="1000"/>
      <c r="BB63" s="1000"/>
      <c r="BC63" s="1000"/>
      <c r="BD63" s="1000"/>
      <c r="BE63" s="943"/>
      <c r="BF63" s="943"/>
      <c r="BG63" s="943"/>
      <c r="BH63" s="943"/>
      <c r="BI63" s="944"/>
      <c r="BJ63" s="1001" t="s">
        <v>364</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365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366</v>
      </c>
      <c r="B66" s="979"/>
      <c r="C66" s="979"/>
      <c r="D66" s="979"/>
      <c r="E66" s="979"/>
      <c r="F66" s="979"/>
      <c r="G66" s="979"/>
      <c r="H66" s="979"/>
      <c r="I66" s="979"/>
      <c r="J66" s="979"/>
      <c r="K66" s="979"/>
      <c r="L66" s="979"/>
      <c r="M66" s="979"/>
      <c r="N66" s="979"/>
      <c r="O66" s="979"/>
      <c r="P66" s="980"/>
      <c r="Q66" s="984" t="s">
        <v>367</v>
      </c>
      <c r="R66" s="985"/>
      <c r="S66" s="985"/>
      <c r="T66" s="985"/>
      <c r="U66" s="986"/>
      <c r="V66" s="984" t="s">
        <v>368</v>
      </c>
      <c r="W66" s="985"/>
      <c r="X66" s="985"/>
      <c r="Y66" s="985"/>
      <c r="Z66" s="986"/>
      <c r="AA66" s="984" t="s">
        <v>369</v>
      </c>
      <c r="AB66" s="985"/>
      <c r="AC66" s="985"/>
      <c r="AD66" s="985"/>
      <c r="AE66" s="986"/>
      <c r="AF66" s="990" t="s">
        <v>370</v>
      </c>
      <c r="AG66" s="991"/>
      <c r="AH66" s="991"/>
      <c r="AI66" s="991"/>
      <c r="AJ66" s="992"/>
      <c r="AK66" s="984" t="s">
        <v>371</v>
      </c>
      <c r="AL66" s="979"/>
      <c r="AM66" s="979"/>
      <c r="AN66" s="979"/>
      <c r="AO66" s="980"/>
      <c r="AP66" s="984" t="s">
        <v>372</v>
      </c>
      <c r="AQ66" s="985"/>
      <c r="AR66" s="985"/>
      <c r="AS66" s="985"/>
      <c r="AT66" s="986"/>
      <c r="AU66" s="984" t="s">
        <v>373</v>
      </c>
      <c r="AV66" s="985"/>
      <c r="AW66" s="985"/>
      <c r="AX66" s="985"/>
      <c r="AY66" s="986"/>
      <c r="AZ66" s="984" t="s">
        <v>333</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535</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545</v>
      </c>
      <c r="AQ68" s="965"/>
      <c r="AR68" s="965"/>
      <c r="AS68" s="965"/>
      <c r="AT68" s="965"/>
      <c r="AU68" s="965" t="s">
        <v>545</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536</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545</v>
      </c>
      <c r="AL69" s="954"/>
      <c r="AM69" s="954"/>
      <c r="AN69" s="954"/>
      <c r="AO69" s="954"/>
      <c r="AP69" s="954" t="s">
        <v>545</v>
      </c>
      <c r="AQ69" s="954"/>
      <c r="AR69" s="954"/>
      <c r="AS69" s="954"/>
      <c r="AT69" s="954"/>
      <c r="AU69" s="954" t="s">
        <v>545</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537</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545</v>
      </c>
      <c r="AQ70" s="954"/>
      <c r="AR70" s="954"/>
      <c r="AS70" s="954"/>
      <c r="AT70" s="954"/>
      <c r="AU70" s="954" t="s">
        <v>545</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538</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545</v>
      </c>
      <c r="AL71" s="954"/>
      <c r="AM71" s="954"/>
      <c r="AN71" s="954"/>
      <c r="AO71" s="954"/>
      <c r="AP71" s="954" t="s">
        <v>545</v>
      </c>
      <c r="AQ71" s="954"/>
      <c r="AR71" s="954"/>
      <c r="AS71" s="954"/>
      <c r="AT71" s="954"/>
      <c r="AU71" s="954" t="s">
        <v>545</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539</v>
      </c>
      <c r="C72" s="958"/>
      <c r="D72" s="958"/>
      <c r="E72" s="958"/>
      <c r="F72" s="958"/>
      <c r="G72" s="958"/>
      <c r="H72" s="958"/>
      <c r="I72" s="958"/>
      <c r="J72" s="958"/>
      <c r="K72" s="958"/>
      <c r="L72" s="958"/>
      <c r="M72" s="958"/>
      <c r="N72" s="958"/>
      <c r="O72" s="958"/>
      <c r="P72" s="959"/>
      <c r="Q72" s="960">
        <v>6570</v>
      </c>
      <c r="R72" s="954"/>
      <c r="S72" s="954"/>
      <c r="T72" s="954"/>
      <c r="U72" s="954"/>
      <c r="V72" s="954">
        <v>6348</v>
      </c>
      <c r="W72" s="954"/>
      <c r="X72" s="954"/>
      <c r="Y72" s="954"/>
      <c r="Z72" s="954"/>
      <c r="AA72" s="954">
        <v>222</v>
      </c>
      <c r="AB72" s="954"/>
      <c r="AC72" s="954"/>
      <c r="AD72" s="954"/>
      <c r="AE72" s="954"/>
      <c r="AF72" s="954">
        <v>197</v>
      </c>
      <c r="AG72" s="954"/>
      <c r="AH72" s="954"/>
      <c r="AI72" s="954"/>
      <c r="AJ72" s="954"/>
      <c r="AK72" s="954" t="s">
        <v>545</v>
      </c>
      <c r="AL72" s="954"/>
      <c r="AM72" s="954"/>
      <c r="AN72" s="954"/>
      <c r="AO72" s="954"/>
      <c r="AP72" s="954">
        <v>3932</v>
      </c>
      <c r="AQ72" s="954"/>
      <c r="AR72" s="954"/>
      <c r="AS72" s="954"/>
      <c r="AT72" s="954"/>
      <c r="AU72" s="954">
        <v>232</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540</v>
      </c>
      <c r="C73" s="958"/>
      <c r="D73" s="958"/>
      <c r="E73" s="958"/>
      <c r="F73" s="958"/>
      <c r="G73" s="958"/>
      <c r="H73" s="958"/>
      <c r="I73" s="958"/>
      <c r="J73" s="958"/>
      <c r="K73" s="958"/>
      <c r="L73" s="958"/>
      <c r="M73" s="958"/>
      <c r="N73" s="958"/>
      <c r="O73" s="958"/>
      <c r="P73" s="959"/>
      <c r="Q73" s="960">
        <v>4749</v>
      </c>
      <c r="R73" s="954"/>
      <c r="S73" s="954"/>
      <c r="T73" s="954"/>
      <c r="U73" s="954"/>
      <c r="V73" s="954">
        <v>4485</v>
      </c>
      <c r="W73" s="954"/>
      <c r="X73" s="954"/>
      <c r="Y73" s="954"/>
      <c r="Z73" s="954"/>
      <c r="AA73" s="954">
        <v>264</v>
      </c>
      <c r="AB73" s="954"/>
      <c r="AC73" s="954"/>
      <c r="AD73" s="954"/>
      <c r="AE73" s="954"/>
      <c r="AF73" s="954">
        <v>2497</v>
      </c>
      <c r="AG73" s="954"/>
      <c r="AH73" s="954"/>
      <c r="AI73" s="954"/>
      <c r="AJ73" s="954"/>
      <c r="AK73" s="954" t="s">
        <v>545</v>
      </c>
      <c r="AL73" s="954"/>
      <c r="AM73" s="954"/>
      <c r="AN73" s="954"/>
      <c r="AO73" s="954"/>
      <c r="AP73" s="954">
        <v>10908</v>
      </c>
      <c r="AQ73" s="954"/>
      <c r="AR73" s="954"/>
      <c r="AS73" s="954"/>
      <c r="AT73" s="954"/>
      <c r="AU73" s="954">
        <v>76</v>
      </c>
      <c r="AV73" s="954"/>
      <c r="AW73" s="954"/>
      <c r="AX73" s="954"/>
      <c r="AY73" s="954"/>
      <c r="AZ73" s="955" t="s">
        <v>546</v>
      </c>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541</v>
      </c>
      <c r="C74" s="958"/>
      <c r="D74" s="958"/>
      <c r="E74" s="958"/>
      <c r="F74" s="958"/>
      <c r="G74" s="958"/>
      <c r="H74" s="958"/>
      <c r="I74" s="958"/>
      <c r="J74" s="958"/>
      <c r="K74" s="958"/>
      <c r="L74" s="958"/>
      <c r="M74" s="958"/>
      <c r="N74" s="958"/>
      <c r="O74" s="958"/>
      <c r="P74" s="959"/>
      <c r="Q74" s="960">
        <v>3562</v>
      </c>
      <c r="R74" s="954"/>
      <c r="S74" s="954"/>
      <c r="T74" s="954"/>
      <c r="U74" s="954"/>
      <c r="V74" s="954">
        <v>3268</v>
      </c>
      <c r="W74" s="954"/>
      <c r="X74" s="954"/>
      <c r="Y74" s="954"/>
      <c r="Z74" s="954"/>
      <c r="AA74" s="954">
        <v>294</v>
      </c>
      <c r="AB74" s="954"/>
      <c r="AC74" s="954"/>
      <c r="AD74" s="954"/>
      <c r="AE74" s="954"/>
      <c r="AF74" s="954">
        <v>864</v>
      </c>
      <c r="AG74" s="954"/>
      <c r="AH74" s="954"/>
      <c r="AI74" s="954"/>
      <c r="AJ74" s="954"/>
      <c r="AK74" s="954" t="s">
        <v>545</v>
      </c>
      <c r="AL74" s="954"/>
      <c r="AM74" s="954"/>
      <c r="AN74" s="954"/>
      <c r="AO74" s="954"/>
      <c r="AP74" s="954">
        <v>487</v>
      </c>
      <c r="AQ74" s="954"/>
      <c r="AR74" s="954"/>
      <c r="AS74" s="954"/>
      <c r="AT74" s="954"/>
      <c r="AU74" s="954">
        <v>19</v>
      </c>
      <c r="AV74" s="954"/>
      <c r="AW74" s="954"/>
      <c r="AX74" s="954"/>
      <c r="AY74" s="954"/>
      <c r="AZ74" s="955" t="s">
        <v>546</v>
      </c>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542</v>
      </c>
      <c r="C75" s="958"/>
      <c r="D75" s="958"/>
      <c r="E75" s="958"/>
      <c r="F75" s="958"/>
      <c r="G75" s="958"/>
      <c r="H75" s="958"/>
      <c r="I75" s="958"/>
      <c r="J75" s="958"/>
      <c r="K75" s="958"/>
      <c r="L75" s="958"/>
      <c r="M75" s="958"/>
      <c r="N75" s="958"/>
      <c r="O75" s="958"/>
      <c r="P75" s="959"/>
      <c r="Q75" s="961">
        <v>5991</v>
      </c>
      <c r="R75" s="962"/>
      <c r="S75" s="962"/>
      <c r="T75" s="962"/>
      <c r="U75" s="963"/>
      <c r="V75" s="964">
        <v>5667</v>
      </c>
      <c r="W75" s="962"/>
      <c r="X75" s="962"/>
      <c r="Y75" s="962"/>
      <c r="Z75" s="963"/>
      <c r="AA75" s="964">
        <v>324</v>
      </c>
      <c r="AB75" s="962"/>
      <c r="AC75" s="962"/>
      <c r="AD75" s="962"/>
      <c r="AE75" s="963"/>
      <c r="AF75" s="964">
        <v>6100</v>
      </c>
      <c r="AG75" s="962"/>
      <c r="AH75" s="962"/>
      <c r="AI75" s="962"/>
      <c r="AJ75" s="963"/>
      <c r="AK75" s="964" t="s">
        <v>548</v>
      </c>
      <c r="AL75" s="962"/>
      <c r="AM75" s="962"/>
      <c r="AN75" s="962"/>
      <c r="AO75" s="963"/>
      <c r="AP75" s="964">
        <v>4234</v>
      </c>
      <c r="AQ75" s="962"/>
      <c r="AR75" s="962"/>
      <c r="AS75" s="962"/>
      <c r="AT75" s="963"/>
      <c r="AU75" s="964" t="s">
        <v>545</v>
      </c>
      <c r="AV75" s="962"/>
      <c r="AW75" s="962"/>
      <c r="AX75" s="962"/>
      <c r="AY75" s="963"/>
      <c r="AZ75" s="955" t="s">
        <v>546</v>
      </c>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549</v>
      </c>
      <c r="C76" s="958"/>
      <c r="D76" s="958"/>
      <c r="E76" s="958"/>
      <c r="F76" s="958"/>
      <c r="G76" s="958"/>
      <c r="H76" s="958"/>
      <c r="I76" s="958"/>
      <c r="J76" s="958"/>
      <c r="K76" s="958"/>
      <c r="L76" s="958"/>
      <c r="M76" s="958"/>
      <c r="N76" s="958"/>
      <c r="O76" s="958"/>
      <c r="P76" s="959"/>
      <c r="Q76" s="961">
        <v>69</v>
      </c>
      <c r="R76" s="962"/>
      <c r="S76" s="962"/>
      <c r="T76" s="962"/>
      <c r="U76" s="963"/>
      <c r="V76" s="964">
        <v>66</v>
      </c>
      <c r="W76" s="962"/>
      <c r="X76" s="962"/>
      <c r="Y76" s="962"/>
      <c r="Z76" s="963"/>
      <c r="AA76" s="964">
        <v>3</v>
      </c>
      <c r="AB76" s="962"/>
      <c r="AC76" s="962"/>
      <c r="AD76" s="962"/>
      <c r="AE76" s="963"/>
      <c r="AF76" s="964">
        <v>3</v>
      </c>
      <c r="AG76" s="962"/>
      <c r="AH76" s="962"/>
      <c r="AI76" s="962"/>
      <c r="AJ76" s="963"/>
      <c r="AK76" s="964" t="s">
        <v>545</v>
      </c>
      <c r="AL76" s="962"/>
      <c r="AM76" s="962"/>
      <c r="AN76" s="962"/>
      <c r="AO76" s="963"/>
      <c r="AP76" s="964" t="s">
        <v>545</v>
      </c>
      <c r="AQ76" s="962"/>
      <c r="AR76" s="962"/>
      <c r="AS76" s="962"/>
      <c r="AT76" s="963"/>
      <c r="AU76" s="964" t="s">
        <v>545</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543</v>
      </c>
      <c r="C77" s="958"/>
      <c r="D77" s="958"/>
      <c r="E77" s="958"/>
      <c r="F77" s="958"/>
      <c r="G77" s="958"/>
      <c r="H77" s="958"/>
      <c r="I77" s="958"/>
      <c r="J77" s="958"/>
      <c r="K77" s="958"/>
      <c r="L77" s="958"/>
      <c r="M77" s="958"/>
      <c r="N77" s="958"/>
      <c r="O77" s="958"/>
      <c r="P77" s="959"/>
      <c r="Q77" s="961">
        <v>2584</v>
      </c>
      <c r="R77" s="962"/>
      <c r="S77" s="962"/>
      <c r="T77" s="962"/>
      <c r="U77" s="963"/>
      <c r="V77" s="964">
        <v>2324</v>
      </c>
      <c r="W77" s="962"/>
      <c r="X77" s="962"/>
      <c r="Y77" s="962"/>
      <c r="Z77" s="963"/>
      <c r="AA77" s="964">
        <v>261</v>
      </c>
      <c r="AB77" s="962"/>
      <c r="AC77" s="962"/>
      <c r="AD77" s="962"/>
      <c r="AE77" s="963"/>
      <c r="AF77" s="964">
        <v>261</v>
      </c>
      <c r="AG77" s="962"/>
      <c r="AH77" s="962"/>
      <c r="AI77" s="962"/>
      <c r="AJ77" s="963"/>
      <c r="AK77" s="964">
        <v>168</v>
      </c>
      <c r="AL77" s="962"/>
      <c r="AM77" s="962"/>
      <c r="AN77" s="962"/>
      <c r="AO77" s="963"/>
      <c r="AP77" s="964" t="s">
        <v>545</v>
      </c>
      <c r="AQ77" s="962"/>
      <c r="AR77" s="962"/>
      <c r="AS77" s="962"/>
      <c r="AT77" s="963"/>
      <c r="AU77" s="964" t="s">
        <v>545</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t="s">
        <v>544</v>
      </c>
      <c r="C78" s="958"/>
      <c r="D78" s="958"/>
      <c r="E78" s="958"/>
      <c r="F78" s="958"/>
      <c r="G78" s="958"/>
      <c r="H78" s="958"/>
      <c r="I78" s="958"/>
      <c r="J78" s="958"/>
      <c r="K78" s="958"/>
      <c r="L78" s="958"/>
      <c r="M78" s="958"/>
      <c r="N78" s="958"/>
      <c r="O78" s="958"/>
      <c r="P78" s="959"/>
      <c r="Q78" s="960">
        <v>698021</v>
      </c>
      <c r="R78" s="954"/>
      <c r="S78" s="954"/>
      <c r="T78" s="954"/>
      <c r="U78" s="954"/>
      <c r="V78" s="954">
        <v>682226</v>
      </c>
      <c r="W78" s="954"/>
      <c r="X78" s="954"/>
      <c r="Y78" s="954"/>
      <c r="Z78" s="954"/>
      <c r="AA78" s="954">
        <v>15795</v>
      </c>
      <c r="AB78" s="954"/>
      <c r="AC78" s="954"/>
      <c r="AD78" s="954"/>
      <c r="AE78" s="954"/>
      <c r="AF78" s="954">
        <v>15795</v>
      </c>
      <c r="AG78" s="954"/>
      <c r="AH78" s="954"/>
      <c r="AI78" s="954"/>
      <c r="AJ78" s="954"/>
      <c r="AK78" s="954">
        <v>3838</v>
      </c>
      <c r="AL78" s="954"/>
      <c r="AM78" s="954"/>
      <c r="AN78" s="954"/>
      <c r="AO78" s="954"/>
      <c r="AP78" s="954" t="s">
        <v>545</v>
      </c>
      <c r="AQ78" s="954"/>
      <c r="AR78" s="954"/>
      <c r="AS78" s="954"/>
      <c r="AT78" s="954"/>
      <c r="AU78" s="954" t="s">
        <v>545</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345</v>
      </c>
      <c r="B88" s="920" t="s">
        <v>374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26256</v>
      </c>
      <c r="AG88" s="942"/>
      <c r="AH88" s="942"/>
      <c r="AI88" s="942"/>
      <c r="AJ88" s="942"/>
      <c r="AK88" s="946"/>
      <c r="AL88" s="946"/>
      <c r="AM88" s="946"/>
      <c r="AN88" s="946"/>
      <c r="AO88" s="946"/>
      <c r="AP88" s="942">
        <v>19561</v>
      </c>
      <c r="AQ88" s="942"/>
      <c r="AR88" s="942"/>
      <c r="AS88" s="942"/>
      <c r="AT88" s="942"/>
      <c r="AU88" s="942">
        <v>327</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345</v>
      </c>
      <c r="BR102" s="920" t="s">
        <v>375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376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377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378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379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380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381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382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383</v>
      </c>
      <c r="AB109" s="879"/>
      <c r="AC109" s="879"/>
      <c r="AD109" s="879"/>
      <c r="AE109" s="880"/>
      <c r="AF109" s="881" t="s">
        <v>384</v>
      </c>
      <c r="AG109" s="879"/>
      <c r="AH109" s="879"/>
      <c r="AI109" s="879"/>
      <c r="AJ109" s="880"/>
      <c r="AK109" s="881" t="s">
        <v>267</v>
      </c>
      <c r="AL109" s="879"/>
      <c r="AM109" s="879"/>
      <c r="AN109" s="879"/>
      <c r="AO109" s="880"/>
      <c r="AP109" s="881" t="s">
        <v>385</v>
      </c>
      <c r="AQ109" s="879"/>
      <c r="AR109" s="879"/>
      <c r="AS109" s="879"/>
      <c r="AT109" s="912"/>
      <c r="AU109" s="878" t="s">
        <v>382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383</v>
      </c>
      <c r="BR109" s="879"/>
      <c r="BS109" s="879"/>
      <c r="BT109" s="879"/>
      <c r="BU109" s="880"/>
      <c r="BV109" s="881" t="s">
        <v>384</v>
      </c>
      <c r="BW109" s="879"/>
      <c r="BX109" s="879"/>
      <c r="BY109" s="879"/>
      <c r="BZ109" s="880"/>
      <c r="CA109" s="881" t="s">
        <v>267</v>
      </c>
      <c r="CB109" s="879"/>
      <c r="CC109" s="879"/>
      <c r="CD109" s="879"/>
      <c r="CE109" s="880"/>
      <c r="CF109" s="919" t="s">
        <v>385</v>
      </c>
      <c r="CG109" s="919"/>
      <c r="CH109" s="919"/>
      <c r="CI109" s="919"/>
      <c r="CJ109" s="919"/>
      <c r="CK109" s="881" t="s">
        <v>386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383</v>
      </c>
      <c r="DH109" s="879"/>
      <c r="DI109" s="879"/>
      <c r="DJ109" s="879"/>
      <c r="DK109" s="880"/>
      <c r="DL109" s="881" t="s">
        <v>384</v>
      </c>
      <c r="DM109" s="879"/>
      <c r="DN109" s="879"/>
      <c r="DO109" s="879"/>
      <c r="DP109" s="880"/>
      <c r="DQ109" s="881" t="s">
        <v>267</v>
      </c>
      <c r="DR109" s="879"/>
      <c r="DS109" s="879"/>
      <c r="DT109" s="879"/>
      <c r="DU109" s="880"/>
      <c r="DV109" s="881" t="s">
        <v>385</v>
      </c>
      <c r="DW109" s="879"/>
      <c r="DX109" s="879"/>
      <c r="DY109" s="879"/>
      <c r="DZ109" s="912"/>
    </row>
    <row r="110" spans="1:131" s="216" customFormat="1" ht="26.25" customHeight="1" x14ac:dyDescent="0.2">
      <c r="A110" s="790" t="s">
        <v>387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342507</v>
      </c>
      <c r="AB110" s="872"/>
      <c r="AC110" s="872"/>
      <c r="AD110" s="872"/>
      <c r="AE110" s="873"/>
      <c r="AF110" s="874">
        <v>304911</v>
      </c>
      <c r="AG110" s="872"/>
      <c r="AH110" s="872"/>
      <c r="AI110" s="872"/>
      <c r="AJ110" s="873"/>
      <c r="AK110" s="874">
        <v>310139</v>
      </c>
      <c r="AL110" s="872"/>
      <c r="AM110" s="872"/>
      <c r="AN110" s="872"/>
      <c r="AO110" s="873"/>
      <c r="AP110" s="875">
        <v>10.1</v>
      </c>
      <c r="AQ110" s="876"/>
      <c r="AR110" s="876"/>
      <c r="AS110" s="876"/>
      <c r="AT110" s="877"/>
      <c r="AU110" s="913" t="s">
        <v>73</v>
      </c>
      <c r="AV110" s="914"/>
      <c r="AW110" s="914"/>
      <c r="AX110" s="914"/>
      <c r="AY110" s="914"/>
      <c r="AZ110" s="843" t="s">
        <v>388</v>
      </c>
      <c r="BA110" s="791"/>
      <c r="BB110" s="791"/>
      <c r="BC110" s="791"/>
      <c r="BD110" s="791"/>
      <c r="BE110" s="791"/>
      <c r="BF110" s="791"/>
      <c r="BG110" s="791"/>
      <c r="BH110" s="791"/>
      <c r="BI110" s="791"/>
      <c r="BJ110" s="791"/>
      <c r="BK110" s="791"/>
      <c r="BL110" s="791"/>
      <c r="BM110" s="791"/>
      <c r="BN110" s="791"/>
      <c r="BO110" s="791"/>
      <c r="BP110" s="792"/>
      <c r="BQ110" s="844">
        <v>3364577</v>
      </c>
      <c r="BR110" s="825"/>
      <c r="BS110" s="825"/>
      <c r="BT110" s="825"/>
      <c r="BU110" s="825"/>
      <c r="BV110" s="825">
        <v>3456116</v>
      </c>
      <c r="BW110" s="825"/>
      <c r="BX110" s="825"/>
      <c r="BY110" s="825"/>
      <c r="BZ110" s="825"/>
      <c r="CA110" s="825">
        <v>3538789</v>
      </c>
      <c r="CB110" s="825"/>
      <c r="CC110" s="825"/>
      <c r="CD110" s="825"/>
      <c r="CE110" s="825"/>
      <c r="CF110" s="849">
        <v>114.9</v>
      </c>
      <c r="CG110" s="850"/>
      <c r="CH110" s="850"/>
      <c r="CI110" s="850"/>
      <c r="CJ110" s="850"/>
      <c r="CK110" s="909" t="s">
        <v>389</v>
      </c>
      <c r="CL110" s="802"/>
      <c r="CM110" s="843" t="s">
        <v>390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391</v>
      </c>
      <c r="DH110" s="825"/>
      <c r="DI110" s="825"/>
      <c r="DJ110" s="825"/>
      <c r="DK110" s="825"/>
      <c r="DL110" s="825" t="s">
        <v>130</v>
      </c>
      <c r="DM110" s="825"/>
      <c r="DN110" s="825"/>
      <c r="DO110" s="825"/>
      <c r="DP110" s="825"/>
      <c r="DQ110" s="825" t="s">
        <v>130</v>
      </c>
      <c r="DR110" s="825"/>
      <c r="DS110" s="825"/>
      <c r="DT110" s="825"/>
      <c r="DU110" s="825"/>
      <c r="DV110" s="826" t="s">
        <v>130</v>
      </c>
      <c r="DW110" s="826"/>
      <c r="DX110" s="826"/>
      <c r="DY110" s="826"/>
      <c r="DZ110" s="827"/>
    </row>
    <row r="111" spans="1:131" s="216" customFormat="1" ht="26.25" customHeight="1" x14ac:dyDescent="0.2">
      <c r="A111" s="757" t="s">
        <v>392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130</v>
      </c>
      <c r="AB111" s="902"/>
      <c r="AC111" s="902"/>
      <c r="AD111" s="902"/>
      <c r="AE111" s="903"/>
      <c r="AF111" s="904" t="s">
        <v>130</v>
      </c>
      <c r="AG111" s="902"/>
      <c r="AH111" s="902"/>
      <c r="AI111" s="902"/>
      <c r="AJ111" s="903"/>
      <c r="AK111" s="904" t="s">
        <v>130</v>
      </c>
      <c r="AL111" s="902"/>
      <c r="AM111" s="902"/>
      <c r="AN111" s="902"/>
      <c r="AO111" s="903"/>
      <c r="AP111" s="905" t="s">
        <v>130</v>
      </c>
      <c r="AQ111" s="906"/>
      <c r="AR111" s="906"/>
      <c r="AS111" s="906"/>
      <c r="AT111" s="907"/>
      <c r="AU111" s="915"/>
      <c r="AV111" s="916"/>
      <c r="AW111" s="916"/>
      <c r="AX111" s="916"/>
      <c r="AY111" s="916"/>
      <c r="AZ111" s="798" t="s">
        <v>393</v>
      </c>
      <c r="BA111" s="735"/>
      <c r="BB111" s="735"/>
      <c r="BC111" s="735"/>
      <c r="BD111" s="735"/>
      <c r="BE111" s="735"/>
      <c r="BF111" s="735"/>
      <c r="BG111" s="735"/>
      <c r="BH111" s="735"/>
      <c r="BI111" s="735"/>
      <c r="BJ111" s="735"/>
      <c r="BK111" s="735"/>
      <c r="BL111" s="735"/>
      <c r="BM111" s="735"/>
      <c r="BN111" s="735"/>
      <c r="BO111" s="735"/>
      <c r="BP111" s="736"/>
      <c r="BQ111" s="799">
        <v>1199365</v>
      </c>
      <c r="BR111" s="800"/>
      <c r="BS111" s="800"/>
      <c r="BT111" s="800"/>
      <c r="BU111" s="800"/>
      <c r="BV111" s="800">
        <v>602266</v>
      </c>
      <c r="BW111" s="800"/>
      <c r="BX111" s="800"/>
      <c r="BY111" s="800"/>
      <c r="BZ111" s="800"/>
      <c r="CA111" s="800">
        <v>115097</v>
      </c>
      <c r="CB111" s="800"/>
      <c r="CC111" s="800"/>
      <c r="CD111" s="800"/>
      <c r="CE111" s="800"/>
      <c r="CF111" s="858">
        <v>3.7</v>
      </c>
      <c r="CG111" s="859"/>
      <c r="CH111" s="859"/>
      <c r="CI111" s="859"/>
      <c r="CJ111" s="859"/>
      <c r="CK111" s="910"/>
      <c r="CL111" s="804"/>
      <c r="CM111" s="798" t="s">
        <v>394</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130</v>
      </c>
      <c r="DH111" s="800"/>
      <c r="DI111" s="800"/>
      <c r="DJ111" s="800"/>
      <c r="DK111" s="800"/>
      <c r="DL111" s="800" t="s">
        <v>130</v>
      </c>
      <c r="DM111" s="800"/>
      <c r="DN111" s="800"/>
      <c r="DO111" s="800"/>
      <c r="DP111" s="800"/>
      <c r="DQ111" s="800" t="s">
        <v>130</v>
      </c>
      <c r="DR111" s="800"/>
      <c r="DS111" s="800"/>
      <c r="DT111" s="800"/>
      <c r="DU111" s="800"/>
      <c r="DV111" s="777" t="s">
        <v>130</v>
      </c>
      <c r="DW111" s="777"/>
      <c r="DX111" s="777"/>
      <c r="DY111" s="777"/>
      <c r="DZ111" s="778"/>
    </row>
    <row r="112" spans="1:131" s="216" customFormat="1" ht="26.25" customHeight="1" x14ac:dyDescent="0.2">
      <c r="A112" s="895" t="s">
        <v>395</v>
      </c>
      <c r="B112" s="896"/>
      <c r="C112" s="735" t="s">
        <v>396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130</v>
      </c>
      <c r="AB112" s="763"/>
      <c r="AC112" s="763"/>
      <c r="AD112" s="763"/>
      <c r="AE112" s="764"/>
      <c r="AF112" s="765" t="s">
        <v>130</v>
      </c>
      <c r="AG112" s="763"/>
      <c r="AH112" s="763"/>
      <c r="AI112" s="763"/>
      <c r="AJ112" s="764"/>
      <c r="AK112" s="765" t="s">
        <v>130</v>
      </c>
      <c r="AL112" s="763"/>
      <c r="AM112" s="763"/>
      <c r="AN112" s="763"/>
      <c r="AO112" s="764"/>
      <c r="AP112" s="807" t="s">
        <v>397</v>
      </c>
      <c r="AQ112" s="808"/>
      <c r="AR112" s="808"/>
      <c r="AS112" s="808"/>
      <c r="AT112" s="809"/>
      <c r="AU112" s="915"/>
      <c r="AV112" s="916"/>
      <c r="AW112" s="916"/>
      <c r="AX112" s="916"/>
      <c r="AY112" s="916"/>
      <c r="AZ112" s="798" t="s">
        <v>398</v>
      </c>
      <c r="BA112" s="735"/>
      <c r="BB112" s="735"/>
      <c r="BC112" s="735"/>
      <c r="BD112" s="735"/>
      <c r="BE112" s="735"/>
      <c r="BF112" s="735"/>
      <c r="BG112" s="735"/>
      <c r="BH112" s="735"/>
      <c r="BI112" s="735"/>
      <c r="BJ112" s="735"/>
      <c r="BK112" s="735"/>
      <c r="BL112" s="735"/>
      <c r="BM112" s="735"/>
      <c r="BN112" s="735"/>
      <c r="BO112" s="735"/>
      <c r="BP112" s="736"/>
      <c r="BQ112" s="799">
        <v>153882</v>
      </c>
      <c r="BR112" s="800"/>
      <c r="BS112" s="800"/>
      <c r="BT112" s="800"/>
      <c r="BU112" s="800"/>
      <c r="BV112" s="800">
        <v>124221</v>
      </c>
      <c r="BW112" s="800"/>
      <c r="BX112" s="800"/>
      <c r="BY112" s="800"/>
      <c r="BZ112" s="800"/>
      <c r="CA112" s="800">
        <v>96012</v>
      </c>
      <c r="CB112" s="800"/>
      <c r="CC112" s="800"/>
      <c r="CD112" s="800"/>
      <c r="CE112" s="800"/>
      <c r="CF112" s="858">
        <v>3.1</v>
      </c>
      <c r="CG112" s="859"/>
      <c r="CH112" s="859"/>
      <c r="CI112" s="859"/>
      <c r="CJ112" s="859"/>
      <c r="CK112" s="910"/>
      <c r="CL112" s="804"/>
      <c r="CM112" s="798" t="s">
        <v>399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130</v>
      </c>
      <c r="DH112" s="800"/>
      <c r="DI112" s="800"/>
      <c r="DJ112" s="800"/>
      <c r="DK112" s="800"/>
      <c r="DL112" s="800" t="s">
        <v>130</v>
      </c>
      <c r="DM112" s="800"/>
      <c r="DN112" s="800"/>
      <c r="DO112" s="800"/>
      <c r="DP112" s="800"/>
      <c r="DQ112" s="800" t="s">
        <v>391</v>
      </c>
      <c r="DR112" s="800"/>
      <c r="DS112" s="800"/>
      <c r="DT112" s="800"/>
      <c r="DU112" s="800"/>
      <c r="DV112" s="777" t="s">
        <v>397</v>
      </c>
      <c r="DW112" s="777"/>
      <c r="DX112" s="777"/>
      <c r="DY112" s="777"/>
      <c r="DZ112" s="778"/>
    </row>
    <row r="113" spans="1:130" s="216" customFormat="1" ht="26.25" customHeight="1" x14ac:dyDescent="0.2">
      <c r="A113" s="897"/>
      <c r="B113" s="898"/>
      <c r="C113" s="735" t="s">
        <v>400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24993</v>
      </c>
      <c r="AB113" s="902"/>
      <c r="AC113" s="902"/>
      <c r="AD113" s="902"/>
      <c r="AE113" s="903"/>
      <c r="AF113" s="904">
        <v>19851</v>
      </c>
      <c r="AG113" s="902"/>
      <c r="AH113" s="902"/>
      <c r="AI113" s="902"/>
      <c r="AJ113" s="903"/>
      <c r="AK113" s="904">
        <v>11151</v>
      </c>
      <c r="AL113" s="902"/>
      <c r="AM113" s="902"/>
      <c r="AN113" s="902"/>
      <c r="AO113" s="903"/>
      <c r="AP113" s="905">
        <v>0.4</v>
      </c>
      <c r="AQ113" s="906"/>
      <c r="AR113" s="906"/>
      <c r="AS113" s="906"/>
      <c r="AT113" s="907"/>
      <c r="AU113" s="915"/>
      <c r="AV113" s="916"/>
      <c r="AW113" s="916"/>
      <c r="AX113" s="916"/>
      <c r="AY113" s="916"/>
      <c r="AZ113" s="798" t="s">
        <v>401</v>
      </c>
      <c r="BA113" s="735"/>
      <c r="BB113" s="735"/>
      <c r="BC113" s="735"/>
      <c r="BD113" s="735"/>
      <c r="BE113" s="735"/>
      <c r="BF113" s="735"/>
      <c r="BG113" s="735"/>
      <c r="BH113" s="735"/>
      <c r="BI113" s="735"/>
      <c r="BJ113" s="735"/>
      <c r="BK113" s="735"/>
      <c r="BL113" s="735"/>
      <c r="BM113" s="735"/>
      <c r="BN113" s="735"/>
      <c r="BO113" s="735"/>
      <c r="BP113" s="736"/>
      <c r="BQ113" s="799">
        <v>330293</v>
      </c>
      <c r="BR113" s="800"/>
      <c r="BS113" s="800"/>
      <c r="BT113" s="800"/>
      <c r="BU113" s="800"/>
      <c r="BV113" s="800">
        <v>332081</v>
      </c>
      <c r="BW113" s="800"/>
      <c r="BX113" s="800"/>
      <c r="BY113" s="800"/>
      <c r="BZ113" s="800"/>
      <c r="CA113" s="800">
        <v>327823</v>
      </c>
      <c r="CB113" s="800"/>
      <c r="CC113" s="800"/>
      <c r="CD113" s="800"/>
      <c r="CE113" s="800"/>
      <c r="CF113" s="858">
        <v>10.6</v>
      </c>
      <c r="CG113" s="859"/>
      <c r="CH113" s="859"/>
      <c r="CI113" s="859"/>
      <c r="CJ113" s="859"/>
      <c r="CK113" s="910"/>
      <c r="CL113" s="804"/>
      <c r="CM113" s="798" t="s">
        <v>402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130</v>
      </c>
      <c r="DH113" s="763"/>
      <c r="DI113" s="763"/>
      <c r="DJ113" s="763"/>
      <c r="DK113" s="764"/>
      <c r="DL113" s="765" t="s">
        <v>130</v>
      </c>
      <c r="DM113" s="763"/>
      <c r="DN113" s="763"/>
      <c r="DO113" s="763"/>
      <c r="DP113" s="764"/>
      <c r="DQ113" s="765" t="s">
        <v>397</v>
      </c>
      <c r="DR113" s="763"/>
      <c r="DS113" s="763"/>
      <c r="DT113" s="763"/>
      <c r="DU113" s="764"/>
      <c r="DV113" s="807" t="s">
        <v>130</v>
      </c>
      <c r="DW113" s="808"/>
      <c r="DX113" s="808"/>
      <c r="DY113" s="808"/>
      <c r="DZ113" s="809"/>
    </row>
    <row r="114" spans="1:130" s="216" customFormat="1" ht="26.25" customHeight="1" x14ac:dyDescent="0.2">
      <c r="A114" s="897"/>
      <c r="B114" s="898"/>
      <c r="C114" s="735" t="s">
        <v>403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52136</v>
      </c>
      <c r="AB114" s="763"/>
      <c r="AC114" s="763"/>
      <c r="AD114" s="763"/>
      <c r="AE114" s="764"/>
      <c r="AF114" s="765">
        <v>42683</v>
      </c>
      <c r="AG114" s="763"/>
      <c r="AH114" s="763"/>
      <c r="AI114" s="763"/>
      <c r="AJ114" s="764"/>
      <c r="AK114" s="765">
        <v>43133</v>
      </c>
      <c r="AL114" s="763"/>
      <c r="AM114" s="763"/>
      <c r="AN114" s="763"/>
      <c r="AO114" s="764"/>
      <c r="AP114" s="807">
        <v>1.4</v>
      </c>
      <c r="AQ114" s="808"/>
      <c r="AR114" s="808"/>
      <c r="AS114" s="808"/>
      <c r="AT114" s="809"/>
      <c r="AU114" s="915"/>
      <c r="AV114" s="916"/>
      <c r="AW114" s="916"/>
      <c r="AX114" s="916"/>
      <c r="AY114" s="916"/>
      <c r="AZ114" s="798" t="s">
        <v>404</v>
      </c>
      <c r="BA114" s="735"/>
      <c r="BB114" s="735"/>
      <c r="BC114" s="735"/>
      <c r="BD114" s="735"/>
      <c r="BE114" s="735"/>
      <c r="BF114" s="735"/>
      <c r="BG114" s="735"/>
      <c r="BH114" s="735"/>
      <c r="BI114" s="735"/>
      <c r="BJ114" s="735"/>
      <c r="BK114" s="735"/>
      <c r="BL114" s="735"/>
      <c r="BM114" s="735"/>
      <c r="BN114" s="735"/>
      <c r="BO114" s="735"/>
      <c r="BP114" s="736"/>
      <c r="BQ114" s="799">
        <v>1274092</v>
      </c>
      <c r="BR114" s="800"/>
      <c r="BS114" s="800"/>
      <c r="BT114" s="800"/>
      <c r="BU114" s="800"/>
      <c r="BV114" s="800">
        <v>1202348</v>
      </c>
      <c r="BW114" s="800"/>
      <c r="BX114" s="800"/>
      <c r="BY114" s="800"/>
      <c r="BZ114" s="800"/>
      <c r="CA114" s="800">
        <v>1200917</v>
      </c>
      <c r="CB114" s="800"/>
      <c r="CC114" s="800"/>
      <c r="CD114" s="800"/>
      <c r="CE114" s="800"/>
      <c r="CF114" s="858">
        <v>39</v>
      </c>
      <c r="CG114" s="859"/>
      <c r="CH114" s="859"/>
      <c r="CI114" s="859"/>
      <c r="CJ114" s="859"/>
      <c r="CK114" s="910"/>
      <c r="CL114" s="804"/>
      <c r="CM114" s="798" t="s">
        <v>405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130</v>
      </c>
      <c r="DH114" s="763"/>
      <c r="DI114" s="763"/>
      <c r="DJ114" s="763"/>
      <c r="DK114" s="764"/>
      <c r="DL114" s="765" t="s">
        <v>130</v>
      </c>
      <c r="DM114" s="763"/>
      <c r="DN114" s="763"/>
      <c r="DO114" s="763"/>
      <c r="DP114" s="764"/>
      <c r="DQ114" s="765" t="s">
        <v>406</v>
      </c>
      <c r="DR114" s="763"/>
      <c r="DS114" s="763"/>
      <c r="DT114" s="763"/>
      <c r="DU114" s="764"/>
      <c r="DV114" s="807" t="s">
        <v>130</v>
      </c>
      <c r="DW114" s="808"/>
      <c r="DX114" s="808"/>
      <c r="DY114" s="808"/>
      <c r="DZ114" s="809"/>
    </row>
    <row r="115" spans="1:130" s="216" customFormat="1" ht="26.25" customHeight="1" x14ac:dyDescent="0.2">
      <c r="A115" s="897"/>
      <c r="B115" s="898"/>
      <c r="C115" s="735" t="s">
        <v>407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42967</v>
      </c>
      <c r="AB115" s="902"/>
      <c r="AC115" s="902"/>
      <c r="AD115" s="902"/>
      <c r="AE115" s="903"/>
      <c r="AF115" s="904">
        <v>59242</v>
      </c>
      <c r="AG115" s="902"/>
      <c r="AH115" s="902"/>
      <c r="AI115" s="902"/>
      <c r="AJ115" s="903"/>
      <c r="AK115" s="904">
        <v>34804</v>
      </c>
      <c r="AL115" s="902"/>
      <c r="AM115" s="902"/>
      <c r="AN115" s="902"/>
      <c r="AO115" s="903"/>
      <c r="AP115" s="905">
        <v>1.1000000000000001</v>
      </c>
      <c r="AQ115" s="906"/>
      <c r="AR115" s="906"/>
      <c r="AS115" s="906"/>
      <c r="AT115" s="907"/>
      <c r="AU115" s="915"/>
      <c r="AV115" s="916"/>
      <c r="AW115" s="916"/>
      <c r="AX115" s="916"/>
      <c r="AY115" s="916"/>
      <c r="AZ115" s="798" t="s">
        <v>408</v>
      </c>
      <c r="BA115" s="735"/>
      <c r="BB115" s="735"/>
      <c r="BC115" s="735"/>
      <c r="BD115" s="735"/>
      <c r="BE115" s="735"/>
      <c r="BF115" s="735"/>
      <c r="BG115" s="735"/>
      <c r="BH115" s="735"/>
      <c r="BI115" s="735"/>
      <c r="BJ115" s="735"/>
      <c r="BK115" s="735"/>
      <c r="BL115" s="735"/>
      <c r="BM115" s="735"/>
      <c r="BN115" s="735"/>
      <c r="BO115" s="735"/>
      <c r="BP115" s="736"/>
      <c r="BQ115" s="799" t="s">
        <v>130</v>
      </c>
      <c r="BR115" s="800"/>
      <c r="BS115" s="800"/>
      <c r="BT115" s="800"/>
      <c r="BU115" s="800"/>
      <c r="BV115" s="800" t="s">
        <v>391</v>
      </c>
      <c r="BW115" s="800"/>
      <c r="BX115" s="800"/>
      <c r="BY115" s="800"/>
      <c r="BZ115" s="800"/>
      <c r="CA115" s="800" t="s">
        <v>391</v>
      </c>
      <c r="CB115" s="800"/>
      <c r="CC115" s="800"/>
      <c r="CD115" s="800"/>
      <c r="CE115" s="800"/>
      <c r="CF115" s="858" t="s">
        <v>397</v>
      </c>
      <c r="CG115" s="859"/>
      <c r="CH115" s="859"/>
      <c r="CI115" s="859"/>
      <c r="CJ115" s="859"/>
      <c r="CK115" s="910"/>
      <c r="CL115" s="804"/>
      <c r="CM115" s="798" t="s">
        <v>409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130</v>
      </c>
      <c r="DH115" s="763"/>
      <c r="DI115" s="763"/>
      <c r="DJ115" s="763"/>
      <c r="DK115" s="764"/>
      <c r="DL115" s="765" t="s">
        <v>130</v>
      </c>
      <c r="DM115" s="763"/>
      <c r="DN115" s="763"/>
      <c r="DO115" s="763"/>
      <c r="DP115" s="764"/>
      <c r="DQ115" s="765" t="s">
        <v>391</v>
      </c>
      <c r="DR115" s="763"/>
      <c r="DS115" s="763"/>
      <c r="DT115" s="763"/>
      <c r="DU115" s="764"/>
      <c r="DV115" s="807" t="s">
        <v>391</v>
      </c>
      <c r="DW115" s="808"/>
      <c r="DX115" s="808"/>
      <c r="DY115" s="808"/>
      <c r="DZ115" s="809"/>
    </row>
    <row r="116" spans="1:130" s="216" customFormat="1" ht="26.25" customHeight="1" x14ac:dyDescent="0.2">
      <c r="A116" s="899"/>
      <c r="B116" s="900"/>
      <c r="C116" s="822" t="s">
        <v>410</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130</v>
      </c>
      <c r="AB116" s="763"/>
      <c r="AC116" s="763"/>
      <c r="AD116" s="763"/>
      <c r="AE116" s="764"/>
      <c r="AF116" s="765" t="s">
        <v>130</v>
      </c>
      <c r="AG116" s="763"/>
      <c r="AH116" s="763"/>
      <c r="AI116" s="763"/>
      <c r="AJ116" s="764"/>
      <c r="AK116" s="765" t="s">
        <v>130</v>
      </c>
      <c r="AL116" s="763"/>
      <c r="AM116" s="763"/>
      <c r="AN116" s="763"/>
      <c r="AO116" s="764"/>
      <c r="AP116" s="807" t="s">
        <v>130</v>
      </c>
      <c r="AQ116" s="808"/>
      <c r="AR116" s="808"/>
      <c r="AS116" s="808"/>
      <c r="AT116" s="809"/>
      <c r="AU116" s="915"/>
      <c r="AV116" s="916"/>
      <c r="AW116" s="916"/>
      <c r="AX116" s="916"/>
      <c r="AY116" s="916"/>
      <c r="AZ116" s="892" t="s">
        <v>411</v>
      </c>
      <c r="BA116" s="893"/>
      <c r="BB116" s="893"/>
      <c r="BC116" s="893"/>
      <c r="BD116" s="893"/>
      <c r="BE116" s="893"/>
      <c r="BF116" s="893"/>
      <c r="BG116" s="893"/>
      <c r="BH116" s="893"/>
      <c r="BI116" s="893"/>
      <c r="BJ116" s="893"/>
      <c r="BK116" s="893"/>
      <c r="BL116" s="893"/>
      <c r="BM116" s="893"/>
      <c r="BN116" s="893"/>
      <c r="BO116" s="893"/>
      <c r="BP116" s="894"/>
      <c r="BQ116" s="799" t="s">
        <v>130</v>
      </c>
      <c r="BR116" s="800"/>
      <c r="BS116" s="800"/>
      <c r="BT116" s="800"/>
      <c r="BU116" s="800"/>
      <c r="BV116" s="800" t="s">
        <v>130</v>
      </c>
      <c r="BW116" s="800"/>
      <c r="BX116" s="800"/>
      <c r="BY116" s="800"/>
      <c r="BZ116" s="800"/>
      <c r="CA116" s="800" t="s">
        <v>130</v>
      </c>
      <c r="CB116" s="800"/>
      <c r="CC116" s="800"/>
      <c r="CD116" s="800"/>
      <c r="CE116" s="800"/>
      <c r="CF116" s="858" t="s">
        <v>397</v>
      </c>
      <c r="CG116" s="859"/>
      <c r="CH116" s="859"/>
      <c r="CI116" s="859"/>
      <c r="CJ116" s="859"/>
      <c r="CK116" s="910"/>
      <c r="CL116" s="804"/>
      <c r="CM116" s="798" t="s">
        <v>412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130</v>
      </c>
      <c r="DH116" s="763"/>
      <c r="DI116" s="763"/>
      <c r="DJ116" s="763"/>
      <c r="DK116" s="764"/>
      <c r="DL116" s="765" t="s">
        <v>130</v>
      </c>
      <c r="DM116" s="763"/>
      <c r="DN116" s="763"/>
      <c r="DO116" s="763"/>
      <c r="DP116" s="764"/>
      <c r="DQ116" s="765" t="s">
        <v>130</v>
      </c>
      <c r="DR116" s="763"/>
      <c r="DS116" s="763"/>
      <c r="DT116" s="763"/>
      <c r="DU116" s="764"/>
      <c r="DV116" s="807" t="s">
        <v>130</v>
      </c>
      <c r="DW116" s="808"/>
      <c r="DX116" s="808"/>
      <c r="DY116" s="808"/>
      <c r="DZ116" s="809"/>
    </row>
    <row r="117" spans="1:130" s="216" customFormat="1" ht="26.25" customHeight="1" x14ac:dyDescent="0.2">
      <c r="A117" s="878" t="s">
        <v>191</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413</v>
      </c>
      <c r="Z117" s="880"/>
      <c r="AA117" s="885">
        <v>462603</v>
      </c>
      <c r="AB117" s="886"/>
      <c r="AC117" s="886"/>
      <c r="AD117" s="886"/>
      <c r="AE117" s="887"/>
      <c r="AF117" s="888">
        <v>426687</v>
      </c>
      <c r="AG117" s="886"/>
      <c r="AH117" s="886"/>
      <c r="AI117" s="886"/>
      <c r="AJ117" s="887"/>
      <c r="AK117" s="888">
        <v>399227</v>
      </c>
      <c r="AL117" s="886"/>
      <c r="AM117" s="886"/>
      <c r="AN117" s="886"/>
      <c r="AO117" s="887"/>
      <c r="AP117" s="889"/>
      <c r="AQ117" s="890"/>
      <c r="AR117" s="890"/>
      <c r="AS117" s="890"/>
      <c r="AT117" s="891"/>
      <c r="AU117" s="915"/>
      <c r="AV117" s="916"/>
      <c r="AW117" s="916"/>
      <c r="AX117" s="916"/>
      <c r="AY117" s="916"/>
      <c r="AZ117" s="846" t="s">
        <v>414</v>
      </c>
      <c r="BA117" s="847"/>
      <c r="BB117" s="847"/>
      <c r="BC117" s="847"/>
      <c r="BD117" s="847"/>
      <c r="BE117" s="847"/>
      <c r="BF117" s="847"/>
      <c r="BG117" s="847"/>
      <c r="BH117" s="847"/>
      <c r="BI117" s="847"/>
      <c r="BJ117" s="847"/>
      <c r="BK117" s="847"/>
      <c r="BL117" s="847"/>
      <c r="BM117" s="847"/>
      <c r="BN117" s="847"/>
      <c r="BO117" s="847"/>
      <c r="BP117" s="848"/>
      <c r="BQ117" s="799" t="s">
        <v>130</v>
      </c>
      <c r="BR117" s="800"/>
      <c r="BS117" s="800"/>
      <c r="BT117" s="800"/>
      <c r="BU117" s="800"/>
      <c r="BV117" s="800" t="s">
        <v>130</v>
      </c>
      <c r="BW117" s="800"/>
      <c r="BX117" s="800"/>
      <c r="BY117" s="800"/>
      <c r="BZ117" s="800"/>
      <c r="CA117" s="800" t="s">
        <v>397</v>
      </c>
      <c r="CB117" s="800"/>
      <c r="CC117" s="800"/>
      <c r="CD117" s="800"/>
      <c r="CE117" s="800"/>
      <c r="CF117" s="858" t="s">
        <v>130</v>
      </c>
      <c r="CG117" s="859"/>
      <c r="CH117" s="859"/>
      <c r="CI117" s="859"/>
      <c r="CJ117" s="859"/>
      <c r="CK117" s="910"/>
      <c r="CL117" s="804"/>
      <c r="CM117" s="798" t="s">
        <v>415</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130</v>
      </c>
      <c r="DH117" s="763"/>
      <c r="DI117" s="763"/>
      <c r="DJ117" s="763"/>
      <c r="DK117" s="764"/>
      <c r="DL117" s="765" t="s">
        <v>397</v>
      </c>
      <c r="DM117" s="763"/>
      <c r="DN117" s="763"/>
      <c r="DO117" s="763"/>
      <c r="DP117" s="764"/>
      <c r="DQ117" s="765" t="s">
        <v>130</v>
      </c>
      <c r="DR117" s="763"/>
      <c r="DS117" s="763"/>
      <c r="DT117" s="763"/>
      <c r="DU117" s="764"/>
      <c r="DV117" s="807" t="s">
        <v>130</v>
      </c>
      <c r="DW117" s="808"/>
      <c r="DX117" s="808"/>
      <c r="DY117" s="808"/>
      <c r="DZ117" s="809"/>
    </row>
    <row r="118" spans="1:130" s="216" customFormat="1" ht="26.25" customHeight="1" x14ac:dyDescent="0.2">
      <c r="A118" s="878" t="s">
        <v>386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383</v>
      </c>
      <c r="AB118" s="879"/>
      <c r="AC118" s="879"/>
      <c r="AD118" s="879"/>
      <c r="AE118" s="880"/>
      <c r="AF118" s="881" t="s">
        <v>384</v>
      </c>
      <c r="AG118" s="879"/>
      <c r="AH118" s="879"/>
      <c r="AI118" s="879"/>
      <c r="AJ118" s="880"/>
      <c r="AK118" s="881" t="s">
        <v>267</v>
      </c>
      <c r="AL118" s="879"/>
      <c r="AM118" s="879"/>
      <c r="AN118" s="879"/>
      <c r="AO118" s="880"/>
      <c r="AP118" s="882" t="s">
        <v>385</v>
      </c>
      <c r="AQ118" s="883"/>
      <c r="AR118" s="883"/>
      <c r="AS118" s="883"/>
      <c r="AT118" s="884"/>
      <c r="AU118" s="915"/>
      <c r="AV118" s="916"/>
      <c r="AW118" s="916"/>
      <c r="AX118" s="916"/>
      <c r="AY118" s="916"/>
      <c r="AZ118" s="821" t="s">
        <v>416</v>
      </c>
      <c r="BA118" s="822"/>
      <c r="BB118" s="822"/>
      <c r="BC118" s="822"/>
      <c r="BD118" s="822"/>
      <c r="BE118" s="822"/>
      <c r="BF118" s="822"/>
      <c r="BG118" s="822"/>
      <c r="BH118" s="822"/>
      <c r="BI118" s="822"/>
      <c r="BJ118" s="822"/>
      <c r="BK118" s="822"/>
      <c r="BL118" s="822"/>
      <c r="BM118" s="822"/>
      <c r="BN118" s="822"/>
      <c r="BO118" s="822"/>
      <c r="BP118" s="823"/>
      <c r="BQ118" s="862" t="s">
        <v>130</v>
      </c>
      <c r="BR118" s="828"/>
      <c r="BS118" s="828"/>
      <c r="BT118" s="828"/>
      <c r="BU118" s="828"/>
      <c r="BV118" s="828" t="s">
        <v>397</v>
      </c>
      <c r="BW118" s="828"/>
      <c r="BX118" s="828"/>
      <c r="BY118" s="828"/>
      <c r="BZ118" s="828"/>
      <c r="CA118" s="828" t="s">
        <v>130</v>
      </c>
      <c r="CB118" s="828"/>
      <c r="CC118" s="828"/>
      <c r="CD118" s="828"/>
      <c r="CE118" s="828"/>
      <c r="CF118" s="858" t="s">
        <v>130</v>
      </c>
      <c r="CG118" s="859"/>
      <c r="CH118" s="859"/>
      <c r="CI118" s="859"/>
      <c r="CJ118" s="859"/>
      <c r="CK118" s="910"/>
      <c r="CL118" s="804"/>
      <c r="CM118" s="798" t="s">
        <v>417</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130</v>
      </c>
      <c r="DH118" s="763"/>
      <c r="DI118" s="763"/>
      <c r="DJ118" s="763"/>
      <c r="DK118" s="764"/>
      <c r="DL118" s="765" t="s">
        <v>130</v>
      </c>
      <c r="DM118" s="763"/>
      <c r="DN118" s="763"/>
      <c r="DO118" s="763"/>
      <c r="DP118" s="764"/>
      <c r="DQ118" s="765" t="s">
        <v>130</v>
      </c>
      <c r="DR118" s="763"/>
      <c r="DS118" s="763"/>
      <c r="DT118" s="763"/>
      <c r="DU118" s="764"/>
      <c r="DV118" s="807" t="s">
        <v>406</v>
      </c>
      <c r="DW118" s="808"/>
      <c r="DX118" s="808"/>
      <c r="DY118" s="808"/>
      <c r="DZ118" s="809"/>
    </row>
    <row r="119" spans="1:130" s="216" customFormat="1" ht="26.25" customHeight="1" x14ac:dyDescent="0.2">
      <c r="A119" s="801" t="s">
        <v>389</v>
      </c>
      <c r="B119" s="802"/>
      <c r="C119" s="843" t="s">
        <v>390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130</v>
      </c>
      <c r="AB119" s="872"/>
      <c r="AC119" s="872"/>
      <c r="AD119" s="872"/>
      <c r="AE119" s="873"/>
      <c r="AF119" s="874" t="s">
        <v>130</v>
      </c>
      <c r="AG119" s="872"/>
      <c r="AH119" s="872"/>
      <c r="AI119" s="872"/>
      <c r="AJ119" s="873"/>
      <c r="AK119" s="874" t="s">
        <v>391</v>
      </c>
      <c r="AL119" s="872"/>
      <c r="AM119" s="872"/>
      <c r="AN119" s="872"/>
      <c r="AO119" s="873"/>
      <c r="AP119" s="875" t="s">
        <v>130</v>
      </c>
      <c r="AQ119" s="876"/>
      <c r="AR119" s="876"/>
      <c r="AS119" s="876"/>
      <c r="AT119" s="877"/>
      <c r="AU119" s="917"/>
      <c r="AV119" s="918"/>
      <c r="AW119" s="918"/>
      <c r="AX119" s="918"/>
      <c r="AY119" s="918"/>
      <c r="AZ119" s="237" t="s">
        <v>191</v>
      </c>
      <c r="BA119" s="237"/>
      <c r="BB119" s="237"/>
      <c r="BC119" s="237"/>
      <c r="BD119" s="237"/>
      <c r="BE119" s="237"/>
      <c r="BF119" s="237"/>
      <c r="BG119" s="237"/>
      <c r="BH119" s="237"/>
      <c r="BI119" s="237"/>
      <c r="BJ119" s="237"/>
      <c r="BK119" s="237"/>
      <c r="BL119" s="237"/>
      <c r="BM119" s="237"/>
      <c r="BN119" s="237"/>
      <c r="BO119" s="860" t="s">
        <v>418</v>
      </c>
      <c r="BP119" s="861"/>
      <c r="BQ119" s="862">
        <v>6322209</v>
      </c>
      <c r="BR119" s="828"/>
      <c r="BS119" s="828"/>
      <c r="BT119" s="828"/>
      <c r="BU119" s="828"/>
      <c r="BV119" s="828">
        <v>5717032</v>
      </c>
      <c r="BW119" s="828"/>
      <c r="BX119" s="828"/>
      <c r="BY119" s="828"/>
      <c r="BZ119" s="828"/>
      <c r="CA119" s="828">
        <v>5278638</v>
      </c>
      <c r="CB119" s="828"/>
      <c r="CC119" s="828"/>
      <c r="CD119" s="828"/>
      <c r="CE119" s="828"/>
      <c r="CF119" s="731"/>
      <c r="CG119" s="732"/>
      <c r="CH119" s="732"/>
      <c r="CI119" s="732"/>
      <c r="CJ119" s="817"/>
      <c r="CK119" s="911"/>
      <c r="CL119" s="806"/>
      <c r="CM119" s="821" t="s">
        <v>419</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1199365</v>
      </c>
      <c r="DH119" s="747"/>
      <c r="DI119" s="747"/>
      <c r="DJ119" s="747"/>
      <c r="DK119" s="748"/>
      <c r="DL119" s="749">
        <v>602266</v>
      </c>
      <c r="DM119" s="747"/>
      <c r="DN119" s="747"/>
      <c r="DO119" s="747"/>
      <c r="DP119" s="748"/>
      <c r="DQ119" s="749">
        <v>115097</v>
      </c>
      <c r="DR119" s="747"/>
      <c r="DS119" s="747"/>
      <c r="DT119" s="747"/>
      <c r="DU119" s="748"/>
      <c r="DV119" s="831">
        <v>3.7</v>
      </c>
      <c r="DW119" s="832"/>
      <c r="DX119" s="832"/>
      <c r="DY119" s="832"/>
      <c r="DZ119" s="833"/>
    </row>
    <row r="120" spans="1:130" s="216" customFormat="1" ht="26.25" customHeight="1" x14ac:dyDescent="0.2">
      <c r="A120" s="803"/>
      <c r="B120" s="804"/>
      <c r="C120" s="798" t="s">
        <v>394</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130</v>
      </c>
      <c r="AB120" s="763"/>
      <c r="AC120" s="763"/>
      <c r="AD120" s="763"/>
      <c r="AE120" s="764"/>
      <c r="AF120" s="765" t="s">
        <v>391</v>
      </c>
      <c r="AG120" s="763"/>
      <c r="AH120" s="763"/>
      <c r="AI120" s="763"/>
      <c r="AJ120" s="764"/>
      <c r="AK120" s="765" t="s">
        <v>391</v>
      </c>
      <c r="AL120" s="763"/>
      <c r="AM120" s="763"/>
      <c r="AN120" s="763"/>
      <c r="AO120" s="764"/>
      <c r="AP120" s="807" t="s">
        <v>130</v>
      </c>
      <c r="AQ120" s="808"/>
      <c r="AR120" s="808"/>
      <c r="AS120" s="808"/>
      <c r="AT120" s="809"/>
      <c r="AU120" s="863" t="s">
        <v>420</v>
      </c>
      <c r="AV120" s="864"/>
      <c r="AW120" s="864"/>
      <c r="AX120" s="864"/>
      <c r="AY120" s="865"/>
      <c r="AZ120" s="843" t="s">
        <v>421</v>
      </c>
      <c r="BA120" s="791"/>
      <c r="BB120" s="791"/>
      <c r="BC120" s="791"/>
      <c r="BD120" s="791"/>
      <c r="BE120" s="791"/>
      <c r="BF120" s="791"/>
      <c r="BG120" s="791"/>
      <c r="BH120" s="791"/>
      <c r="BI120" s="791"/>
      <c r="BJ120" s="791"/>
      <c r="BK120" s="791"/>
      <c r="BL120" s="791"/>
      <c r="BM120" s="791"/>
      <c r="BN120" s="791"/>
      <c r="BO120" s="791"/>
      <c r="BP120" s="792"/>
      <c r="BQ120" s="844">
        <v>1801286</v>
      </c>
      <c r="BR120" s="825"/>
      <c r="BS120" s="825"/>
      <c r="BT120" s="825"/>
      <c r="BU120" s="825"/>
      <c r="BV120" s="825">
        <v>1958127</v>
      </c>
      <c r="BW120" s="825"/>
      <c r="BX120" s="825"/>
      <c r="BY120" s="825"/>
      <c r="BZ120" s="825"/>
      <c r="CA120" s="825">
        <v>2664602</v>
      </c>
      <c r="CB120" s="825"/>
      <c r="CC120" s="825"/>
      <c r="CD120" s="825"/>
      <c r="CE120" s="825"/>
      <c r="CF120" s="849">
        <v>86.5</v>
      </c>
      <c r="CG120" s="850"/>
      <c r="CH120" s="850"/>
      <c r="CI120" s="850"/>
      <c r="CJ120" s="850"/>
      <c r="CK120" s="851" t="s">
        <v>422</v>
      </c>
      <c r="CL120" s="835"/>
      <c r="CM120" s="835"/>
      <c r="CN120" s="835"/>
      <c r="CO120" s="836"/>
      <c r="CP120" s="855" t="s">
        <v>423</v>
      </c>
      <c r="CQ120" s="856"/>
      <c r="CR120" s="856"/>
      <c r="CS120" s="856"/>
      <c r="CT120" s="856"/>
      <c r="CU120" s="856"/>
      <c r="CV120" s="856"/>
      <c r="CW120" s="856"/>
      <c r="CX120" s="856"/>
      <c r="CY120" s="856"/>
      <c r="CZ120" s="856"/>
      <c r="DA120" s="856"/>
      <c r="DB120" s="856"/>
      <c r="DC120" s="856"/>
      <c r="DD120" s="856"/>
      <c r="DE120" s="856"/>
      <c r="DF120" s="857"/>
      <c r="DG120" s="844">
        <v>153882</v>
      </c>
      <c r="DH120" s="825"/>
      <c r="DI120" s="825"/>
      <c r="DJ120" s="825"/>
      <c r="DK120" s="825"/>
      <c r="DL120" s="825">
        <v>124221</v>
      </c>
      <c r="DM120" s="825"/>
      <c r="DN120" s="825"/>
      <c r="DO120" s="825"/>
      <c r="DP120" s="825"/>
      <c r="DQ120" s="825">
        <v>96012</v>
      </c>
      <c r="DR120" s="825"/>
      <c r="DS120" s="825"/>
      <c r="DT120" s="825"/>
      <c r="DU120" s="825"/>
      <c r="DV120" s="826">
        <v>3.1</v>
      </c>
      <c r="DW120" s="826"/>
      <c r="DX120" s="826"/>
      <c r="DY120" s="826"/>
      <c r="DZ120" s="827"/>
    </row>
    <row r="121" spans="1:130" s="216" customFormat="1" ht="26.25" customHeight="1" x14ac:dyDescent="0.2">
      <c r="A121" s="803"/>
      <c r="B121" s="804"/>
      <c r="C121" s="846" t="s">
        <v>424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406</v>
      </c>
      <c r="AB121" s="763"/>
      <c r="AC121" s="763"/>
      <c r="AD121" s="763"/>
      <c r="AE121" s="764"/>
      <c r="AF121" s="765" t="s">
        <v>397</v>
      </c>
      <c r="AG121" s="763"/>
      <c r="AH121" s="763"/>
      <c r="AI121" s="763"/>
      <c r="AJ121" s="764"/>
      <c r="AK121" s="765" t="s">
        <v>406</v>
      </c>
      <c r="AL121" s="763"/>
      <c r="AM121" s="763"/>
      <c r="AN121" s="763"/>
      <c r="AO121" s="764"/>
      <c r="AP121" s="807" t="s">
        <v>130</v>
      </c>
      <c r="AQ121" s="808"/>
      <c r="AR121" s="808"/>
      <c r="AS121" s="808"/>
      <c r="AT121" s="809"/>
      <c r="AU121" s="866"/>
      <c r="AV121" s="867"/>
      <c r="AW121" s="867"/>
      <c r="AX121" s="867"/>
      <c r="AY121" s="868"/>
      <c r="AZ121" s="798" t="s">
        <v>425</v>
      </c>
      <c r="BA121" s="735"/>
      <c r="BB121" s="735"/>
      <c r="BC121" s="735"/>
      <c r="BD121" s="735"/>
      <c r="BE121" s="735"/>
      <c r="BF121" s="735"/>
      <c r="BG121" s="735"/>
      <c r="BH121" s="735"/>
      <c r="BI121" s="735"/>
      <c r="BJ121" s="735"/>
      <c r="BK121" s="735"/>
      <c r="BL121" s="735"/>
      <c r="BM121" s="735"/>
      <c r="BN121" s="735"/>
      <c r="BO121" s="735"/>
      <c r="BP121" s="736"/>
      <c r="BQ121" s="799" t="s">
        <v>130</v>
      </c>
      <c r="BR121" s="800"/>
      <c r="BS121" s="800"/>
      <c r="BT121" s="800"/>
      <c r="BU121" s="800"/>
      <c r="BV121" s="800" t="s">
        <v>130</v>
      </c>
      <c r="BW121" s="800"/>
      <c r="BX121" s="800"/>
      <c r="BY121" s="800"/>
      <c r="BZ121" s="800"/>
      <c r="CA121" s="800" t="s">
        <v>130</v>
      </c>
      <c r="CB121" s="800"/>
      <c r="CC121" s="800"/>
      <c r="CD121" s="800"/>
      <c r="CE121" s="800"/>
      <c r="CF121" s="858" t="s">
        <v>130</v>
      </c>
      <c r="CG121" s="859"/>
      <c r="CH121" s="859"/>
      <c r="CI121" s="859"/>
      <c r="CJ121" s="859"/>
      <c r="CK121" s="852"/>
      <c r="CL121" s="838"/>
      <c r="CM121" s="838"/>
      <c r="CN121" s="838"/>
      <c r="CO121" s="839"/>
      <c r="CP121" s="818" t="s">
        <v>426</v>
      </c>
      <c r="CQ121" s="819"/>
      <c r="CR121" s="819"/>
      <c r="CS121" s="819"/>
      <c r="CT121" s="819"/>
      <c r="CU121" s="819"/>
      <c r="CV121" s="819"/>
      <c r="CW121" s="819"/>
      <c r="CX121" s="819"/>
      <c r="CY121" s="819"/>
      <c r="CZ121" s="819"/>
      <c r="DA121" s="819"/>
      <c r="DB121" s="819"/>
      <c r="DC121" s="819"/>
      <c r="DD121" s="819"/>
      <c r="DE121" s="819"/>
      <c r="DF121" s="820"/>
      <c r="DG121" s="799" t="s">
        <v>130</v>
      </c>
      <c r="DH121" s="800"/>
      <c r="DI121" s="800"/>
      <c r="DJ121" s="800"/>
      <c r="DK121" s="800"/>
      <c r="DL121" s="800" t="s">
        <v>397</v>
      </c>
      <c r="DM121" s="800"/>
      <c r="DN121" s="800"/>
      <c r="DO121" s="800"/>
      <c r="DP121" s="800"/>
      <c r="DQ121" s="800" t="s">
        <v>130</v>
      </c>
      <c r="DR121" s="800"/>
      <c r="DS121" s="800"/>
      <c r="DT121" s="800"/>
      <c r="DU121" s="800"/>
      <c r="DV121" s="777" t="s">
        <v>130</v>
      </c>
      <c r="DW121" s="777"/>
      <c r="DX121" s="777"/>
      <c r="DY121" s="777"/>
      <c r="DZ121" s="778"/>
    </row>
    <row r="122" spans="1:130" s="216" customFormat="1" ht="26.25" customHeight="1" x14ac:dyDescent="0.2">
      <c r="A122" s="803"/>
      <c r="B122" s="804"/>
      <c r="C122" s="798" t="s">
        <v>405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130</v>
      </c>
      <c r="AB122" s="763"/>
      <c r="AC122" s="763"/>
      <c r="AD122" s="763"/>
      <c r="AE122" s="764"/>
      <c r="AF122" s="765" t="s">
        <v>130</v>
      </c>
      <c r="AG122" s="763"/>
      <c r="AH122" s="763"/>
      <c r="AI122" s="763"/>
      <c r="AJ122" s="764"/>
      <c r="AK122" s="765" t="s">
        <v>130</v>
      </c>
      <c r="AL122" s="763"/>
      <c r="AM122" s="763"/>
      <c r="AN122" s="763"/>
      <c r="AO122" s="764"/>
      <c r="AP122" s="807" t="s">
        <v>130</v>
      </c>
      <c r="AQ122" s="808"/>
      <c r="AR122" s="808"/>
      <c r="AS122" s="808"/>
      <c r="AT122" s="809"/>
      <c r="AU122" s="866"/>
      <c r="AV122" s="867"/>
      <c r="AW122" s="867"/>
      <c r="AX122" s="867"/>
      <c r="AY122" s="868"/>
      <c r="AZ122" s="821" t="s">
        <v>427</v>
      </c>
      <c r="BA122" s="822"/>
      <c r="BB122" s="822"/>
      <c r="BC122" s="822"/>
      <c r="BD122" s="822"/>
      <c r="BE122" s="822"/>
      <c r="BF122" s="822"/>
      <c r="BG122" s="822"/>
      <c r="BH122" s="822"/>
      <c r="BI122" s="822"/>
      <c r="BJ122" s="822"/>
      <c r="BK122" s="822"/>
      <c r="BL122" s="822"/>
      <c r="BM122" s="822"/>
      <c r="BN122" s="822"/>
      <c r="BO122" s="822"/>
      <c r="BP122" s="823"/>
      <c r="BQ122" s="862">
        <v>3121988</v>
      </c>
      <c r="BR122" s="828"/>
      <c r="BS122" s="828"/>
      <c r="BT122" s="828"/>
      <c r="BU122" s="828"/>
      <c r="BV122" s="828">
        <v>3098195</v>
      </c>
      <c r="BW122" s="828"/>
      <c r="BX122" s="828"/>
      <c r="BY122" s="828"/>
      <c r="BZ122" s="828"/>
      <c r="CA122" s="828">
        <v>3054503</v>
      </c>
      <c r="CB122" s="828"/>
      <c r="CC122" s="828"/>
      <c r="CD122" s="828"/>
      <c r="CE122" s="828"/>
      <c r="CF122" s="829">
        <v>99.2</v>
      </c>
      <c r="CG122" s="830"/>
      <c r="CH122" s="830"/>
      <c r="CI122" s="830"/>
      <c r="CJ122" s="830"/>
      <c r="CK122" s="852"/>
      <c r="CL122" s="838"/>
      <c r="CM122" s="838"/>
      <c r="CN122" s="838"/>
      <c r="CO122" s="839"/>
      <c r="CP122" s="818" t="s">
        <v>428</v>
      </c>
      <c r="CQ122" s="819"/>
      <c r="CR122" s="819"/>
      <c r="CS122" s="819"/>
      <c r="CT122" s="819"/>
      <c r="CU122" s="819"/>
      <c r="CV122" s="819"/>
      <c r="CW122" s="819"/>
      <c r="CX122" s="819"/>
      <c r="CY122" s="819"/>
      <c r="CZ122" s="819"/>
      <c r="DA122" s="819"/>
      <c r="DB122" s="819"/>
      <c r="DC122" s="819"/>
      <c r="DD122" s="819"/>
      <c r="DE122" s="819"/>
      <c r="DF122" s="820"/>
      <c r="DG122" s="799" t="s">
        <v>130</v>
      </c>
      <c r="DH122" s="800"/>
      <c r="DI122" s="800"/>
      <c r="DJ122" s="800"/>
      <c r="DK122" s="800"/>
      <c r="DL122" s="800" t="s">
        <v>130</v>
      </c>
      <c r="DM122" s="800"/>
      <c r="DN122" s="800"/>
      <c r="DO122" s="800"/>
      <c r="DP122" s="800"/>
      <c r="DQ122" s="800" t="s">
        <v>397</v>
      </c>
      <c r="DR122" s="800"/>
      <c r="DS122" s="800"/>
      <c r="DT122" s="800"/>
      <c r="DU122" s="800"/>
      <c r="DV122" s="777" t="s">
        <v>130</v>
      </c>
      <c r="DW122" s="777"/>
      <c r="DX122" s="777"/>
      <c r="DY122" s="777"/>
      <c r="DZ122" s="778"/>
    </row>
    <row r="123" spans="1:130" s="216" customFormat="1" ht="26.25" customHeight="1" x14ac:dyDescent="0.2">
      <c r="A123" s="803"/>
      <c r="B123" s="804"/>
      <c r="C123" s="798" t="s">
        <v>412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397</v>
      </c>
      <c r="AB123" s="763"/>
      <c r="AC123" s="763"/>
      <c r="AD123" s="763"/>
      <c r="AE123" s="764"/>
      <c r="AF123" s="765" t="s">
        <v>130</v>
      </c>
      <c r="AG123" s="763"/>
      <c r="AH123" s="763"/>
      <c r="AI123" s="763"/>
      <c r="AJ123" s="764"/>
      <c r="AK123" s="765" t="s">
        <v>391</v>
      </c>
      <c r="AL123" s="763"/>
      <c r="AM123" s="763"/>
      <c r="AN123" s="763"/>
      <c r="AO123" s="764"/>
      <c r="AP123" s="807" t="s">
        <v>130</v>
      </c>
      <c r="AQ123" s="808"/>
      <c r="AR123" s="808"/>
      <c r="AS123" s="808"/>
      <c r="AT123" s="809"/>
      <c r="AU123" s="869"/>
      <c r="AV123" s="870"/>
      <c r="AW123" s="870"/>
      <c r="AX123" s="870"/>
      <c r="AY123" s="870"/>
      <c r="AZ123" s="237" t="s">
        <v>191</v>
      </c>
      <c r="BA123" s="237"/>
      <c r="BB123" s="237"/>
      <c r="BC123" s="237"/>
      <c r="BD123" s="237"/>
      <c r="BE123" s="237"/>
      <c r="BF123" s="237"/>
      <c r="BG123" s="237"/>
      <c r="BH123" s="237"/>
      <c r="BI123" s="237"/>
      <c r="BJ123" s="237"/>
      <c r="BK123" s="237"/>
      <c r="BL123" s="237"/>
      <c r="BM123" s="237"/>
      <c r="BN123" s="237"/>
      <c r="BO123" s="860" t="s">
        <v>429</v>
      </c>
      <c r="BP123" s="861"/>
      <c r="BQ123" s="815">
        <v>4923274</v>
      </c>
      <c r="BR123" s="816"/>
      <c r="BS123" s="816"/>
      <c r="BT123" s="816"/>
      <c r="BU123" s="816"/>
      <c r="BV123" s="816">
        <v>5056322</v>
      </c>
      <c r="BW123" s="816"/>
      <c r="BX123" s="816"/>
      <c r="BY123" s="816"/>
      <c r="BZ123" s="816"/>
      <c r="CA123" s="816">
        <v>5719105</v>
      </c>
      <c r="CB123" s="816"/>
      <c r="CC123" s="816"/>
      <c r="CD123" s="816"/>
      <c r="CE123" s="816"/>
      <c r="CF123" s="731"/>
      <c r="CG123" s="732"/>
      <c r="CH123" s="732"/>
      <c r="CI123" s="732"/>
      <c r="CJ123" s="817"/>
      <c r="CK123" s="852"/>
      <c r="CL123" s="838"/>
      <c r="CM123" s="838"/>
      <c r="CN123" s="838"/>
      <c r="CO123" s="839"/>
      <c r="CP123" s="818" t="s">
        <v>357</v>
      </c>
      <c r="CQ123" s="819"/>
      <c r="CR123" s="819"/>
      <c r="CS123" s="819"/>
      <c r="CT123" s="819"/>
      <c r="CU123" s="819"/>
      <c r="CV123" s="819"/>
      <c r="CW123" s="819"/>
      <c r="CX123" s="819"/>
      <c r="CY123" s="819"/>
      <c r="CZ123" s="819"/>
      <c r="DA123" s="819"/>
      <c r="DB123" s="819"/>
      <c r="DC123" s="819"/>
      <c r="DD123" s="819"/>
      <c r="DE123" s="819"/>
      <c r="DF123" s="820"/>
      <c r="DG123" s="762" t="s">
        <v>397</v>
      </c>
      <c r="DH123" s="763"/>
      <c r="DI123" s="763"/>
      <c r="DJ123" s="763"/>
      <c r="DK123" s="764"/>
      <c r="DL123" s="765" t="s">
        <v>130</v>
      </c>
      <c r="DM123" s="763"/>
      <c r="DN123" s="763"/>
      <c r="DO123" s="763"/>
      <c r="DP123" s="764"/>
      <c r="DQ123" s="765" t="s">
        <v>406</v>
      </c>
      <c r="DR123" s="763"/>
      <c r="DS123" s="763"/>
      <c r="DT123" s="763"/>
      <c r="DU123" s="764"/>
      <c r="DV123" s="807" t="s">
        <v>130</v>
      </c>
      <c r="DW123" s="808"/>
      <c r="DX123" s="808"/>
      <c r="DY123" s="808"/>
      <c r="DZ123" s="809"/>
    </row>
    <row r="124" spans="1:130" s="216" customFormat="1" ht="26.25" customHeight="1" thickBot="1" x14ac:dyDescent="0.25">
      <c r="A124" s="803"/>
      <c r="B124" s="804"/>
      <c r="C124" s="798" t="s">
        <v>415</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391</v>
      </c>
      <c r="AB124" s="763"/>
      <c r="AC124" s="763"/>
      <c r="AD124" s="763"/>
      <c r="AE124" s="764"/>
      <c r="AF124" s="765" t="s">
        <v>130</v>
      </c>
      <c r="AG124" s="763"/>
      <c r="AH124" s="763"/>
      <c r="AI124" s="763"/>
      <c r="AJ124" s="764"/>
      <c r="AK124" s="765" t="s">
        <v>130</v>
      </c>
      <c r="AL124" s="763"/>
      <c r="AM124" s="763"/>
      <c r="AN124" s="763"/>
      <c r="AO124" s="764"/>
      <c r="AP124" s="807" t="s">
        <v>391</v>
      </c>
      <c r="AQ124" s="808"/>
      <c r="AR124" s="808"/>
      <c r="AS124" s="808"/>
      <c r="AT124" s="809"/>
      <c r="AU124" s="810" t="s">
        <v>430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52</v>
      </c>
      <c r="BR124" s="814"/>
      <c r="BS124" s="814"/>
      <c r="BT124" s="814"/>
      <c r="BU124" s="814"/>
      <c r="BV124" s="814">
        <v>23.3</v>
      </c>
      <c r="BW124" s="814"/>
      <c r="BX124" s="814"/>
      <c r="BY124" s="814"/>
      <c r="BZ124" s="814"/>
      <c r="CA124" s="814" t="s">
        <v>130</v>
      </c>
      <c r="CB124" s="814"/>
      <c r="CC124" s="814"/>
      <c r="CD124" s="814"/>
      <c r="CE124" s="814"/>
      <c r="CF124" s="709"/>
      <c r="CG124" s="710"/>
      <c r="CH124" s="710"/>
      <c r="CI124" s="710"/>
      <c r="CJ124" s="845"/>
      <c r="CK124" s="853"/>
      <c r="CL124" s="853"/>
      <c r="CM124" s="853"/>
      <c r="CN124" s="853"/>
      <c r="CO124" s="854"/>
      <c r="CP124" s="818" t="s">
        <v>431</v>
      </c>
      <c r="CQ124" s="819"/>
      <c r="CR124" s="819"/>
      <c r="CS124" s="819"/>
      <c r="CT124" s="819"/>
      <c r="CU124" s="819"/>
      <c r="CV124" s="819"/>
      <c r="CW124" s="819"/>
      <c r="CX124" s="819"/>
      <c r="CY124" s="819"/>
      <c r="CZ124" s="819"/>
      <c r="DA124" s="819"/>
      <c r="DB124" s="819"/>
      <c r="DC124" s="819"/>
      <c r="DD124" s="819"/>
      <c r="DE124" s="819"/>
      <c r="DF124" s="820"/>
      <c r="DG124" s="746" t="s">
        <v>130</v>
      </c>
      <c r="DH124" s="747"/>
      <c r="DI124" s="747"/>
      <c r="DJ124" s="747"/>
      <c r="DK124" s="748"/>
      <c r="DL124" s="749" t="s">
        <v>130</v>
      </c>
      <c r="DM124" s="747"/>
      <c r="DN124" s="747"/>
      <c r="DO124" s="747"/>
      <c r="DP124" s="748"/>
      <c r="DQ124" s="749" t="s">
        <v>130</v>
      </c>
      <c r="DR124" s="747"/>
      <c r="DS124" s="747"/>
      <c r="DT124" s="747"/>
      <c r="DU124" s="748"/>
      <c r="DV124" s="831" t="s">
        <v>130</v>
      </c>
      <c r="DW124" s="832"/>
      <c r="DX124" s="832"/>
      <c r="DY124" s="832"/>
      <c r="DZ124" s="833"/>
    </row>
    <row r="125" spans="1:130" s="216" customFormat="1" ht="26.25" customHeight="1" x14ac:dyDescent="0.2">
      <c r="A125" s="803"/>
      <c r="B125" s="804"/>
      <c r="C125" s="798" t="s">
        <v>417</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130</v>
      </c>
      <c r="AB125" s="763"/>
      <c r="AC125" s="763"/>
      <c r="AD125" s="763"/>
      <c r="AE125" s="764"/>
      <c r="AF125" s="765" t="s">
        <v>130</v>
      </c>
      <c r="AG125" s="763"/>
      <c r="AH125" s="763"/>
      <c r="AI125" s="763"/>
      <c r="AJ125" s="764"/>
      <c r="AK125" s="765" t="s">
        <v>130</v>
      </c>
      <c r="AL125" s="763"/>
      <c r="AM125" s="763"/>
      <c r="AN125" s="763"/>
      <c r="AO125" s="764"/>
      <c r="AP125" s="807" t="s">
        <v>397</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432</v>
      </c>
      <c r="CL125" s="835"/>
      <c r="CM125" s="835"/>
      <c r="CN125" s="835"/>
      <c r="CO125" s="836"/>
      <c r="CP125" s="843" t="s">
        <v>433</v>
      </c>
      <c r="CQ125" s="791"/>
      <c r="CR125" s="791"/>
      <c r="CS125" s="791"/>
      <c r="CT125" s="791"/>
      <c r="CU125" s="791"/>
      <c r="CV125" s="791"/>
      <c r="CW125" s="791"/>
      <c r="CX125" s="791"/>
      <c r="CY125" s="791"/>
      <c r="CZ125" s="791"/>
      <c r="DA125" s="791"/>
      <c r="DB125" s="791"/>
      <c r="DC125" s="791"/>
      <c r="DD125" s="791"/>
      <c r="DE125" s="791"/>
      <c r="DF125" s="792"/>
      <c r="DG125" s="844" t="s">
        <v>397</v>
      </c>
      <c r="DH125" s="825"/>
      <c r="DI125" s="825"/>
      <c r="DJ125" s="825"/>
      <c r="DK125" s="825"/>
      <c r="DL125" s="825" t="s">
        <v>130</v>
      </c>
      <c r="DM125" s="825"/>
      <c r="DN125" s="825"/>
      <c r="DO125" s="825"/>
      <c r="DP125" s="825"/>
      <c r="DQ125" s="825" t="s">
        <v>130</v>
      </c>
      <c r="DR125" s="825"/>
      <c r="DS125" s="825"/>
      <c r="DT125" s="825"/>
      <c r="DU125" s="825"/>
      <c r="DV125" s="826" t="s">
        <v>397</v>
      </c>
      <c r="DW125" s="826"/>
      <c r="DX125" s="826"/>
      <c r="DY125" s="826"/>
      <c r="DZ125" s="827"/>
    </row>
    <row r="126" spans="1:130" s="216" customFormat="1" ht="26.25" customHeight="1" thickBot="1" x14ac:dyDescent="0.25">
      <c r="A126" s="803"/>
      <c r="B126" s="804"/>
      <c r="C126" s="798" t="s">
        <v>419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42967</v>
      </c>
      <c r="AB126" s="763"/>
      <c r="AC126" s="763"/>
      <c r="AD126" s="763"/>
      <c r="AE126" s="764"/>
      <c r="AF126" s="765">
        <v>59242</v>
      </c>
      <c r="AG126" s="763"/>
      <c r="AH126" s="763"/>
      <c r="AI126" s="763"/>
      <c r="AJ126" s="764"/>
      <c r="AK126" s="765">
        <v>34804</v>
      </c>
      <c r="AL126" s="763"/>
      <c r="AM126" s="763"/>
      <c r="AN126" s="763"/>
      <c r="AO126" s="764"/>
      <c r="AP126" s="807">
        <v>1.1000000000000001</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434</v>
      </c>
      <c r="CQ126" s="735"/>
      <c r="CR126" s="735"/>
      <c r="CS126" s="735"/>
      <c r="CT126" s="735"/>
      <c r="CU126" s="735"/>
      <c r="CV126" s="735"/>
      <c r="CW126" s="735"/>
      <c r="CX126" s="735"/>
      <c r="CY126" s="735"/>
      <c r="CZ126" s="735"/>
      <c r="DA126" s="735"/>
      <c r="DB126" s="735"/>
      <c r="DC126" s="735"/>
      <c r="DD126" s="735"/>
      <c r="DE126" s="735"/>
      <c r="DF126" s="736"/>
      <c r="DG126" s="799" t="s">
        <v>391</v>
      </c>
      <c r="DH126" s="800"/>
      <c r="DI126" s="800"/>
      <c r="DJ126" s="800"/>
      <c r="DK126" s="800"/>
      <c r="DL126" s="800" t="s">
        <v>130</v>
      </c>
      <c r="DM126" s="800"/>
      <c r="DN126" s="800"/>
      <c r="DO126" s="800"/>
      <c r="DP126" s="800"/>
      <c r="DQ126" s="800" t="s">
        <v>391</v>
      </c>
      <c r="DR126" s="800"/>
      <c r="DS126" s="800"/>
      <c r="DT126" s="800"/>
      <c r="DU126" s="800"/>
      <c r="DV126" s="777" t="s">
        <v>391</v>
      </c>
      <c r="DW126" s="777"/>
      <c r="DX126" s="777"/>
      <c r="DY126" s="777"/>
      <c r="DZ126" s="778"/>
    </row>
    <row r="127" spans="1:130" s="216" customFormat="1" ht="26.25" customHeight="1" x14ac:dyDescent="0.2">
      <c r="A127" s="805"/>
      <c r="B127" s="806"/>
      <c r="C127" s="821" t="s">
        <v>435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130</v>
      </c>
      <c r="AB127" s="763"/>
      <c r="AC127" s="763"/>
      <c r="AD127" s="763"/>
      <c r="AE127" s="764"/>
      <c r="AF127" s="765" t="s">
        <v>391</v>
      </c>
      <c r="AG127" s="763"/>
      <c r="AH127" s="763"/>
      <c r="AI127" s="763"/>
      <c r="AJ127" s="764"/>
      <c r="AK127" s="765" t="s">
        <v>130</v>
      </c>
      <c r="AL127" s="763"/>
      <c r="AM127" s="763"/>
      <c r="AN127" s="763"/>
      <c r="AO127" s="764"/>
      <c r="AP127" s="807" t="s">
        <v>130</v>
      </c>
      <c r="AQ127" s="808"/>
      <c r="AR127" s="808"/>
      <c r="AS127" s="808"/>
      <c r="AT127" s="809"/>
      <c r="AU127" s="218"/>
      <c r="AV127" s="218"/>
      <c r="AW127" s="218"/>
      <c r="AX127" s="824" t="s">
        <v>436</v>
      </c>
      <c r="AY127" s="795"/>
      <c r="AZ127" s="795"/>
      <c r="BA127" s="795"/>
      <c r="BB127" s="795"/>
      <c r="BC127" s="795"/>
      <c r="BD127" s="795"/>
      <c r="BE127" s="796"/>
      <c r="BF127" s="794" t="s">
        <v>437</v>
      </c>
      <c r="BG127" s="795"/>
      <c r="BH127" s="795"/>
      <c r="BI127" s="795"/>
      <c r="BJ127" s="795"/>
      <c r="BK127" s="795"/>
      <c r="BL127" s="796"/>
      <c r="BM127" s="794" t="s">
        <v>438</v>
      </c>
      <c r="BN127" s="795"/>
      <c r="BO127" s="795"/>
      <c r="BP127" s="795"/>
      <c r="BQ127" s="795"/>
      <c r="BR127" s="795"/>
      <c r="BS127" s="796"/>
      <c r="BT127" s="794" t="s">
        <v>439</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440</v>
      </c>
      <c r="CQ127" s="735"/>
      <c r="CR127" s="735"/>
      <c r="CS127" s="735"/>
      <c r="CT127" s="735"/>
      <c r="CU127" s="735"/>
      <c r="CV127" s="735"/>
      <c r="CW127" s="735"/>
      <c r="CX127" s="735"/>
      <c r="CY127" s="735"/>
      <c r="CZ127" s="735"/>
      <c r="DA127" s="735"/>
      <c r="DB127" s="735"/>
      <c r="DC127" s="735"/>
      <c r="DD127" s="735"/>
      <c r="DE127" s="735"/>
      <c r="DF127" s="736"/>
      <c r="DG127" s="799" t="s">
        <v>391</v>
      </c>
      <c r="DH127" s="800"/>
      <c r="DI127" s="800"/>
      <c r="DJ127" s="800"/>
      <c r="DK127" s="800"/>
      <c r="DL127" s="800" t="s">
        <v>130</v>
      </c>
      <c r="DM127" s="800"/>
      <c r="DN127" s="800"/>
      <c r="DO127" s="800"/>
      <c r="DP127" s="800"/>
      <c r="DQ127" s="800" t="s">
        <v>130</v>
      </c>
      <c r="DR127" s="800"/>
      <c r="DS127" s="800"/>
      <c r="DT127" s="800"/>
      <c r="DU127" s="800"/>
      <c r="DV127" s="777" t="s">
        <v>130</v>
      </c>
      <c r="DW127" s="777"/>
      <c r="DX127" s="777"/>
      <c r="DY127" s="777"/>
      <c r="DZ127" s="778"/>
    </row>
    <row r="128" spans="1:130" s="216" customFormat="1" ht="26.25" customHeight="1" thickBot="1" x14ac:dyDescent="0.25">
      <c r="A128" s="779" t="s">
        <v>441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442</v>
      </c>
      <c r="X128" s="781"/>
      <c r="Y128" s="781"/>
      <c r="Z128" s="782"/>
      <c r="AA128" s="783" t="s">
        <v>130</v>
      </c>
      <c r="AB128" s="784"/>
      <c r="AC128" s="784"/>
      <c r="AD128" s="784"/>
      <c r="AE128" s="785"/>
      <c r="AF128" s="786" t="s">
        <v>130</v>
      </c>
      <c r="AG128" s="784"/>
      <c r="AH128" s="784"/>
      <c r="AI128" s="784"/>
      <c r="AJ128" s="785"/>
      <c r="AK128" s="786" t="s">
        <v>130</v>
      </c>
      <c r="AL128" s="784"/>
      <c r="AM128" s="784"/>
      <c r="AN128" s="784"/>
      <c r="AO128" s="785"/>
      <c r="AP128" s="787"/>
      <c r="AQ128" s="788"/>
      <c r="AR128" s="788"/>
      <c r="AS128" s="788"/>
      <c r="AT128" s="789"/>
      <c r="AU128" s="218"/>
      <c r="AV128" s="218"/>
      <c r="AW128" s="218"/>
      <c r="AX128" s="790" t="s">
        <v>443</v>
      </c>
      <c r="AY128" s="791"/>
      <c r="AZ128" s="791"/>
      <c r="BA128" s="791"/>
      <c r="BB128" s="791"/>
      <c r="BC128" s="791"/>
      <c r="BD128" s="791"/>
      <c r="BE128" s="792"/>
      <c r="BF128" s="769" t="s">
        <v>397</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444</v>
      </c>
      <c r="CQ128" s="713"/>
      <c r="CR128" s="713"/>
      <c r="CS128" s="713"/>
      <c r="CT128" s="713"/>
      <c r="CU128" s="713"/>
      <c r="CV128" s="713"/>
      <c r="CW128" s="713"/>
      <c r="CX128" s="713"/>
      <c r="CY128" s="713"/>
      <c r="CZ128" s="713"/>
      <c r="DA128" s="713"/>
      <c r="DB128" s="713"/>
      <c r="DC128" s="713"/>
      <c r="DD128" s="713"/>
      <c r="DE128" s="713"/>
      <c r="DF128" s="714"/>
      <c r="DG128" s="773" t="s">
        <v>130</v>
      </c>
      <c r="DH128" s="774"/>
      <c r="DI128" s="774"/>
      <c r="DJ128" s="774"/>
      <c r="DK128" s="774"/>
      <c r="DL128" s="774" t="s">
        <v>130</v>
      </c>
      <c r="DM128" s="774"/>
      <c r="DN128" s="774"/>
      <c r="DO128" s="774"/>
      <c r="DP128" s="774"/>
      <c r="DQ128" s="774" t="s">
        <v>391</v>
      </c>
      <c r="DR128" s="774"/>
      <c r="DS128" s="774"/>
      <c r="DT128" s="774"/>
      <c r="DU128" s="774"/>
      <c r="DV128" s="775" t="s">
        <v>130</v>
      </c>
      <c r="DW128" s="775"/>
      <c r="DX128" s="775"/>
      <c r="DY128" s="775"/>
      <c r="DZ128" s="776"/>
    </row>
    <row r="129" spans="1:131" s="216" customFormat="1" ht="26.25" customHeight="1" x14ac:dyDescent="0.2">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445</v>
      </c>
      <c r="X129" s="760"/>
      <c r="Y129" s="760"/>
      <c r="Z129" s="761"/>
      <c r="AA129" s="762">
        <v>2978214</v>
      </c>
      <c r="AB129" s="763"/>
      <c r="AC129" s="763"/>
      <c r="AD129" s="763"/>
      <c r="AE129" s="764"/>
      <c r="AF129" s="765">
        <v>3108814</v>
      </c>
      <c r="AG129" s="763"/>
      <c r="AH129" s="763"/>
      <c r="AI129" s="763"/>
      <c r="AJ129" s="764"/>
      <c r="AK129" s="765">
        <v>3356429</v>
      </c>
      <c r="AL129" s="763"/>
      <c r="AM129" s="763"/>
      <c r="AN129" s="763"/>
      <c r="AO129" s="764"/>
      <c r="AP129" s="766"/>
      <c r="AQ129" s="767"/>
      <c r="AR129" s="767"/>
      <c r="AS129" s="767"/>
      <c r="AT129" s="768"/>
      <c r="AU129" s="219"/>
      <c r="AV129" s="219"/>
      <c r="AW129" s="219"/>
      <c r="AX129" s="734" t="s">
        <v>446</v>
      </c>
      <c r="AY129" s="735"/>
      <c r="AZ129" s="735"/>
      <c r="BA129" s="735"/>
      <c r="BB129" s="735"/>
      <c r="BC129" s="735"/>
      <c r="BD129" s="735"/>
      <c r="BE129" s="736"/>
      <c r="BF129" s="753" t="s">
        <v>406</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447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448</v>
      </c>
      <c r="X130" s="760"/>
      <c r="Y130" s="760"/>
      <c r="Z130" s="761"/>
      <c r="AA130" s="762">
        <v>292999</v>
      </c>
      <c r="AB130" s="763"/>
      <c r="AC130" s="763"/>
      <c r="AD130" s="763"/>
      <c r="AE130" s="764"/>
      <c r="AF130" s="765">
        <v>277136</v>
      </c>
      <c r="AG130" s="763"/>
      <c r="AH130" s="763"/>
      <c r="AI130" s="763"/>
      <c r="AJ130" s="764"/>
      <c r="AK130" s="765">
        <v>277126</v>
      </c>
      <c r="AL130" s="763"/>
      <c r="AM130" s="763"/>
      <c r="AN130" s="763"/>
      <c r="AO130" s="764"/>
      <c r="AP130" s="766"/>
      <c r="AQ130" s="767"/>
      <c r="AR130" s="767"/>
      <c r="AS130" s="767"/>
      <c r="AT130" s="768"/>
      <c r="AU130" s="219"/>
      <c r="AV130" s="219"/>
      <c r="AW130" s="219"/>
      <c r="AX130" s="734" t="s">
        <v>449</v>
      </c>
      <c r="AY130" s="735"/>
      <c r="AZ130" s="735"/>
      <c r="BA130" s="735"/>
      <c r="BB130" s="735"/>
      <c r="BC130" s="735"/>
      <c r="BD130" s="735"/>
      <c r="BE130" s="736"/>
      <c r="BF130" s="737">
        <v>5.0999999999999996</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450</v>
      </c>
      <c r="X131" s="744"/>
      <c r="Y131" s="744"/>
      <c r="Z131" s="745"/>
      <c r="AA131" s="746">
        <v>2685215</v>
      </c>
      <c r="AB131" s="747"/>
      <c r="AC131" s="747"/>
      <c r="AD131" s="747"/>
      <c r="AE131" s="748"/>
      <c r="AF131" s="749">
        <v>2831678</v>
      </c>
      <c r="AG131" s="747"/>
      <c r="AH131" s="747"/>
      <c r="AI131" s="747"/>
      <c r="AJ131" s="748"/>
      <c r="AK131" s="749">
        <v>3079303</v>
      </c>
      <c r="AL131" s="747"/>
      <c r="AM131" s="747"/>
      <c r="AN131" s="747"/>
      <c r="AO131" s="748"/>
      <c r="AP131" s="750"/>
      <c r="AQ131" s="751"/>
      <c r="AR131" s="751"/>
      <c r="AS131" s="751"/>
      <c r="AT131" s="752"/>
      <c r="AU131" s="219"/>
      <c r="AV131" s="219"/>
      <c r="AW131" s="219"/>
      <c r="AX131" s="712" t="s">
        <v>451</v>
      </c>
      <c r="AY131" s="713"/>
      <c r="AZ131" s="713"/>
      <c r="BA131" s="713"/>
      <c r="BB131" s="713"/>
      <c r="BC131" s="713"/>
      <c r="BD131" s="713"/>
      <c r="BE131" s="714"/>
      <c r="BF131" s="715" t="s">
        <v>130</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452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453</v>
      </c>
      <c r="W132" s="725"/>
      <c r="X132" s="725"/>
      <c r="Y132" s="725"/>
      <c r="Z132" s="726"/>
      <c r="AA132" s="727">
        <v>6.3162167650000001</v>
      </c>
      <c r="AB132" s="728"/>
      <c r="AC132" s="728"/>
      <c r="AD132" s="728"/>
      <c r="AE132" s="729"/>
      <c r="AF132" s="730">
        <v>5.281356143</v>
      </c>
      <c r="AG132" s="728"/>
      <c r="AH132" s="728"/>
      <c r="AI132" s="728"/>
      <c r="AJ132" s="729"/>
      <c r="AK132" s="730">
        <v>3.9652155050000002</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454</v>
      </c>
      <c r="W133" s="704"/>
      <c r="X133" s="704"/>
      <c r="Y133" s="704"/>
      <c r="Z133" s="705"/>
      <c r="AA133" s="706">
        <v>6</v>
      </c>
      <c r="AB133" s="707"/>
      <c r="AC133" s="707"/>
      <c r="AD133" s="707"/>
      <c r="AE133" s="708"/>
      <c r="AF133" s="706">
        <v>5.7</v>
      </c>
      <c r="AG133" s="707"/>
      <c r="AH133" s="707"/>
      <c r="AI133" s="707"/>
      <c r="AJ133" s="708"/>
      <c r="AK133" s="706">
        <v>5.0999999999999996</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xpE+IsE8c9tPWa8UwJxoY1Ypgwm9FgKAz375eWkY2k7KyqI5prbZeArOi4S1/NMKZzjzqPkjMuO1s7avERfVw==" saltValue="DtNTV9r1uDiapGOPvESL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455</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pXiANAx9ExCI9g/64W9lNtP2ANMCKsXBOokOumaxaUQXTRDAKItcKqJnLJ3c8PPazh+vR4VlWaWgySYJtQlWg==" saltValue="T/cZ484Qu7jXC2nJcAFWt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456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457</v>
      </c>
      <c r="AL6" s="252"/>
      <c r="AM6" s="252"/>
      <c r="AN6" s="252"/>
    </row>
    <row r="7" spans="1:46" ht="13.5" customHeight="1" x14ac:dyDescent="0.2">
      <c r="A7" s="251"/>
      <c r="AK7" s="254"/>
      <c r="AL7" s="255"/>
      <c r="AM7" s="255"/>
      <c r="AN7" s="256"/>
      <c r="AO7" s="1101" t="s">
        <v>458</v>
      </c>
      <c r="AP7" s="257"/>
      <c r="AQ7" s="258" t="s">
        <v>459</v>
      </c>
      <c r="AR7" s="259"/>
    </row>
    <row r="8" spans="1:46" ht="13.2" x14ac:dyDescent="0.2">
      <c r="A8" s="251"/>
      <c r="AK8" s="260"/>
      <c r="AL8" s="261"/>
      <c r="AM8" s="261"/>
      <c r="AN8" s="262"/>
      <c r="AO8" s="1102"/>
      <c r="AP8" s="263" t="s">
        <v>460</v>
      </c>
      <c r="AQ8" s="264" t="s">
        <v>461</v>
      </c>
      <c r="AR8" s="265" t="s">
        <v>462</v>
      </c>
    </row>
    <row r="9" spans="1:46" ht="13.2" x14ac:dyDescent="0.2">
      <c r="A9" s="251"/>
      <c r="AK9" s="1113" t="s">
        <v>463</v>
      </c>
      <c r="AL9" s="1114"/>
      <c r="AM9" s="1114"/>
      <c r="AN9" s="1115"/>
      <c r="AO9" s="266">
        <v>1107801</v>
      </c>
      <c r="AP9" s="266">
        <v>89744</v>
      </c>
      <c r="AQ9" s="267">
        <v>106927</v>
      </c>
      <c r="AR9" s="268">
        <v>-16.100000000000001</v>
      </c>
    </row>
    <row r="10" spans="1:46" ht="13.5" customHeight="1" x14ac:dyDescent="0.2">
      <c r="A10" s="251"/>
      <c r="AK10" s="1113" t="s">
        <v>464</v>
      </c>
      <c r="AL10" s="1114"/>
      <c r="AM10" s="1114"/>
      <c r="AN10" s="1115"/>
      <c r="AO10" s="269">
        <v>200889</v>
      </c>
      <c r="AP10" s="269">
        <v>16274</v>
      </c>
      <c r="AQ10" s="270">
        <v>15145</v>
      </c>
      <c r="AR10" s="271">
        <v>7.5</v>
      </c>
    </row>
    <row r="11" spans="1:46" ht="13.5" customHeight="1" x14ac:dyDescent="0.2">
      <c r="A11" s="251"/>
      <c r="AK11" s="1113" t="s">
        <v>465</v>
      </c>
      <c r="AL11" s="1114"/>
      <c r="AM11" s="1114"/>
      <c r="AN11" s="1115"/>
      <c r="AO11" s="269">
        <v>39719</v>
      </c>
      <c r="AP11" s="269">
        <v>3218</v>
      </c>
      <c r="AQ11" s="270">
        <v>1510</v>
      </c>
      <c r="AR11" s="271">
        <v>113.1</v>
      </c>
    </row>
    <row r="12" spans="1:46" ht="13.5" customHeight="1" x14ac:dyDescent="0.2">
      <c r="A12" s="251"/>
      <c r="AK12" s="1113" t="s">
        <v>466</v>
      </c>
      <c r="AL12" s="1114"/>
      <c r="AM12" s="1114"/>
      <c r="AN12" s="1115"/>
      <c r="AO12" s="269" t="s">
        <v>467</v>
      </c>
      <c r="AP12" s="269" t="s">
        <v>467</v>
      </c>
      <c r="AQ12" s="270">
        <v>21</v>
      </c>
      <c r="AR12" s="271" t="s">
        <v>467</v>
      </c>
    </row>
    <row r="13" spans="1:46" ht="13.5" customHeight="1" x14ac:dyDescent="0.2">
      <c r="A13" s="251"/>
      <c r="AK13" s="1113" t="s">
        <v>468</v>
      </c>
      <c r="AL13" s="1114"/>
      <c r="AM13" s="1114"/>
      <c r="AN13" s="1115"/>
      <c r="AO13" s="269">
        <v>68986</v>
      </c>
      <c r="AP13" s="269">
        <v>5589</v>
      </c>
      <c r="AQ13" s="270">
        <v>4533</v>
      </c>
      <c r="AR13" s="271">
        <v>23.3</v>
      </c>
    </row>
    <row r="14" spans="1:46" ht="13.5" customHeight="1" x14ac:dyDescent="0.2">
      <c r="A14" s="251"/>
      <c r="AK14" s="1113" t="s">
        <v>469</v>
      </c>
      <c r="AL14" s="1114"/>
      <c r="AM14" s="1114"/>
      <c r="AN14" s="1115"/>
      <c r="AO14" s="269">
        <v>17309</v>
      </c>
      <c r="AP14" s="269">
        <v>1402</v>
      </c>
      <c r="AQ14" s="270">
        <v>2422</v>
      </c>
      <c r="AR14" s="271">
        <v>-42.1</v>
      </c>
    </row>
    <row r="15" spans="1:46" ht="13.5" customHeight="1" x14ac:dyDescent="0.2">
      <c r="A15" s="251"/>
      <c r="AK15" s="1116" t="s">
        <v>470</v>
      </c>
      <c r="AL15" s="1117"/>
      <c r="AM15" s="1117"/>
      <c r="AN15" s="1118"/>
      <c r="AO15" s="269">
        <v>-118925</v>
      </c>
      <c r="AP15" s="269">
        <v>-9634</v>
      </c>
      <c r="AQ15" s="270">
        <v>-7979</v>
      </c>
      <c r="AR15" s="271">
        <v>20.7</v>
      </c>
    </row>
    <row r="16" spans="1:46" ht="13.2" x14ac:dyDescent="0.2">
      <c r="A16" s="251"/>
      <c r="AK16" s="1116" t="s">
        <v>191</v>
      </c>
      <c r="AL16" s="1117"/>
      <c r="AM16" s="1117"/>
      <c r="AN16" s="1118"/>
      <c r="AO16" s="269">
        <v>1315779</v>
      </c>
      <c r="AP16" s="269">
        <v>106593</v>
      </c>
      <c r="AQ16" s="270">
        <v>122579</v>
      </c>
      <c r="AR16" s="271">
        <v>-13</v>
      </c>
    </row>
    <row r="17" spans="1:46" ht="13.2" x14ac:dyDescent="0.2">
      <c r="A17" s="251"/>
    </row>
    <row r="18" spans="1:46" ht="13.2" x14ac:dyDescent="0.2">
      <c r="A18" s="251"/>
      <c r="AQ18" s="272"/>
      <c r="AR18" s="272"/>
    </row>
    <row r="19" spans="1:46" ht="13.2" x14ac:dyDescent="0.2">
      <c r="A19" s="251"/>
      <c r="AK19" s="247" t="s">
        <v>471</v>
      </c>
    </row>
    <row r="20" spans="1:46" ht="13.2" x14ac:dyDescent="0.2">
      <c r="A20" s="251"/>
      <c r="AK20" s="273"/>
      <c r="AL20" s="274"/>
      <c r="AM20" s="274"/>
      <c r="AN20" s="275"/>
      <c r="AO20" s="276" t="s">
        <v>472</v>
      </c>
      <c r="AP20" s="277" t="s">
        <v>473</v>
      </c>
      <c r="AQ20" s="278" t="s">
        <v>474</v>
      </c>
      <c r="AR20" s="279"/>
    </row>
    <row r="21" spans="1:46" s="252" customFormat="1" ht="13.2" x14ac:dyDescent="0.2">
      <c r="A21" s="280"/>
      <c r="AK21" s="1119" t="s">
        <v>475</v>
      </c>
      <c r="AL21" s="1120"/>
      <c r="AM21" s="1120"/>
      <c r="AN21" s="1121"/>
      <c r="AO21" s="281">
        <v>9.7200000000000006</v>
      </c>
      <c r="AP21" s="282">
        <v>10.66</v>
      </c>
      <c r="AQ21" s="283">
        <v>-0.94</v>
      </c>
      <c r="AS21" s="284"/>
      <c r="AT21" s="280"/>
    </row>
    <row r="22" spans="1:46" s="252" customFormat="1" ht="13.2" x14ac:dyDescent="0.2">
      <c r="A22" s="280"/>
      <c r="AK22" s="1119" t="s">
        <v>476</v>
      </c>
      <c r="AL22" s="1120"/>
      <c r="AM22" s="1120"/>
      <c r="AN22" s="1121"/>
      <c r="AO22" s="285">
        <v>101</v>
      </c>
      <c r="AP22" s="286">
        <v>96.3</v>
      </c>
      <c r="AQ22" s="287">
        <v>4.7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477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478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479</v>
      </c>
      <c r="AL29" s="252"/>
      <c r="AM29" s="252"/>
      <c r="AN29" s="252"/>
      <c r="AS29" s="294"/>
    </row>
    <row r="30" spans="1:46" ht="13.5" customHeight="1" x14ac:dyDescent="0.2">
      <c r="A30" s="251"/>
      <c r="AK30" s="254"/>
      <c r="AL30" s="255"/>
      <c r="AM30" s="255"/>
      <c r="AN30" s="256"/>
      <c r="AO30" s="1101" t="s">
        <v>458</v>
      </c>
      <c r="AP30" s="257"/>
      <c r="AQ30" s="258" t="s">
        <v>459</v>
      </c>
      <c r="AR30" s="259"/>
    </row>
    <row r="31" spans="1:46" ht="13.2" x14ac:dyDescent="0.2">
      <c r="A31" s="251"/>
      <c r="AK31" s="260"/>
      <c r="AL31" s="261"/>
      <c r="AM31" s="261"/>
      <c r="AN31" s="262"/>
      <c r="AO31" s="1102"/>
      <c r="AP31" s="263" t="s">
        <v>460</v>
      </c>
      <c r="AQ31" s="264" t="s">
        <v>461</v>
      </c>
      <c r="AR31" s="265" t="s">
        <v>462</v>
      </c>
    </row>
    <row r="32" spans="1:46" ht="27" customHeight="1" x14ac:dyDescent="0.2">
      <c r="A32" s="251"/>
      <c r="AK32" s="1103" t="s">
        <v>480</v>
      </c>
      <c r="AL32" s="1104"/>
      <c r="AM32" s="1104"/>
      <c r="AN32" s="1105"/>
      <c r="AO32" s="295">
        <v>310139</v>
      </c>
      <c r="AP32" s="295">
        <v>25125</v>
      </c>
      <c r="AQ32" s="296">
        <v>59977</v>
      </c>
      <c r="AR32" s="297">
        <v>-58.1</v>
      </c>
    </row>
    <row r="33" spans="1:46" ht="13.5" customHeight="1" x14ac:dyDescent="0.2">
      <c r="A33" s="251"/>
      <c r="AK33" s="1103" t="s">
        <v>481</v>
      </c>
      <c r="AL33" s="1104"/>
      <c r="AM33" s="1104"/>
      <c r="AN33" s="1105"/>
      <c r="AO33" s="295" t="s">
        <v>467</v>
      </c>
      <c r="AP33" s="295" t="s">
        <v>467</v>
      </c>
      <c r="AQ33" s="296" t="s">
        <v>467</v>
      </c>
      <c r="AR33" s="297" t="s">
        <v>467</v>
      </c>
    </row>
    <row r="34" spans="1:46" ht="27" customHeight="1" x14ac:dyDescent="0.2">
      <c r="A34" s="251"/>
      <c r="AK34" s="1103" t="s">
        <v>482</v>
      </c>
      <c r="AL34" s="1104"/>
      <c r="AM34" s="1104"/>
      <c r="AN34" s="1105"/>
      <c r="AO34" s="295" t="s">
        <v>467</v>
      </c>
      <c r="AP34" s="295" t="s">
        <v>467</v>
      </c>
      <c r="AQ34" s="296" t="s">
        <v>467</v>
      </c>
      <c r="AR34" s="297" t="s">
        <v>467</v>
      </c>
    </row>
    <row r="35" spans="1:46" ht="27" customHeight="1" x14ac:dyDescent="0.2">
      <c r="A35" s="251"/>
      <c r="AK35" s="1103" t="s">
        <v>483</v>
      </c>
      <c r="AL35" s="1104"/>
      <c r="AM35" s="1104"/>
      <c r="AN35" s="1105"/>
      <c r="AO35" s="295">
        <v>11151</v>
      </c>
      <c r="AP35" s="295">
        <v>903</v>
      </c>
      <c r="AQ35" s="296">
        <v>16053</v>
      </c>
      <c r="AR35" s="297">
        <v>-94.4</v>
      </c>
    </row>
    <row r="36" spans="1:46" ht="27" customHeight="1" x14ac:dyDescent="0.2">
      <c r="A36" s="251"/>
      <c r="AK36" s="1103" t="s">
        <v>484</v>
      </c>
      <c r="AL36" s="1104"/>
      <c r="AM36" s="1104"/>
      <c r="AN36" s="1105"/>
      <c r="AO36" s="295">
        <v>43133</v>
      </c>
      <c r="AP36" s="295">
        <v>3494</v>
      </c>
      <c r="AQ36" s="296">
        <v>3449</v>
      </c>
      <c r="AR36" s="297">
        <v>1.3</v>
      </c>
    </row>
    <row r="37" spans="1:46" ht="13.5" customHeight="1" x14ac:dyDescent="0.2">
      <c r="A37" s="251"/>
      <c r="AK37" s="1103" t="s">
        <v>485</v>
      </c>
      <c r="AL37" s="1104"/>
      <c r="AM37" s="1104"/>
      <c r="AN37" s="1105"/>
      <c r="AO37" s="295">
        <v>34804</v>
      </c>
      <c r="AP37" s="295">
        <v>2820</v>
      </c>
      <c r="AQ37" s="296">
        <v>404</v>
      </c>
      <c r="AR37" s="297">
        <v>598</v>
      </c>
    </row>
    <row r="38" spans="1:46" ht="27" customHeight="1" x14ac:dyDescent="0.2">
      <c r="A38" s="251"/>
      <c r="AK38" s="1106" t="s">
        <v>486</v>
      </c>
      <c r="AL38" s="1107"/>
      <c r="AM38" s="1107"/>
      <c r="AN38" s="1108"/>
      <c r="AO38" s="298" t="s">
        <v>467</v>
      </c>
      <c r="AP38" s="298" t="s">
        <v>467</v>
      </c>
      <c r="AQ38" s="299">
        <v>3</v>
      </c>
      <c r="AR38" s="287" t="s">
        <v>467</v>
      </c>
      <c r="AS38" s="294"/>
    </row>
    <row r="39" spans="1:46" ht="13.2" x14ac:dyDescent="0.2">
      <c r="A39" s="251"/>
      <c r="AK39" s="1106" t="s">
        <v>487</v>
      </c>
      <c r="AL39" s="1107"/>
      <c r="AM39" s="1107"/>
      <c r="AN39" s="1108"/>
      <c r="AO39" s="295" t="s">
        <v>467</v>
      </c>
      <c r="AP39" s="295" t="s">
        <v>467</v>
      </c>
      <c r="AQ39" s="296">
        <v>-3105</v>
      </c>
      <c r="AR39" s="297" t="s">
        <v>467</v>
      </c>
      <c r="AS39" s="294"/>
    </row>
    <row r="40" spans="1:46" ht="27" customHeight="1" x14ac:dyDescent="0.2">
      <c r="A40" s="251"/>
      <c r="AK40" s="1103" t="s">
        <v>488</v>
      </c>
      <c r="AL40" s="1104"/>
      <c r="AM40" s="1104"/>
      <c r="AN40" s="1105"/>
      <c r="AO40" s="295">
        <v>-277126</v>
      </c>
      <c r="AP40" s="295">
        <v>-22450</v>
      </c>
      <c r="AQ40" s="296">
        <v>-51549</v>
      </c>
      <c r="AR40" s="297">
        <v>-56.4</v>
      </c>
      <c r="AS40" s="294"/>
    </row>
    <row r="41" spans="1:46" ht="13.2" x14ac:dyDescent="0.2">
      <c r="A41" s="251"/>
      <c r="AK41" s="1109" t="s">
        <v>263</v>
      </c>
      <c r="AL41" s="1110"/>
      <c r="AM41" s="1110"/>
      <c r="AN41" s="1111"/>
      <c r="AO41" s="295">
        <v>122101</v>
      </c>
      <c r="AP41" s="295">
        <v>9892</v>
      </c>
      <c r="AQ41" s="296">
        <v>25231</v>
      </c>
      <c r="AR41" s="297">
        <v>-60.8</v>
      </c>
      <c r="AS41" s="294"/>
    </row>
    <row r="42" spans="1:46" ht="13.2" x14ac:dyDescent="0.2">
      <c r="A42" s="251"/>
      <c r="AK42" s="300" t="s">
        <v>489</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490</v>
      </c>
    </row>
    <row r="48" spans="1:46" ht="13.2" x14ac:dyDescent="0.2">
      <c r="A48" s="251"/>
      <c r="AK48" s="305" t="s">
        <v>491</v>
      </c>
      <c r="AL48" s="305"/>
      <c r="AM48" s="305"/>
      <c r="AN48" s="305"/>
      <c r="AO48" s="305"/>
      <c r="AP48" s="305"/>
      <c r="AQ48" s="306"/>
      <c r="AR48" s="305"/>
    </row>
    <row r="49" spans="1:44" ht="13.5" customHeight="1" x14ac:dyDescent="0.2">
      <c r="A49" s="251"/>
      <c r="AK49" s="307"/>
      <c r="AL49" s="308"/>
      <c r="AM49" s="1096" t="s">
        <v>458</v>
      </c>
      <c r="AN49" s="1098" t="s">
        <v>492</v>
      </c>
      <c r="AO49" s="1099"/>
      <c r="AP49" s="1099"/>
      <c r="AQ49" s="1099"/>
      <c r="AR49" s="1100"/>
    </row>
    <row r="50" spans="1:44" ht="13.2" x14ac:dyDescent="0.2">
      <c r="A50" s="251"/>
      <c r="AK50" s="309"/>
      <c r="AL50" s="310"/>
      <c r="AM50" s="1097"/>
      <c r="AN50" s="311" t="s">
        <v>493</v>
      </c>
      <c r="AO50" s="312" t="s">
        <v>494</v>
      </c>
      <c r="AP50" s="313" t="s">
        <v>495</v>
      </c>
      <c r="AQ50" s="314" t="s">
        <v>496</v>
      </c>
      <c r="AR50" s="315" t="s">
        <v>497</v>
      </c>
    </row>
    <row r="51" spans="1:44" ht="13.2" x14ac:dyDescent="0.2">
      <c r="A51" s="251"/>
      <c r="AK51" s="307" t="s">
        <v>498</v>
      </c>
      <c r="AL51" s="308"/>
      <c r="AM51" s="316">
        <v>441661</v>
      </c>
      <c r="AN51" s="317">
        <v>35480</v>
      </c>
      <c r="AO51" s="318">
        <v>-3.6</v>
      </c>
      <c r="AP51" s="319">
        <v>90072</v>
      </c>
      <c r="AQ51" s="320">
        <v>13.3</v>
      </c>
      <c r="AR51" s="321">
        <v>-16.899999999999999</v>
      </c>
    </row>
    <row r="52" spans="1:44" ht="13.2" x14ac:dyDescent="0.2">
      <c r="A52" s="251"/>
      <c r="AK52" s="322"/>
      <c r="AL52" s="323" t="s">
        <v>499</v>
      </c>
      <c r="AM52" s="324">
        <v>271046</v>
      </c>
      <c r="AN52" s="325">
        <v>21774</v>
      </c>
      <c r="AO52" s="326">
        <v>52</v>
      </c>
      <c r="AP52" s="327">
        <v>46083</v>
      </c>
      <c r="AQ52" s="328">
        <v>3.2</v>
      </c>
      <c r="AR52" s="329">
        <v>48.8</v>
      </c>
    </row>
    <row r="53" spans="1:44" ht="13.2" x14ac:dyDescent="0.2">
      <c r="A53" s="251"/>
      <c r="AK53" s="307" t="s">
        <v>500</v>
      </c>
      <c r="AL53" s="308"/>
      <c r="AM53" s="316">
        <v>422025</v>
      </c>
      <c r="AN53" s="317">
        <v>33789</v>
      </c>
      <c r="AO53" s="318">
        <v>-4.8</v>
      </c>
      <c r="AP53" s="319">
        <v>88328</v>
      </c>
      <c r="AQ53" s="320">
        <v>-1.9</v>
      </c>
      <c r="AR53" s="321">
        <v>-2.9</v>
      </c>
    </row>
    <row r="54" spans="1:44" ht="13.2" x14ac:dyDescent="0.2">
      <c r="A54" s="251"/>
      <c r="AK54" s="322"/>
      <c r="AL54" s="323" t="s">
        <v>499</v>
      </c>
      <c r="AM54" s="324">
        <v>365194</v>
      </c>
      <c r="AN54" s="325">
        <v>29239</v>
      </c>
      <c r="AO54" s="326">
        <v>34.299999999999997</v>
      </c>
      <c r="AP54" s="327">
        <v>49013</v>
      </c>
      <c r="AQ54" s="328">
        <v>6.4</v>
      </c>
      <c r="AR54" s="329">
        <v>27.9</v>
      </c>
    </row>
    <row r="55" spans="1:44" ht="13.2" x14ac:dyDescent="0.2">
      <c r="A55" s="251"/>
      <c r="AK55" s="307" t="s">
        <v>501</v>
      </c>
      <c r="AL55" s="308"/>
      <c r="AM55" s="316">
        <v>612993</v>
      </c>
      <c r="AN55" s="317">
        <v>49118</v>
      </c>
      <c r="AO55" s="318">
        <v>45.4</v>
      </c>
      <c r="AP55" s="319">
        <v>103390</v>
      </c>
      <c r="AQ55" s="320">
        <v>17.100000000000001</v>
      </c>
      <c r="AR55" s="321">
        <v>28.3</v>
      </c>
    </row>
    <row r="56" spans="1:44" ht="13.2" x14ac:dyDescent="0.2">
      <c r="A56" s="251"/>
      <c r="AK56" s="322"/>
      <c r="AL56" s="323" t="s">
        <v>499</v>
      </c>
      <c r="AM56" s="324">
        <v>545546</v>
      </c>
      <c r="AN56" s="325">
        <v>43714</v>
      </c>
      <c r="AO56" s="326">
        <v>49.5</v>
      </c>
      <c r="AP56" s="327">
        <v>51269</v>
      </c>
      <c r="AQ56" s="328">
        <v>4.5999999999999996</v>
      </c>
      <c r="AR56" s="329">
        <v>44.9</v>
      </c>
    </row>
    <row r="57" spans="1:44" ht="13.2" x14ac:dyDescent="0.2">
      <c r="A57" s="251"/>
      <c r="AK57" s="307" t="s">
        <v>502</v>
      </c>
      <c r="AL57" s="308"/>
      <c r="AM57" s="316">
        <v>666869</v>
      </c>
      <c r="AN57" s="317">
        <v>53375</v>
      </c>
      <c r="AO57" s="318">
        <v>8.6999999999999993</v>
      </c>
      <c r="AP57" s="319">
        <v>117234</v>
      </c>
      <c r="AQ57" s="320">
        <v>13.4</v>
      </c>
      <c r="AR57" s="321">
        <v>-4.7</v>
      </c>
    </row>
    <row r="58" spans="1:44" ht="13.2" x14ac:dyDescent="0.2">
      <c r="A58" s="251"/>
      <c r="AK58" s="322"/>
      <c r="AL58" s="323" t="s">
        <v>499</v>
      </c>
      <c r="AM58" s="324">
        <v>480203</v>
      </c>
      <c r="AN58" s="325">
        <v>38435</v>
      </c>
      <c r="AO58" s="326">
        <v>-12.1</v>
      </c>
      <c r="AP58" s="327">
        <v>59796</v>
      </c>
      <c r="AQ58" s="328">
        <v>16.600000000000001</v>
      </c>
      <c r="AR58" s="329">
        <v>-28.7</v>
      </c>
    </row>
    <row r="59" spans="1:44" ht="13.2" x14ac:dyDescent="0.2">
      <c r="A59" s="251"/>
      <c r="AK59" s="307" t="s">
        <v>503</v>
      </c>
      <c r="AL59" s="308"/>
      <c r="AM59" s="316">
        <v>585600</v>
      </c>
      <c r="AN59" s="317">
        <v>47440</v>
      </c>
      <c r="AO59" s="318">
        <v>-11.1</v>
      </c>
      <c r="AP59" s="319">
        <v>97758</v>
      </c>
      <c r="AQ59" s="320">
        <v>-16.600000000000001</v>
      </c>
      <c r="AR59" s="321">
        <v>5.5</v>
      </c>
    </row>
    <row r="60" spans="1:44" ht="13.2" x14ac:dyDescent="0.2">
      <c r="A60" s="251"/>
      <c r="AK60" s="322"/>
      <c r="AL60" s="323" t="s">
        <v>499</v>
      </c>
      <c r="AM60" s="324">
        <v>259913</v>
      </c>
      <c r="AN60" s="325">
        <v>21056</v>
      </c>
      <c r="AO60" s="326">
        <v>-45.2</v>
      </c>
      <c r="AP60" s="327">
        <v>45946</v>
      </c>
      <c r="AQ60" s="328">
        <v>-23.2</v>
      </c>
      <c r="AR60" s="329">
        <v>-22</v>
      </c>
    </row>
    <row r="61" spans="1:44" ht="13.2" x14ac:dyDescent="0.2">
      <c r="A61" s="251"/>
      <c r="AK61" s="307" t="s">
        <v>504</v>
      </c>
      <c r="AL61" s="330"/>
      <c r="AM61" s="316">
        <v>545830</v>
      </c>
      <c r="AN61" s="317">
        <v>43840</v>
      </c>
      <c r="AO61" s="318">
        <v>6.9</v>
      </c>
      <c r="AP61" s="319">
        <v>99356</v>
      </c>
      <c r="AQ61" s="331">
        <v>5.0999999999999996</v>
      </c>
      <c r="AR61" s="321">
        <v>1.8</v>
      </c>
    </row>
    <row r="62" spans="1:44" ht="13.2" x14ac:dyDescent="0.2">
      <c r="A62" s="251"/>
      <c r="AK62" s="322"/>
      <c r="AL62" s="323" t="s">
        <v>499</v>
      </c>
      <c r="AM62" s="324">
        <v>384380</v>
      </c>
      <c r="AN62" s="325">
        <v>30844</v>
      </c>
      <c r="AO62" s="326">
        <v>15.7</v>
      </c>
      <c r="AP62" s="327">
        <v>50421</v>
      </c>
      <c r="AQ62" s="328">
        <v>1.5</v>
      </c>
      <c r="AR62" s="329">
        <v>14.2</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s3hTGlKxJFN6rngCNDyXhwNk3hGojPDo1HyeKH+QyodGFeNq81erTX+kyZPtE4HBtxKU7n9F2woDsX5ayK/rVQ==" saltValue="+8CnyKLh/NLs4+HRPRxJ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506</v>
      </c>
    </row>
    <row r="121" spans="125:125" ht="13.5" hidden="1" customHeight="1" x14ac:dyDescent="0.2">
      <c r="DU121" s="245"/>
    </row>
  </sheetData>
  <sheetProtection algorithmName="SHA-512" hashValue="PQcIH7bxMF3eKKeV79/7mdcXjukizlYpk5zPEVP5RJj+lvJwxiyOof+8o5dhF4LqgJWRx6/spoHh6M9jEzbn4A==" saltValue="KzS7WQABJBUEjTeKLmovRw==" spinCount="100000" sheet="1" objects="1" scenarios="1"/>
  <dataConsolidate/>
  <phoneticPr fontId="2"/>
  <printOptions horizontalCentered="1" verticalCentered="1"/>
  <pageMargins left="0" right="0" top="0.19685039370078741" bottom="0" header="0.39370078740157483" footer="0"/>
  <pageSetup paperSize="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507</v>
      </c>
    </row>
  </sheetData>
  <sheetProtection algorithmName="SHA-512" hashValue="M9/lSckQfBDeuVRF9wDYs3zV6U/g4mthMyv4KPyiF+OTtwIxs5k578lmISJz8YQKok1DzEbZvJV7/h0TJVutnQ==" saltValue="AmCHT7Lw1xYAiaEb509tm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2">
      <c r="B47" s="10"/>
      <c r="C47" s="1122" t="s">
        <v>3</v>
      </c>
      <c r="D47" s="1122"/>
      <c r="E47" s="1123"/>
      <c r="F47" s="11">
        <v>35.450000000000003</v>
      </c>
      <c r="G47" s="12">
        <v>34.5</v>
      </c>
      <c r="H47" s="12">
        <v>29.44</v>
      </c>
      <c r="I47" s="12">
        <v>27.63</v>
      </c>
      <c r="J47" s="13">
        <v>37.130000000000003</v>
      </c>
    </row>
    <row r="48" spans="2:10" ht="57.75" customHeight="1" x14ac:dyDescent="0.2">
      <c r="B48" s="14"/>
      <c r="C48" s="1124" t="s">
        <v>4</v>
      </c>
      <c r="D48" s="1124"/>
      <c r="E48" s="1125"/>
      <c r="F48" s="15">
        <v>7.66</v>
      </c>
      <c r="G48" s="16">
        <v>8.0299999999999994</v>
      </c>
      <c r="H48" s="16">
        <v>8.33</v>
      </c>
      <c r="I48" s="16">
        <v>9.85</v>
      </c>
      <c r="J48" s="17">
        <v>7.08</v>
      </c>
    </row>
    <row r="49" spans="2:10" ht="57.75" customHeight="1" thickBot="1" x14ac:dyDescent="0.25">
      <c r="B49" s="18"/>
      <c r="C49" s="1126" t="s">
        <v>5</v>
      </c>
      <c r="D49" s="1126"/>
      <c r="E49" s="1127"/>
      <c r="F49" s="19" t="s">
        <v>513</v>
      </c>
      <c r="G49" s="20" t="s">
        <v>514</v>
      </c>
      <c r="H49" s="20" t="s">
        <v>515</v>
      </c>
      <c r="I49" s="20">
        <v>1.29</v>
      </c>
      <c r="J49" s="21">
        <v>9.49</v>
      </c>
    </row>
    <row r="50" spans="2:10" ht="13.2" x14ac:dyDescent="0.2"/>
  </sheetData>
  <sheetProtection algorithmName="SHA-512" hashValue="nZo6lJiMeVBSOR4u3RXrQHPCPnia63gDQXgjR7rH2tInkJ5kZ67wGqzVAXPZUjHGFOpadhPxza7awtdfpgTkPA==" saltValue="0kLWqgVRTnNaT4RRLDZMO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2023-03-20T05:02:08Z</cp:lastPrinted>
  <dcterms:created xsi:type="dcterms:W3CDTF">2023-02-20T04:41:11Z</dcterms:created>
  <dcterms:modified xsi:type="dcterms:W3CDTF">2023-10-12T04:51:51Z</dcterms:modified>
  <cp:category/>
</cp:coreProperties>
</file>