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企画財政課\01_財政班\02_決算\財政状況資料集照会\財政状況資料集_照会_H２７決算\170330_平成27年度財政状況資料集の作成及び提出について（その２）\【財政状況資料集】_124109_横芝光町_2015\"/>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<sst xmlns="http://schemas.openxmlformats.org/spreadsheetml/2006/main" count="1088" uniqueCount="577">
  <si>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</si>
  <si>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</si>
  <si>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</si>
  <si>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</si>
  <si>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</si>
  <si>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</si>
  <si>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</si>
  <si>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</si>
  <si>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</si>
  <si>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</si>
  <si>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</si>
  <si>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</si>
  <si>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</si>
  <si>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</si>
  <si>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</si>
  <si>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</si>
  <si>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</si>
  <si>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</si>
  <si>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</si>
  <si>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</si>
  <si>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</si>
  <si>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</si>
  <si>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</si>
  <si>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</si>
  <si>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</si>
  <si>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</si>
  <si>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</si>
  <si>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</si>
  <si>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</si>
  <si>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</si>
  <si>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</si>
  <si>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</si>
  <si>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</si>
  <si>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</si>
  <si>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</si>
  <si>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</si>
  <si>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</si>
  <si>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</si>
  <si>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</si>
  <si>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</si>
  <si>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</si>
  <si>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</si>
  <si>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</si>
  <si>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</si>
  <si>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</si>
  <si>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</si>
  <si>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</si>
  <si>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</si>
  <si>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</si>
  <si>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</si>
  <si>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</si>
  <si>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</si>
  <si>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</si>
  <si>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</si>
  <si>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</si>
  <si>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</si>
  <si>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</si>
  <si>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</si>
  <si>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</si>
  <si>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</si>
  <si>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</si>
  <si>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</si>
  <si>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</si>
  <si>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</si>
  <si>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</si>
  <si>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</si>
  <si>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</si>
  <si>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</si>
  <si>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</si>
  <si>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</si>
  <si>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</si>
  <si>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</si>
  <si>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</si>
  <si>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</si>
  <si>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</si>
  <si>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</si>
  <si>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</si>
  <si>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</si>
  <si>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</si>
  <si>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</si>
  <si>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</si>
  <si>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</si>
  <si>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</si>
  <si>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</si>
  <si>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</si>
  <si>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</si>
  <si>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</si>
  <si>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</si>
  <si>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</si>
  <si>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</si>
  <si>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</si>
  <si>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</si>
  <si>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</si>
  <si>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</si>
  <si>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</si>
  <si>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</si>
  <si>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</si>
  <si>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</si>
  <si>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</si>
  <si>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</si>
  <si>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</si>
  <si>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</si>
  <si>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</si>
  <si>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</si>
  <si>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</si>
  <si>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</si>
  <si>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</si>
  <si>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</si>
  <si>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</si>
  <si>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</si>
  <si>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</si>
  <si>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</si>
  <si>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</si>
  <si>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</si>
  <si>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</si>
  <si>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</si>
  <si>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</si>
  <si>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</si>
  <si>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</si>
  <si>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</si>
  <si>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</si>
  <si>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</si>
  <si>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</si>
  <si>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</si>
  <si>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</si>
  <si>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</si>
  <si>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</si>
  <si>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</si>
  <si>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</si>
  <si>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</si>
  <si>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</si>
  <si>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</si>
  <si>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</si>
  <si>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</si>
  <si>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</si>
  <si>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</si>
  <si>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</si>
  <si>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</si>
  <si>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</si>
  <si>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</si>
  <si>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</si>
  <si>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</si>
  <si>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</si>
  <si>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</si>
  <si>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</si>
  <si>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</si>
  <si>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</si>
  <si>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</si>
  <si>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</si>
  <si>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</si>
  <si>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</si>
  <si>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</si>
  <si>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</si>
  <si>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</si>
  <si>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</si>
  <si>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</si>
  <si>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</si>
  <si>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</si>
  <si>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</si>
  <si>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</si>
  <si>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</si>
  <si>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</si>
  <si>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</si>
  <si>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</si>
  <si>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</si>
  <si>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</si>
  <si>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</si>
  <si>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</si>
  <si>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</si>
  <si>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</si>
  <si>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</si>
  <si>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</si>
  <si>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</si>
  <si>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</si>
  <si>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</si>
  <si>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</si>
  <si>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</si>
  <si>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</si>
  <si>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</si>
  <si>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</si>
  <si>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</si>
  <si>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</si>
  <si>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</si>
  <si>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</si>
  <si>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</si>
  <si>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</si>
  <si>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</si>
  <si>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</si>
  <si>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</si>
  <si>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</si>
  <si>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</si>
  <si>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</si>
  <si>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</si>
  <si>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千葉県横芝光町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</si>
  <si>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</si>
  <si>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</si>
  <si>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</si>
  <si>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</si>
  <si>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</si>
  <si>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</si>
  <si>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</si>
  <si>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</si>
  <si>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</si>
  <si>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</si>
  <si>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</si>
  <si>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</si>
  <si>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</si>
  <si>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</si>
  <si>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</si>
  <si>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</si>
  <si>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</si>
  <si>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</si>
  <si>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</si>
  <si>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</si>
  <si>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</si>
  <si>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</si>
  <si>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</si>
  <si>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</si>
  <si>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</si>
  <si>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</si>
  <si>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</si>
  <si>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</si>
  <si>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</si>
  <si>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</si>
  <si>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</si>
  <si>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</si>
  <si>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</si>
  <si>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</si>
  <si>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</si>
  <si>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</si>
  <si>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</si>
  <si>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</si>
  <si>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</si>
  <si>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</si>
  <si>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</si>
  <si>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</si>
  <si>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</si>
  <si>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</si>
  <si>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</si>
  <si>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</si>
  <si>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</si>
  <si>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</si>
  <si>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</si>
  <si>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</si>
  <si>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</si>
  <si>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</si>
  <si>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</si>
  <si>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</si>
  <si>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</si>
  <si>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</si>
  <si>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</si>
  <si>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</si>
  <si>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</si>
  <si>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</si>
  <si>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</si>
  <si>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</si>
  <si>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</si>
  <si>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</si>
  <si>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</si>
  <si>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</si>
  <si>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</si>
  <si>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</si>
  <si>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</si>
  <si>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</si>
  <si>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</si>
  <si>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</si>
  <si>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</si>
  <si>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</si>
  <si>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</si>
  <si>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</si>
  <si>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</si>
  <si>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</si>
  <si>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</si>
  <si>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</si>
  <si>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</si>
  <si>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</si>
  <si>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</si>
  <si>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</si>
  <si>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</si>
  <si>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</si>
  <si>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</si>
  <si>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</si>
  <si>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</si>
  <si>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</si>
  <si>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</si>
  <si>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</si>
  <si>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</si>
  <si>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</si>
  <si>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</si>
  <si>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</si>
  <si>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</si>
  <si>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</si>
  <si>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</si>
  <si>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</si>
  <si>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</si>
  <si>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</si>
  <si>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</si>
  <si>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</si>
  <si>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</si>
  <si>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</si>
  <si>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</si>
  <si>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</si>
  <si>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</si>
  <si>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</si>
  <si>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</si>
  <si>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</si>
  <si>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</si>
  <si>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</si>
  <si>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</si>
  <si>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</si>
  <si>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</si>
  <si>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</si>
  <si>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</si>
  <si>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</si>
  <si>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</si>
  <si>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</si>
  <si>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</si>
  <si>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</si>
  <si>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</si>
  <si>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</si>
  <si>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</si>
  <si>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</si>
  <si>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</si>
  <si>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</si>
  <si>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</si>
  <si>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</si>
  <si>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</si>
  <si>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</si>
  <si>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</si>
  <si>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</si>
  <si>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</si>
  <si>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</si>
  <si>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</si>
  <si>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</si>
  <si>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</si>
  <si>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</si>
  <si>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</si>
  <si>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</si>
  <si>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</si>
  <si>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</si>
  <si>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</si>
  <si>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千葉県横芝光町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</si>
  <si>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</si>
  <si>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</si>
  <si>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</si>
  <si>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</si>
  <si>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</si>
  <si>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</si>
  <si>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</si>
  <si>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</si>
  <si>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</si>
  <si>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</si>
  <si>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</si>
  <si>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</si>
  <si>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</si>
  <si>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</si>
  <si>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</si>
  <si>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</si>
  <si>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</si>
  <si>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</si>
  <si>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</si>
  <si>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</si>
  <si>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</si>
  <si>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</si>
  <si>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</si>
  <si>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</si>
  <si>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</si>
  <si>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</si>
  <si>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</si>
  <si>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</si>
  <si>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</si>
  <si>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</si>
  <si>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</si>
  <si>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</si>
  <si>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</si>
  <si>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</si>
  <si>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</si>
  <si>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</si>
  <si>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</si>
  <si>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</si>
  <si>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</si>
  <si>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</si>
  <si>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</si>
  <si>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</si>
  <si>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</si>
  <si>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</si>
  <si>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</si>
  <si>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</si>
  <si>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</si>
  <si>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</si>
  <si>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</si>
  <si>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</si>
  <si>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</si>
  <si>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</si>
  <si>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</si>
  <si>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</si>
  <si>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</si>
  <si>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</si>
  <si>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</si>
  <si>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</si>
  <si>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</si>
  <si>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</si>
  <si>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</si>
  <si>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</si>
  <si>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</si>
  <si>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</si>
  <si>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</si>
  <si>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</si>
  <si>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</si>
  <si>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</si>
  <si>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</si>
  <si>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</si>
  <si>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</si>
  <si>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</si>
  <si>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</si>
  <si>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</si>
  <si>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</si>
  <si>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</si>
  <si>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</si>
  <si>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</si>
  <si>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</si>
  <si>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</si>
  <si>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</si>
  <si>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</si>
  <si>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</si>
  <si>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</si>
  <si>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</si>
  <si>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</si>
  <si>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</si>
  <si>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</si>
  <si>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</si>
  <si>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</si>
  <si>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</si>
  <si>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</si>
  <si>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</si>
  <si>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</si>
  <si>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</si>
  <si>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</si>
  <si>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</si>
  <si>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</si>
  <si>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</si>
  <si>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</si>
  <si>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</si>
  <si>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</si>
  <si>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</si>
  <si>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</si>
  <si>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</si>
  <si>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</si>
  <si>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</si>
  <si>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</si>
  <si>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</si>
  <si>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</si>
  <si>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</si>
  <si>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</si>
  <si>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</si>
  <si>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</si>
  <si>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</si>
  <si>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</si>
  <si>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</si>
  <si>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</si>
  <si>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</si>
  <si>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</si>
  <si>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</si>
  <si>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</si>
  <si>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</si>
  <si>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</si>
  <si>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</si>
  <si>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</si>
  <si>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</si>
  <si>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</si>
  <si>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</si>
  <si>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</si>
  <si>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</si>
  <si>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</si>
  <si>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</si>
  <si>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</si>
  <si>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</si>
  <si>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</si>
  <si>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</si>
  <si>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</si>
  <si>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</si>
  <si>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</si>
  <si>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</si>
  <si>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</si>
  <si>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</si>
  <si>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</si>
  <si>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</si>
  <si>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</si>
  <si>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</si>
  <si>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</si>
  <si>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</si>
  <si>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</si>
  <si>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</si>
  <si>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</si>
  <si>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</si>
  <si>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</si>
  <si>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</si>
  <si>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</si>
  <si>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</si>
  <si>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</si>
  <si>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</si>
  <si>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</si>
  <si>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</si>
  <si>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</si>
  <si>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</si>
  <si>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</si>
  <si>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</si>
  <si>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</si>
  <si>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</si>
  <si>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</si>
  <si>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</si>
  <si>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</si>
  <si>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</si>
  <si>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</si>
  <si>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</si>
  <si>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</si>
  <si>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</si>
  <si>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</si>
  <si>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</si>
  <si>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</si>
  <si>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</si>
  <si>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</si>
  <si>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</si>
  <si>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</si>
  <si>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</si>
  <si>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</si>
  <si>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</si>
  <si>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</si>
  <si>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</si>
  <si>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</si>
  <si>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</si>
  <si>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</si>
  <si>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2.44</t>
  </si>
  <si>
    <t>一般会計</t>
  </si>
  <si>
    <t>病院事業会計</t>
  </si>
  <si>
    <t>介護保険特別会計</t>
  </si>
  <si>
    <t>国民健康保険特別会計</t>
  </si>
  <si>
    <t>東陽食肉センター特別会計</t>
  </si>
  <si>
    <t>農業集落排水事業特別会計</t>
  </si>
  <si>
    <t>後期高齢者医療特別会計</t>
  </si>
  <si>
    <t>その他会計（赤字）</t>
  </si>
  <si>
    <t>その他会計（黒字）</t>
  </si>
  <si>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</si>
  <si>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</si>
  <si>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</si>
  <si>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</si>
  <si>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</si>
  <si>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</si>
  <si>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</si>
  <si>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八匝水道企業団（水道事業会計）</t>
    <phoneticPr fontId="2"/>
  </si>
  <si>
    <t>山武郡市広域水道企業団</t>
    <rPh sb="0" eb="2">
      <t>サンブ</t>
    </rPh>
    <rPh sb="2" eb="4">
      <t>グンシ</t>
    </rPh>
    <rPh sb="4" eb="6">
      <t>コウイキ</t>
    </rPh>
    <rPh sb="6" eb="8">
      <t>スイドウ</t>
    </rPh>
    <rPh sb="8" eb="10">
      <t>キギョウ</t>
    </rPh>
    <rPh sb="10" eb="11">
      <t>ダン</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</si>
  <si>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</si>
  <si>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3">
      <t>サンブグン</t>
    </rPh>
    <rPh sb="3" eb="4">
      <t>シ</t>
    </rPh>
    <rPh sb="4" eb="6">
      <t>カンキョウ</t>
    </rPh>
    <rPh sb="6" eb="8">
      <t>エイセイ</t>
    </rPh>
    <rPh sb="8" eb="10">
      <t>クミアイ</t>
    </rPh>
    <rPh sb="11" eb="13">
      <t>イッパン</t>
    </rPh>
    <rPh sb="13" eb="15">
      <t>カイケイ</t>
    </rPh>
    <phoneticPr fontId="2"/>
  </si>
  <si>
    <t>東総衛生組合（一般会計）</t>
    <rPh sb="0" eb="2">
      <t>トウソウ</t>
    </rPh>
    <rPh sb="2" eb="4">
      <t>エイセイ</t>
    </rPh>
    <rPh sb="4" eb="6">
      <t>クミアイ</t>
    </rPh>
    <rPh sb="7" eb="9">
      <t>イッパン</t>
    </rPh>
    <rPh sb="9" eb="11">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</si>
  <si>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</si>
  <si>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</si>
  <si>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</si>
  <si>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</si>
  <si>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</si>
  <si>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</si>
  <si>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</si>
  <si>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</si>
  <si>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</si>
  <si>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</si>
  <si>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</si>
  <si>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</si>
  <si>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</si>
  <si>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</si>
  <si>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</si>
  <si>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</si>
  <si>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</si>
  <si>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</si>
  <si>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</si>
  <si>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</si>
  <si>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</si>
  <si>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</si>
  <si>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平均を14.7ポイント、実質公債費比率は類似団体平均を0.3ポイント、それぞれ上回っている。将来負担比率は国営両総土地改良負担事業負担金の支払いが平成27年度中に終了したことなどから、債務負担行為に基づく支出予定額が減少となり、実質公債費比率は一部事務組合の起こした地方債に充てたと認められる補助金及び負担金が、一部事務組合公債費等の減により減少となった。今後も債務負担行為の設定については慎重に行うとともに、起債については普通交付税措置や地方債の償還費等に充当可能な特定の歳入となるような財源措置の見込める事業の選択を行い、実質公債費比率の上昇を極力抑えるよう努める。</t>
    <rPh sb="1" eb="3">
      <t>ショウライ</t>
    </rPh>
    <rPh sb="3" eb="5">
      <t>フタン</t>
    </rPh>
    <rPh sb="5" eb="7">
      <t>ヒリツ</t>
    </rPh>
    <rPh sb="8" eb="10">
      <t>ルイジ</t>
    </rPh>
    <rPh sb="10" eb="12">
      <t>ダンタイ</t>
    </rPh>
    <rPh sb="12" eb="14">
      <t>ヘイキン</t>
    </rPh>
    <rPh sb="24" eb="26">
      <t>ジッシツ</t>
    </rPh>
    <rPh sb="26" eb="29">
      <t>コウサイヒ</t>
    </rPh>
    <rPh sb="29" eb="31">
      <t>ヒリツ</t>
    </rPh>
    <rPh sb="32" eb="34">
      <t>ルイジ</t>
    </rPh>
    <rPh sb="34" eb="36">
      <t>ダンタイ</t>
    </rPh>
    <rPh sb="36" eb="38">
      <t>ヘイキン</t>
    </rPh>
    <rPh sb="51" eb="53">
      <t>ウワマワ</t>
    </rPh>
    <rPh sb="58" eb="60">
      <t>ショウライ</t>
    </rPh>
    <rPh sb="60" eb="62">
      <t>フタン</t>
    </rPh>
    <rPh sb="62" eb="64">
      <t>ヒリツ</t>
    </rPh>
    <rPh sb="65" eb="67">
      <t>コクエイ</t>
    </rPh>
    <rPh sb="67" eb="69">
      <t>リョウソウ</t>
    </rPh>
    <rPh sb="69" eb="71">
      <t>トチ</t>
    </rPh>
    <rPh sb="71" eb="73">
      <t>カイリョウ</t>
    </rPh>
    <rPh sb="73" eb="75">
      <t>フタン</t>
    </rPh>
    <rPh sb="75" eb="77">
      <t>ジギョウ</t>
    </rPh>
    <rPh sb="77" eb="80">
      <t>フタンキン</t>
    </rPh>
    <rPh sb="81" eb="83">
      <t>シハラ</t>
    </rPh>
    <rPh sb="85" eb="87">
      <t>ヘイセイ</t>
    </rPh>
    <rPh sb="89" eb="91">
      <t>ネンド</t>
    </rPh>
    <rPh sb="91" eb="92">
      <t>チュウ</t>
    </rPh>
    <rPh sb="93" eb="95">
      <t>シュウリョウ</t>
    </rPh>
    <rPh sb="104" eb="106">
      <t>サイム</t>
    </rPh>
    <rPh sb="106" eb="108">
      <t>フタン</t>
    </rPh>
    <rPh sb="108" eb="110">
      <t>コウイ</t>
    </rPh>
    <rPh sb="111" eb="112">
      <t>モト</t>
    </rPh>
    <rPh sb="114" eb="116">
      <t>シシュツ</t>
    </rPh>
    <rPh sb="116" eb="118">
      <t>ヨテイ</t>
    </rPh>
    <rPh sb="118" eb="119">
      <t>ガク</t>
    </rPh>
    <rPh sb="120" eb="122">
      <t>ゲンショウ</t>
    </rPh>
    <rPh sb="126" eb="128">
      <t>ジッシツ</t>
    </rPh>
    <rPh sb="128" eb="131">
      <t>コウサイヒ</t>
    </rPh>
    <rPh sb="131" eb="133">
      <t>ヒリツ</t>
    </rPh>
    <rPh sb="134" eb="136">
      <t>イチブ</t>
    </rPh>
    <rPh sb="136" eb="138">
      <t>ジム</t>
    </rPh>
    <rPh sb="138" eb="140">
      <t>クミアイ</t>
    </rPh>
    <rPh sb="141" eb="142">
      <t>オ</t>
    </rPh>
    <rPh sb="145" eb="148">
      <t>チホウサイ</t>
    </rPh>
    <rPh sb="149" eb="150">
      <t>ア</t>
    </rPh>
    <rPh sb="153" eb="154">
      <t>ミト</t>
    </rPh>
    <rPh sb="158" eb="161">
      <t>ホジョキン</t>
    </rPh>
    <rPh sb="161" eb="162">
      <t>オヨ</t>
    </rPh>
    <rPh sb="163" eb="166">
      <t>フタンキン</t>
    </rPh>
    <rPh sb="168" eb="170">
      <t>イチブ</t>
    </rPh>
    <rPh sb="170" eb="172">
      <t>ジム</t>
    </rPh>
    <rPh sb="172" eb="174">
      <t>クミアイ</t>
    </rPh>
    <rPh sb="174" eb="177">
      <t>コウサイヒ</t>
    </rPh>
    <rPh sb="177" eb="178">
      <t>トウ</t>
    </rPh>
    <rPh sb="179" eb="180">
      <t>ゲン</t>
    </rPh>
    <rPh sb="183" eb="185">
      <t>ゲンショウ</t>
    </rPh>
    <rPh sb="190" eb="192">
      <t>コンゴ</t>
    </rPh>
    <rPh sb="193" eb="195">
      <t>サイム</t>
    </rPh>
    <rPh sb="195" eb="197">
      <t>フタン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</si>
</sst>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extLst>
            <c:ext xmlns:c16="http://schemas.microsoft.com/office/drawing/2014/chart" uri="{C3380CC4-5D6E-409C-BE32-E72D297353CC}">
              <c16:uniqueId val="{00000000-3190-4C23-9204-D82ECED000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83798</c:v>
                </c:pt>
                <c:pt idx="1">
                  <c:v>92717</c:v>
                </c:pt>
                <c:pt idx="2">
                  <c:v>72156</c:v>
                </c:pt>
                <c:pt idx="3">
                  <c:v>66510</c:v>
                </c:pt>
                <c:pt idx="4">
                  <c:v>69272</c:v>
                </c:pt>
              </c:numCache>
            </c:numRef>
          </c:val>
          <c:smooth val="0"/>
          <c:extLst>
            <c:ext xmlns:c16="http://schemas.microsoft.com/office/drawing/2014/chart" uri="{C3380CC4-5D6E-409C-BE32-E72D297353CC}">
              <c16:uniqueId val="{00000001-3190-4C23-9204-D82ECED000A4}"/>
            </c:ext>
          </c:extLst>
        </c:ser>
        <c:dLbls>
          <c:showLegendKey val="0"/>
          <c:showVal val="0"/>
          <c:showCatName val="0"/>
          <c:showSerName val="0"/>
          <c:showPercent val="0"/>
          <c:showBubbleSize val="0"/>
        </c:dLbls>
        <c:marker val="1"/>
        <c:smooth val="0"/>
        <c:axId val="349067904"/>
        <c:axId val="349080576"/>
      </c:lineChart>
      <c:catAx>
        <c:axId val="3490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080576"/>
        <c:crosses val="autoZero"/>
        <c:auto val="1"/>
        <c:lblAlgn val="ctr"/>
        <c:lblOffset val="100"/>
        <c:tickLblSkip val="1"/>
        <c:tickMarkSkip val="1"/>
        <c:noMultiLvlLbl val="0"/>
      </c:catAx>
      <c:valAx>
        <c:axId val="3490805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0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c:v>
                </c:pt>
                <c:pt idx="1">
                  <c:v>5.66</c:v>
                </c:pt>
                <c:pt idx="2">
                  <c:v>6.92</c:v>
                </c:pt>
                <c:pt idx="3">
                  <c:v>5.88</c:v>
                </c:pt>
                <c:pt idx="4">
                  <c:v>6.49</c:v>
                </c:pt>
              </c:numCache>
            </c:numRef>
          </c:val>
          <c:extLst>
            <c:ext xmlns:c16="http://schemas.microsoft.com/office/drawing/2014/chart" uri="{C3380CC4-5D6E-409C-BE32-E72D297353CC}">
              <c16:uniqueId val="{00000000-7FC4-4537-99B5-AC09B3F89F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29.87</c:v>
                </c:pt>
                <c:pt idx="1">
                  <c:v>31.83</c:v>
                </c:pt>
                <c:pt idx="2">
                  <c:v>34.590000000000003</c:v>
                </c:pt>
                <c:pt idx="3">
                  <c:v>38.380000000000003</c:v>
                </c:pt>
                <c:pt idx="4">
                  <c:v>34.65</c:v>
                </c:pt>
              </c:numCache>
            </c:numRef>
          </c:val>
          <c:extLst>
            <c:ext xmlns:c16="http://schemas.microsoft.com/office/drawing/2014/chart" uri="{C3380CC4-5D6E-409C-BE32-E72D297353CC}">
              <c16:uniqueId val="{00000001-7FC4-4537-99B5-AC09B3F89FAE}"/>
            </c:ext>
          </c:extLst>
        </c:ser>
        <c:dLbls>
          <c:showLegendKey val="0"/>
          <c:showVal val="0"/>
          <c:showCatName val="0"/>
          <c:showSerName val="0"/>
          <c:showPercent val="0"/>
          <c:showBubbleSize val="0"/>
        </c:dLbls>
        <c:gapWidth val="250"/>
        <c:overlap val="100"/>
        <c:axId val="97715712"/>
        <c:axId val="9772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5.95</c:v>
                </c:pt>
                <c:pt idx="1">
                  <c:v>1.04</c:v>
                </c:pt>
                <c:pt idx="2">
                  <c:v>4.25</c:v>
                </c:pt>
                <c:pt idx="3">
                  <c:v>2.52</c:v>
                </c:pt>
                <c:pt idx="4">
                  <c:v>-2.44</c:v>
                </c:pt>
              </c:numCache>
            </c:numRef>
          </c:val>
          <c:smooth val="0"/>
          <c:extLst>
            <c:ext xmlns:c16="http://schemas.microsoft.com/office/drawing/2014/chart" uri="{C3380CC4-5D6E-409C-BE32-E72D297353CC}">
              <c16:uniqueId val="{00000002-7FC4-4537-99B5-AC09B3F89FAE}"/>
            </c:ext>
          </c:extLst>
        </c:ser>
        <c:dLbls>
          <c:showLegendKey val="0"/>
          <c:showVal val="0"/>
          <c:showCatName val="0"/>
          <c:showSerName val="0"/>
          <c:showPercent val="0"/>
          <c:showBubbleSize val="0"/>
        </c:dLbls>
        <c:marker val="1"/>
        <c:smooth val="0"/>
        <c:axId val="97715712"/>
        <c:axId val="97726464"/>
      </c:lineChart>
      <c:catAx>
        <c:axId val="977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6464"/>
        <c:crosses val="autoZero"/>
        <c:auto val="1"/>
        <c:lblAlgn val="ctr"/>
        <c:lblOffset val="100"/>
        <c:tickLblSkip val="1"/>
        <c:tickMarkSkip val="1"/>
        <c:noMultiLvlLbl val="0"/>
      </c:catAx>
      <c:valAx>
        <c:axId val="977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85-482B-B9F1-9406D07793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85-482B-B9F1-9406D077938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85-482B-B9F1-9406D077938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0.04</c:v>
                </c:pt>
                <c:pt idx="8">
                  <c:v>#N/A</c:v>
                </c:pt>
                <c:pt idx="9">
                  <c:v>0</c:v>
                </c:pt>
              </c:numCache>
            </c:numRef>
          </c:val>
          <c:extLst>
            <c:ext xmlns:c16="http://schemas.microsoft.com/office/drawing/2014/chart" uri="{C3380CC4-5D6E-409C-BE32-E72D297353CC}">
              <c16:uniqueId val="{00000003-0885-482B-B9F1-9406D077938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0.02</c:v>
                </c:pt>
                <c:pt idx="8">
                  <c:v>#N/A</c:v>
                </c:pt>
                <c:pt idx="9">
                  <c:v>0.02</c:v>
                </c:pt>
              </c:numCache>
            </c:numRef>
          </c:val>
          <c:extLst>
            <c:ext xmlns:c16="http://schemas.microsoft.com/office/drawing/2014/chart" uri="{C3380CC4-5D6E-409C-BE32-E72D297353CC}">
              <c16:uniqueId val="{00000004-0885-482B-B9F1-9406D0779384}"/>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1.17</c:v>
                </c:pt>
                <c:pt idx="2">
                  <c:v>#N/A</c:v>
                </c:pt>
                <c:pt idx="3">
                  <c:v>1</c:v>
                </c:pt>
                <c:pt idx="4">
                  <c:v>#N/A</c:v>
                </c:pt>
                <c:pt idx="5">
                  <c:v>0.63</c:v>
                </c:pt>
                <c:pt idx="6">
                  <c:v>#N/A</c:v>
                </c:pt>
                <c:pt idx="7">
                  <c:v>0.65</c:v>
                </c:pt>
                <c:pt idx="8">
                  <c:v>#N/A</c:v>
                </c:pt>
                <c:pt idx="9">
                  <c:v>0.62</c:v>
                </c:pt>
              </c:numCache>
            </c:numRef>
          </c:val>
          <c:extLst>
            <c:ext xmlns:c16="http://schemas.microsoft.com/office/drawing/2014/chart" uri="{C3380CC4-5D6E-409C-BE32-E72D297353CC}">
              <c16:uniqueId val="{00000005-0885-482B-B9F1-9406D077938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3.86</c:v>
                </c:pt>
                <c:pt idx="2">
                  <c:v>#N/A</c:v>
                </c:pt>
                <c:pt idx="3">
                  <c:v>2.85</c:v>
                </c:pt>
                <c:pt idx="4">
                  <c:v>#N/A</c:v>
                </c:pt>
                <c:pt idx="5">
                  <c:v>1.51</c:v>
                </c:pt>
                <c:pt idx="6">
                  <c:v>#N/A</c:v>
                </c:pt>
                <c:pt idx="7">
                  <c:v>1.5</c:v>
                </c:pt>
                <c:pt idx="8">
                  <c:v>#N/A</c:v>
                </c:pt>
                <c:pt idx="9">
                  <c:v>1.1299999999999999</c:v>
                </c:pt>
              </c:numCache>
            </c:numRef>
          </c:val>
          <c:extLst>
            <c:ext xmlns:c16="http://schemas.microsoft.com/office/drawing/2014/chart" uri="{C3380CC4-5D6E-409C-BE32-E72D297353CC}">
              <c16:uniqueId val="{00000006-0885-482B-B9F1-9406D07793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0.78</c:v>
                </c:pt>
                <c:pt idx="2">
                  <c:v>#N/A</c:v>
                </c:pt>
                <c:pt idx="3">
                  <c:v>1.45</c:v>
                </c:pt>
                <c:pt idx="4">
                  <c:v>#N/A</c:v>
                </c:pt>
                <c:pt idx="5">
                  <c:v>1.41</c:v>
                </c:pt>
                <c:pt idx="6">
                  <c:v>#N/A</c:v>
                </c:pt>
                <c:pt idx="7">
                  <c:v>2.48</c:v>
                </c:pt>
                <c:pt idx="8">
                  <c:v>#N/A</c:v>
                </c:pt>
                <c:pt idx="9">
                  <c:v>3.15</c:v>
                </c:pt>
              </c:numCache>
            </c:numRef>
          </c:val>
          <c:extLst>
            <c:ext xmlns:c16="http://schemas.microsoft.com/office/drawing/2014/chart" uri="{C3380CC4-5D6E-409C-BE32-E72D297353CC}">
              <c16:uniqueId val="{00000007-0885-482B-B9F1-9406D077938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c:v>
                </c:pt>
                <c:pt idx="2">
                  <c:v>#N/A</c:v>
                </c:pt>
                <c:pt idx="3">
                  <c:v>4.8</c:v>
                </c:pt>
                <c:pt idx="4">
                  <c:v>#N/A</c:v>
                </c:pt>
                <c:pt idx="5">
                  <c:v>5.67</c:v>
                </c:pt>
                <c:pt idx="6">
                  <c:v>#N/A</c:v>
                </c:pt>
                <c:pt idx="7">
                  <c:v>3.57</c:v>
                </c:pt>
                <c:pt idx="8">
                  <c:v>#N/A</c:v>
                </c:pt>
                <c:pt idx="9">
                  <c:v>3.29</c:v>
                </c:pt>
              </c:numCache>
            </c:numRef>
          </c:val>
          <c:extLst>
            <c:ext xmlns:c16="http://schemas.microsoft.com/office/drawing/2014/chart" uri="{C3380CC4-5D6E-409C-BE32-E72D297353CC}">
              <c16:uniqueId val="{00000008-0885-482B-B9F1-9406D07793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c:v>
                </c:pt>
                <c:pt idx="2">
                  <c:v>#N/A</c:v>
                </c:pt>
                <c:pt idx="3">
                  <c:v>5.65</c:v>
                </c:pt>
                <c:pt idx="4">
                  <c:v>#N/A</c:v>
                </c:pt>
                <c:pt idx="5">
                  <c:v>6.91</c:v>
                </c:pt>
                <c:pt idx="6">
                  <c:v>#N/A</c:v>
                </c:pt>
                <c:pt idx="7">
                  <c:v>5.87</c:v>
                </c:pt>
                <c:pt idx="8">
                  <c:v>#N/A</c:v>
                </c:pt>
                <c:pt idx="9">
                  <c:v>6.49</c:v>
                </c:pt>
              </c:numCache>
            </c:numRef>
          </c:val>
          <c:extLst>
            <c:ext xmlns:c16="http://schemas.microsoft.com/office/drawing/2014/chart" uri="{C3380CC4-5D6E-409C-BE32-E72D297353CC}">
              <c16:uniqueId val="{00000009-0885-482B-B9F1-9406D0779384}"/>
            </c:ext>
          </c:extLst>
        </c:ser>
        <c:dLbls>
          <c:showLegendKey val="0"/>
          <c:showVal val="0"/>
          <c:showCatName val="0"/>
          <c:showSerName val="0"/>
          <c:showPercent val="0"/>
          <c:showBubbleSize val="0"/>
        </c:dLbls>
        <c:gapWidth val="150"/>
        <c:overlap val="100"/>
        <c:axId val="149653760"/>
        <c:axId val="151679744"/>
      </c:barChart>
      <c:catAx>
        <c:axId val="1496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744"/>
        <c:crosses val="autoZero"/>
        <c:auto val="1"/>
        <c:lblAlgn val="ctr"/>
        <c:lblOffset val="100"/>
        <c:tickLblSkip val="1"/>
        <c:tickMarkSkip val="1"/>
        <c:noMultiLvlLbl val="0"/>
      </c:catAx>
      <c:valAx>
        <c:axId val="15167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685</c:v>
                </c:pt>
                <c:pt idx="5">
                  <c:v>778</c:v>
                </c:pt>
                <c:pt idx="8">
                  <c:v>803</c:v>
                </c:pt>
                <c:pt idx="11">
                  <c:v>833</c:v>
                </c:pt>
                <c:pt idx="14">
                  <c:v>864</c:v>
                </c:pt>
              </c:numCache>
            </c:numRef>
          </c:val>
          <c:extLst>
            <c:ext xmlns:c16="http://schemas.microsoft.com/office/drawing/2014/chart" uri="{C3380CC4-5D6E-409C-BE32-E72D297353CC}">
              <c16:uniqueId val="{00000000-6CF4-4686-BCC9-FF4D611B96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F4-4686-BCC9-FF4D611B96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F4-4686-BCC9-FF4D611B96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87</c:v>
                </c:pt>
                <c:pt idx="6">
                  <c:v>53</c:v>
                </c:pt>
                <c:pt idx="9">
                  <c:v>59</c:v>
                </c:pt>
                <c:pt idx="12">
                  <c:v>56</c:v>
                </c:pt>
              </c:numCache>
            </c:numRef>
          </c:val>
          <c:extLst>
            <c:ext xmlns:c16="http://schemas.microsoft.com/office/drawing/2014/chart" uri="{C3380CC4-5D6E-409C-BE32-E72D297353CC}">
              <c16:uniqueId val="{00000003-6CF4-4686-BCC9-FF4D611B96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174</c:v>
                </c:pt>
                <c:pt idx="3">
                  <c:v>176</c:v>
                </c:pt>
                <c:pt idx="6">
                  <c:v>179</c:v>
                </c:pt>
                <c:pt idx="9">
                  <c:v>163</c:v>
                </c:pt>
                <c:pt idx="12">
                  <c:v>166</c:v>
                </c:pt>
              </c:numCache>
            </c:numRef>
          </c:val>
          <c:extLst>
            <c:ext xmlns:c16="http://schemas.microsoft.com/office/drawing/2014/chart" uri="{C3380CC4-5D6E-409C-BE32-E72D297353CC}">
              <c16:uniqueId val="{00000004-6CF4-4686-BCC9-FF4D611B96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F4-4686-BCC9-FF4D611B96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F4-4686-BCC9-FF4D611B96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892</c:v>
                </c:pt>
                <c:pt idx="3">
                  <c:v>1018</c:v>
                </c:pt>
                <c:pt idx="6">
                  <c:v>1029</c:v>
                </c:pt>
                <c:pt idx="9">
                  <c:v>1013</c:v>
                </c:pt>
                <c:pt idx="12">
                  <c:v>1054</c:v>
                </c:pt>
              </c:numCache>
            </c:numRef>
          </c:val>
          <c:extLst>
            <c:ext xmlns:c16="http://schemas.microsoft.com/office/drawing/2014/chart" uri="{C3380CC4-5D6E-409C-BE32-E72D297353CC}">
              <c16:uniqueId val="{00000007-6CF4-4686-BCC9-FF4D611B9672}"/>
            </c:ext>
          </c:extLst>
        </c:ser>
        <c:dLbls>
          <c:showLegendKey val="0"/>
          <c:showVal val="0"/>
          <c:showCatName val="0"/>
          <c:showSerName val="0"/>
          <c:showPercent val="0"/>
          <c:showBubbleSize val="0"/>
        </c:dLbls>
        <c:gapWidth val="100"/>
        <c:overlap val="100"/>
        <c:axId val="154353664"/>
        <c:axId val="1543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497</c:v>
                </c:pt>
                <c:pt idx="2">
                  <c:v>#N/A</c:v>
                </c:pt>
                <c:pt idx="3">
                  <c:v>#N/A</c:v>
                </c:pt>
                <c:pt idx="4">
                  <c:v>503</c:v>
                </c:pt>
                <c:pt idx="5">
                  <c:v>#N/A</c:v>
                </c:pt>
                <c:pt idx="6">
                  <c:v>#N/A</c:v>
                </c:pt>
                <c:pt idx="7">
                  <c:v>458</c:v>
                </c:pt>
                <c:pt idx="8">
                  <c:v>#N/A</c:v>
                </c:pt>
                <c:pt idx="9">
                  <c:v>#N/A</c:v>
                </c:pt>
                <c:pt idx="10">
                  <c:v>402</c:v>
                </c:pt>
                <c:pt idx="11">
                  <c:v>#N/A</c:v>
                </c:pt>
                <c:pt idx="12">
                  <c:v>#N/A</c:v>
                </c:pt>
                <c:pt idx="13">
                  <c:v>412</c:v>
                </c:pt>
                <c:pt idx="14">
                  <c:v>#N/A</c:v>
                </c:pt>
              </c:numCache>
            </c:numRef>
          </c:val>
          <c:smooth val="0"/>
          <c:extLst>
            <c:ext xmlns:c16="http://schemas.microsoft.com/office/drawing/2014/chart" uri="{C3380CC4-5D6E-409C-BE32-E72D297353CC}">
              <c16:uniqueId val="{00000008-6CF4-4686-BCC9-FF4D611B9672}"/>
            </c:ext>
          </c:extLst>
        </c:ser>
        <c:dLbls>
          <c:showLegendKey val="0"/>
          <c:showVal val="0"/>
          <c:showCatName val="0"/>
          <c:showSerName val="0"/>
          <c:showPercent val="0"/>
          <c:showBubbleSize val="0"/>
        </c:dLbls>
        <c:marker val="1"/>
        <c:smooth val="0"/>
        <c:axId val="154353664"/>
        <c:axId val="154355584"/>
      </c:lineChart>
      <c:catAx>
        <c:axId val="15435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584"/>
        <c:crosses val="autoZero"/>
        <c:auto val="1"/>
        <c:lblAlgn val="ctr"/>
        <c:lblOffset val="100"/>
        <c:tickLblSkip val="1"/>
        <c:tickMarkSkip val="1"/>
        <c:noMultiLvlLbl val="0"/>
      </c:catAx>
      <c:valAx>
        <c:axId val="1543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9167</c:v>
                </c:pt>
                <c:pt idx="5">
                  <c:v>10075</c:v>
                </c:pt>
                <c:pt idx="8">
                  <c:v>10233</c:v>
                </c:pt>
                <c:pt idx="11">
                  <c:v>10740</c:v>
                </c:pt>
                <c:pt idx="14">
                  <c:v>10733</c:v>
                </c:pt>
              </c:numCache>
            </c:numRef>
          </c:val>
          <c:extLst>
            <c:ext xmlns:c16="http://schemas.microsoft.com/office/drawing/2014/chart" uri="{C3380CC4-5D6E-409C-BE32-E72D297353CC}">
              <c16:uniqueId val="{00000000-358D-4458-B522-E35A8AEB10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252</c:v>
                </c:pt>
                <c:pt idx="5">
                  <c:v>146</c:v>
                </c:pt>
                <c:pt idx="8">
                  <c:v>48</c:v>
                </c:pt>
                <c:pt idx="11">
                  <c:v>60</c:v>
                </c:pt>
                <c:pt idx="14">
                  <c:v>90</c:v>
                </c:pt>
              </c:numCache>
            </c:numRef>
          </c:val>
          <c:extLst>
            <c:ext xmlns:c16="http://schemas.microsoft.com/office/drawing/2014/chart" uri="{C3380CC4-5D6E-409C-BE32-E72D297353CC}">
              <c16:uniqueId val="{00000001-358D-4458-B522-E35A8AEB10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3121</c:v>
                </c:pt>
                <c:pt idx="5">
                  <c:v>3133</c:v>
                </c:pt>
                <c:pt idx="8">
                  <c:v>3309</c:v>
                </c:pt>
                <c:pt idx="11">
                  <c:v>3477</c:v>
                </c:pt>
                <c:pt idx="14">
                  <c:v>3354</c:v>
                </c:pt>
              </c:numCache>
            </c:numRef>
          </c:val>
          <c:extLst>
            <c:ext xmlns:c16="http://schemas.microsoft.com/office/drawing/2014/chart" uri="{C3380CC4-5D6E-409C-BE32-E72D297353CC}">
              <c16:uniqueId val="{00000002-358D-4458-B522-E35A8AEB10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8D-4458-B522-E35A8AEB10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8D-4458-B522-E35A8AEB10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8D-4458-B522-E35A8AEB10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2514</c:v>
                </c:pt>
                <c:pt idx="3">
                  <c:v>2430</c:v>
                </c:pt>
                <c:pt idx="6">
                  <c:v>2342</c:v>
                </c:pt>
                <c:pt idx="9">
                  <c:v>2198</c:v>
                </c:pt>
                <c:pt idx="12">
                  <c:v>2022</c:v>
                </c:pt>
              </c:numCache>
            </c:numRef>
          </c:val>
          <c:extLst>
            <c:ext xmlns:c16="http://schemas.microsoft.com/office/drawing/2014/chart" uri="{C3380CC4-5D6E-409C-BE32-E72D297353CC}">
              <c16:uniqueId val="{00000006-358D-4458-B522-E35A8AEB10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363</c:v>
                </c:pt>
                <c:pt idx="3">
                  <c:v>335</c:v>
                </c:pt>
                <c:pt idx="6">
                  <c:v>293</c:v>
                </c:pt>
                <c:pt idx="9">
                  <c:v>231</c:v>
                </c:pt>
                <c:pt idx="12">
                  <c:v>177</c:v>
                </c:pt>
              </c:numCache>
            </c:numRef>
          </c:val>
          <c:extLst>
            <c:ext xmlns:c16="http://schemas.microsoft.com/office/drawing/2014/chart" uri="{C3380CC4-5D6E-409C-BE32-E72D297353CC}">
              <c16:uniqueId val="{00000007-358D-4458-B522-E35A8AEB10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1694</c:v>
                </c:pt>
                <c:pt idx="3">
                  <c:v>1492</c:v>
                </c:pt>
                <c:pt idx="6">
                  <c:v>1374</c:v>
                </c:pt>
                <c:pt idx="9">
                  <c:v>1225</c:v>
                </c:pt>
                <c:pt idx="12">
                  <c:v>1045</c:v>
                </c:pt>
              </c:numCache>
            </c:numRef>
          </c:val>
          <c:extLst>
            <c:ext xmlns:c16="http://schemas.microsoft.com/office/drawing/2014/chart" uri="{C3380CC4-5D6E-409C-BE32-E72D297353CC}">
              <c16:uniqueId val="{00000008-358D-4458-B522-E35A8AEB10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851</c:v>
                </c:pt>
                <c:pt idx="12">
                  <c:v>24</c:v>
                </c:pt>
              </c:numCache>
            </c:numRef>
          </c:val>
          <c:extLst>
            <c:ext xmlns:c16="http://schemas.microsoft.com/office/drawing/2014/chart" uri="{C3380CC4-5D6E-409C-BE32-E72D297353CC}">
              <c16:uniqueId val="{00000009-358D-4458-B522-E35A8AEB10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10830</c:v>
                </c:pt>
                <c:pt idx="3">
                  <c:v>11807</c:v>
                </c:pt>
                <c:pt idx="6">
                  <c:v>11924</c:v>
                </c:pt>
                <c:pt idx="9">
                  <c:v>12216</c:v>
                </c:pt>
                <c:pt idx="12">
                  <c:v>12884</c:v>
                </c:pt>
              </c:numCache>
            </c:numRef>
          </c:val>
          <c:extLst>
            <c:ext xmlns:c16="http://schemas.microsoft.com/office/drawing/2014/chart" uri="{C3380CC4-5D6E-409C-BE32-E72D297353CC}">
              <c16:uniqueId val="{0000000A-358D-4458-B522-E35A8AEB1040}"/>
            </c:ext>
          </c:extLst>
        </c:ser>
        <c:dLbls>
          <c:showLegendKey val="0"/>
          <c:showVal val="0"/>
          <c:showCatName val="0"/>
          <c:showSerName val="0"/>
          <c:showPercent val="0"/>
          <c:showBubbleSize val="0"/>
        </c:dLbls>
        <c:gapWidth val="100"/>
        <c:overlap val="100"/>
        <c:axId val="154682880"/>
        <c:axId val="154684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2860</c:v>
                </c:pt>
                <c:pt idx="2">
                  <c:v>#N/A</c:v>
                </c:pt>
                <c:pt idx="3">
                  <c:v>#N/A</c:v>
                </c:pt>
                <c:pt idx="4">
                  <c:v>2711</c:v>
                </c:pt>
                <c:pt idx="5">
                  <c:v>#N/A</c:v>
                </c:pt>
                <c:pt idx="6">
                  <c:v>#N/A</c:v>
                </c:pt>
                <c:pt idx="7">
                  <c:v>2343</c:v>
                </c:pt>
                <c:pt idx="8">
                  <c:v>#N/A</c:v>
                </c:pt>
                <c:pt idx="9">
                  <c:v>#N/A</c:v>
                </c:pt>
                <c:pt idx="10">
                  <c:v>2446</c:v>
                </c:pt>
                <c:pt idx="11">
                  <c:v>#N/A</c:v>
                </c:pt>
                <c:pt idx="12">
                  <c:v>#N/A</c:v>
                </c:pt>
                <c:pt idx="13">
                  <c:v>1974</c:v>
                </c:pt>
                <c:pt idx="14">
                  <c:v>#N/A</c:v>
                </c:pt>
              </c:numCache>
            </c:numRef>
          </c:val>
          <c:smooth val="0"/>
          <c:extLst>
            <c:ext xmlns:c16="http://schemas.microsoft.com/office/drawing/2014/chart" uri="{C3380CC4-5D6E-409C-BE32-E72D297353CC}">
              <c16:uniqueId val="{0000000B-358D-4458-B522-E35A8AEB1040}"/>
            </c:ext>
          </c:extLst>
        </c:ser>
        <c:dLbls>
          <c:showLegendKey val="0"/>
          <c:showVal val="0"/>
          <c:showCatName val="0"/>
          <c:showSerName val="0"/>
          <c:showPercent val="0"/>
          <c:showBubbleSize val="0"/>
        </c:dLbls>
        <c:marker val="1"/>
        <c:smooth val="0"/>
        <c:axId val="154682880"/>
        <c:axId val="154684800"/>
      </c:lineChart>
      <c:catAx>
        <c:axId val="15468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800"/>
        <c:crosses val="autoZero"/>
        <c:auto val="1"/>
        <c:lblAlgn val="ctr"/>
        <c:lblOffset val="100"/>
        <c:tickLblSkip val="1"/>
        <c:tickMarkSkip val="1"/>
        <c:noMultiLvlLbl val="0"/>
      </c:catAx>
      <c:valAx>
        <c:axId val="154684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{D9C9DDFA-004C-4D02-B7BA-904DD5BE03D6}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A3F-4422-87F2-8110E18390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{BA592748-AFDC-4C24-98A1-0DBA55F27C2D}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A3F-4422-87F2-8110E18390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{280D93A0-A8A4-4741-B70E-04A1036776FD}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A3F-4422-87F2-8110E18390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{FF9A2217-1205-4CEA-BA0B-B6383BE1EF8F}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A3F-4422-87F2-8110E18390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{C73777BA-B724-4073-8A55-569430A29C2B}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A3F-4422-87F2-8110E18390D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A3F-4422-87F2-8110E18390D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{CCD06125-A404-459C-BB79-AC94192B0091}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A3F-4422-87F2-8110E18390D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{77D010BE-BA21-4644-BBB8-CBFC84A4215F}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A3F-4422-87F2-8110E18390D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{AB6D9DA6-DBC3-40FA-A8EA-D61A38351E6C}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A3F-4422-87F2-8110E18390D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{62BED292-6601-44DC-A06E-1E47738EE83E}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A3F-4422-87F2-8110E18390D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{4E5235C2-4B33-4B31-83B4-2E0AFE232C0E}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A3F-4422-87F2-8110E18390D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A3F-4422-87F2-8110E18390D8}"/>
            </c:ext>
          </c:extLst>
        </c:ser>
        <c:dLbls>
          <c:showLegendKey val="0"/>
          <c:showVal val="0"/>
          <c:showCatName val="0"/>
          <c:showSerName val="0"/>
          <c:showPercent val="0"/>
          <c:showBubbleSize val="0"/>
        </c:dLbls>
        <c:axId val="90952832"/>
        <c:axId val="90954752"/>
      </c:scatterChart>
      <c:valAx>
        <c:axId val="9095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54752"/>
        <c:crosses val="autoZero"/>
        <c:crossBetween val="midCat"/>
      </c:valAx>
      <c:valAx>
        <c:axId val="909547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5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{4FF2A996-9EA8-4760-8557-B6B104504D31}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CF80-45D9-8CFC-62ADE5DD2A1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{8D710D97-A7E6-4CF2-8D73-75FD68B8A68A}</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CF80-45D9-8CFC-62ADE5DD2A1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{59BAFEAA-631C-4B7D-A990-883ECBE6DE97}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CF80-45D9-8CFC-62ADE5DD2A1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{807EC31B-A677-4B4F-88B3-EC2B7ABCD5DD}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CF80-45D9-8CFC-62ADE5DD2A1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{2EBC6061-FCD1-4096-B4A9-73E9C48A459E}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CF80-45D9-8CFC-62ADE5DD2A1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10.3</c:v>
                </c:pt>
                <c:pt idx="1">
                  <c:v>9.1999999999999993</c:v>
                </c:pt>
                <c:pt idx="2">
                  <c:v>8.4</c:v>
                </c:pt>
                <c:pt idx="3">
                  <c:v>7.9</c:v>
                </c:pt>
                <c:pt idx="4">
                  <c:v>7.4</c:v>
                </c:pt>
              </c:numCache>
            </c:numRef>
          </c:xVal>
          <c:yVal>
            <c:numRef>
              <c:f>公会計指標分析・財政指標組合せ分析表!$K$73:$O$73</c:f>
              <c:numCache>
                <c:formatCode>#,##0.0;"▲ "#,##0.0</c:formatCode>
                <c:ptCount val="5"/>
                <c:pt idx="0">
                  <c:v>48.8</c:v>
                </c:pt>
                <c:pt idx="1">
                  <c:v>47.5</c:v>
                </c:pt>
                <c:pt idx="2">
                  <c:v>41</c:v>
                </c:pt>
                <c:pt idx="3">
                  <c:v>43.6</c:v>
                </c:pt>
                <c:pt idx="4">
                  <c:v>34.9</c:v>
                </c:pt>
              </c:numCache>
            </c:numRef>
          </c:yVal>
          <c:smooth val="0"/>
          <c:extLst>
            <c:ext xmlns:c16="http://schemas.microsoft.com/office/drawing/2014/chart" uri="{C3380CC4-5D6E-409C-BE32-E72D297353CC}">
              <c16:uniqueId val="{00000005-CF80-45D9-8CFC-62ADE5DD2A1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{A5ECF6C7-A12F-4186-ABF5-E05AFF5805A8}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CF80-45D9-8CFC-62ADE5DD2A1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{39B99757-B837-4E1D-B964-A786EE62A337}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CF80-45D9-8CFC-62ADE5DD2A1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{144CBD42-A1EC-4161-A0A0-CBBC3401160F}</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CF80-45D9-8CFC-62ADE5DD2A1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{254044F5-7BA5-4169-887F-7CB22C1E8F66}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CF80-45D9-8CFC-62ADE5DD2A1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{B2AF1042-6E41-40E5-B919-297F526EDE7C}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CF80-45D9-8CFC-62ADE5DD2A1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extLst>
            <c:ext xmlns:c16="http://schemas.microsoft.com/office/drawing/2014/chart" uri="{C3380CC4-5D6E-409C-BE32-E72D297353CC}">
              <c16:uniqueId val="{0000000B-CF80-45D9-8CFC-62ADE5DD2A1A}"/>
            </c:ext>
          </c:extLst>
        </c:ser>
        <c:dLbls>
          <c:showLegendKey val="0"/>
          <c:showVal val="0"/>
          <c:showCatName val="0"/>
          <c:showSerName val="0"/>
          <c:showPercent val="0"/>
          <c:showBubbleSize val="0"/>
        </c:dLbls>
        <c:axId val="91062272"/>
        <c:axId val="91064192"/>
      </c:scatterChart>
      <c:valAx>
        <c:axId val="91062272"/>
        <c:scaling>
          <c:orientation val="minMax"/>
          <c:max val="10.6"/>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64192"/>
        <c:crosses val="autoZero"/>
        <c:crossBetween val="midCat"/>
      </c:valAx>
      <c:valAx>
        <c:axId val="91064192"/>
        <c:scaling>
          <c:orientation val="minMax"/>
          <c:max val="54"/>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62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元利償還金は、一般会計等に係る元利償還金として臨時財政対策債や、合併特例事業債が増額となったことなどにより増加した。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臨時財政対策債や大型建設事業での合併特例事業債の元金償還開始や、合併特例事業が引き続き執行されることなどから、増加が予想される。今後も新規発行の抑制に努めるとともに、発行に当たっては財政効果を十分に検討した上で有利な起債を選択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地方債の現在高は起債残高の増により</a:t>
          </a:r>
          <a:r>
            <a:rPr kumimoji="1" lang="en-US" altLang="ja-JP" sz="1400">
              <a:latin typeface="ＭＳ ゴシック" pitchFamily="49" charset="-128"/>
              <a:ea typeface="ＭＳ ゴシック" pitchFamily="49" charset="-128"/>
            </a:rPr>
            <a:t>668</a:t>
          </a:r>
          <a:r>
            <a:rPr kumimoji="1" lang="ja-JP" altLang="en-US" sz="1400">
              <a:latin typeface="ＭＳ ゴシック" pitchFamily="49" charset="-128"/>
              <a:ea typeface="ＭＳ ゴシック" pitchFamily="49" charset="-128"/>
            </a:rPr>
            <a:t>百万円増加したが、公営企業債等繰入見込額は病院事業、農業集落排水事業ともに将来負担見込の減により</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百万円減少したほか、債務負担行為に基づく支出予定額が国営両総土地改良事業負担金の一括償還が平成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年度に終了したことから減額となり、将来負担比率は低下した。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当町の財政力指数は、人口の減少や全国平均、県平均を上回る高齢化率の上昇（平成</a:t>
          </a:r>
          <a:r>
            <a:rPr kumimoji="1" lang="en-US" altLang="ja-JP" sz="1200">
              <a:latin typeface="ＭＳ Ｐゴシック"/>
            </a:rPr>
            <a:t>28</a:t>
          </a:r>
          <a:r>
            <a:rPr kumimoji="1" lang="ja-JP" altLang="en-US" sz="1200">
              <a:latin typeface="ＭＳ Ｐゴシック"/>
            </a:rPr>
            <a:t>年</a:t>
          </a:r>
          <a:r>
            <a:rPr kumimoji="1" lang="en-US" altLang="ja-JP" sz="1200">
              <a:latin typeface="ＭＳ Ｐゴシック"/>
            </a:rPr>
            <a:t>1</a:t>
          </a:r>
          <a:r>
            <a:rPr kumimoji="1" lang="ja-JP" altLang="en-US" sz="1200">
              <a:latin typeface="ＭＳ Ｐゴシック"/>
            </a:rPr>
            <a:t>月</a:t>
          </a:r>
          <a:r>
            <a:rPr kumimoji="1" lang="en-US" altLang="ja-JP" sz="1200">
              <a:latin typeface="ＭＳ Ｐゴシック"/>
            </a:rPr>
            <a:t>1</a:t>
          </a:r>
          <a:r>
            <a:rPr kumimoji="1" lang="ja-JP" altLang="en-US" sz="1200">
              <a:latin typeface="ＭＳ Ｐゴシック"/>
            </a:rPr>
            <a:t>日現在　</a:t>
          </a:r>
          <a:r>
            <a:rPr kumimoji="1" lang="en-US" altLang="ja-JP" sz="1200">
              <a:latin typeface="ＭＳ Ｐゴシック"/>
            </a:rPr>
            <a:t>32.93%</a:t>
          </a:r>
          <a:r>
            <a:rPr kumimoji="1" lang="ja-JP" altLang="en-US" sz="1200">
              <a:latin typeface="ＭＳ Ｐゴシック"/>
            </a:rPr>
            <a:t>）のほか、臨時財政対策債や合併特例事業債の公債費算入の増加が主な要因となり、類似団体平均を</a:t>
          </a:r>
          <a:r>
            <a:rPr kumimoji="1" lang="en-US" altLang="ja-JP" sz="1200">
              <a:latin typeface="ＭＳ Ｐゴシック"/>
            </a:rPr>
            <a:t>0.18</a:t>
          </a:r>
          <a:r>
            <a:rPr kumimoji="1" lang="ja-JP" altLang="en-US" sz="1200">
              <a:latin typeface="ＭＳ Ｐゴシック"/>
            </a:rPr>
            <a:t>ポイント下回る</a:t>
          </a:r>
          <a:r>
            <a:rPr kumimoji="1" lang="en-US" altLang="ja-JP" sz="1200">
              <a:latin typeface="ＭＳ Ｐゴシック"/>
            </a:rPr>
            <a:t>0.49</a:t>
          </a:r>
          <a:r>
            <a:rPr kumimoji="1" lang="ja-JP" altLang="en-US" sz="1200">
              <a:latin typeface="ＭＳ Ｐゴシック"/>
            </a:rPr>
            <a:t>となった。</a:t>
          </a:r>
          <a:endParaRPr kumimoji="1" lang="en-US" altLang="ja-JP" sz="1200">
            <a:latin typeface="ＭＳ Ｐゴシック"/>
          </a:endParaRPr>
        </a:p>
        <a:p>
          <a:r>
            <a:rPr kumimoji="1" lang="ja-JP" altLang="en-US" sz="1200">
              <a:latin typeface="ＭＳ Ｐゴシック"/>
            </a:rPr>
            <a:t>　今後も人口の減少、高齢化率の上昇が進行していくと推計されることに加え、町税収入の大きな伸びも期待できないことから、町税の徴収率向上、定員の適正化を図るとともに、事務事業の抜本的な見直しを行い、第１次総合計画、集中改革プランに沿う計画的な事業展開により行政の効率化と財政健全化を図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70" name="直線コネクタ 69"/>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3" name="直線コネクタ 72"/>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9" name="直線コネクタ 78"/>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90"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2" name="テキスト ボックス 9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0.9</a:t>
          </a:r>
          <a:r>
            <a:rPr kumimoji="1" lang="ja-JP" altLang="en-US" sz="1300">
              <a:latin typeface="ＭＳ Ｐゴシック"/>
            </a:rPr>
            <a:t>ポイント上回ったものの、平成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3.0</a:t>
          </a:r>
          <a:r>
            <a:rPr kumimoji="1" lang="ja-JP" altLang="en-US" sz="1300">
              <a:latin typeface="ＭＳ Ｐゴシック"/>
            </a:rPr>
            <a:t>ポイント改善し</a:t>
          </a:r>
          <a:r>
            <a:rPr kumimoji="1" lang="en-US" altLang="ja-JP" sz="1300">
              <a:latin typeface="ＭＳ Ｐゴシック"/>
            </a:rPr>
            <a:t>85.8</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経常的経費では、人件費、扶助費、公債費の義務的経費は増となった一方、経常的な補助費等が大幅に減となり、加えて経常一般財源では</a:t>
          </a:r>
          <a:r>
            <a:rPr lang="ja-JP" altLang="en-US" sz="1300" b="0" i="0" u="none" strike="noStrike" baseline="0" smtClean="0">
              <a:solidFill>
                <a:schemeClr val="dk1"/>
              </a:solidFill>
              <a:latin typeface="+mn-lt"/>
              <a:ea typeface="+mn-ea"/>
              <a:cs typeface="+mn-cs"/>
            </a:rPr>
            <a:t>地方消費税交付金の消費税率の引上げ分の平年化により増額となった。</a:t>
          </a:r>
          <a:endParaRPr lang="en-US" altLang="ja-JP" sz="1300" b="0" i="0" u="none" strike="noStrike" baseline="0" smtClean="0">
            <a:solidFill>
              <a:schemeClr val="dk1"/>
            </a:solidFill>
            <a:latin typeface="+mn-lt"/>
            <a:ea typeface="+mn-ea"/>
            <a:cs typeface="+mn-cs"/>
          </a:endParaRPr>
        </a:p>
        <a:p>
          <a:r>
            <a:rPr kumimoji="1" lang="ja-JP" altLang="en-US" sz="1300" b="0" i="0" u="none" strike="noStrike" baseline="0" smtClean="0">
              <a:solidFill>
                <a:schemeClr val="dk1"/>
              </a:solidFill>
              <a:latin typeface="+mn-lt"/>
              <a:ea typeface="+mn-ea"/>
              <a:cs typeface="+mn-cs"/>
            </a:rPr>
            <a:t>　経常一般財源の増が大きな要因となり経常収支比率は前年度に比べ改善された。</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64</xdr:row>
      <xdr:rowOff>5588</xdr:rowOff>
    </xdr:to>
    <xdr:cxnSp macro="">
      <xdr:nvCxnSpPr>
        <xdr:cNvPr id="131" name="直線コネクタ 130"/>
        <xdr:cNvCxnSpPr/>
      </xdr:nvCxnSpPr>
      <xdr:spPr>
        <a:xfrm flipV="1">
          <a:off x="4114800" y="1083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64</xdr:row>
      <xdr:rowOff>5588</xdr:rowOff>
    </xdr:to>
    <xdr:cxnSp macro="">
      <xdr:nvCxnSpPr>
        <xdr:cNvPr id="134" name="直線コネクタ 133"/>
        <xdr:cNvCxnSpPr/>
      </xdr:nvCxnSpPr>
      <xdr:spPr>
        <a:xfrm>
          <a:off x="3225800" y="10804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99822</xdr:rowOff>
    </xdr:to>
    <xdr:cxnSp macro="">
      <xdr:nvCxnSpPr>
        <xdr:cNvPr id="137" name="直線コネクタ 136"/>
        <xdr:cNvCxnSpPr/>
      </xdr:nvCxnSpPr>
      <xdr:spPr>
        <a:xfrm flipV="1">
          <a:off x="2336800" y="108046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9" name="テキスト ボックス 138"/>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99822</xdr:rowOff>
    </xdr:to>
    <xdr:cxnSp macro="">
      <xdr:nvCxnSpPr>
        <xdr:cNvPr id="140" name="直線コネクタ 139"/>
        <xdr:cNvCxnSpPr/>
      </xdr:nvCxnSpPr>
      <xdr:spPr>
        <a:xfrm>
          <a:off x="1447800" y="108239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4" name="テキスト ボックス 143"/>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152908</xdr:rowOff>
    </xdr:from>
    <xdr:to>
      <xdr:col>7</xdr:col>
      <xdr:colOff>203200</xdr:colOff>
      <xdr:row>63</xdr:row>
      <xdr:rowOff>83058</xdr:rowOff>
    </xdr:to>
    <xdr:sp macro="" textlink="">
      <xdr:nvSpPr>
        <xdr:cNvPr id="150" name="円/楕円 149"/>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124985</xdr:rowOff>
    </xdr:from>
    <xdr:ext cx="762000" cy="259045"/>
    <xdr:sp macro="" textlink="">
      <xdr:nvSpPr>
        <xdr:cNvPr id="151" name="財政構造の弾力性該当値テキスト"/>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126238</xdr:rowOff>
    </xdr:from>
    <xdr:to>
      <xdr:col>6</xdr:col>
      <xdr:colOff>50800</xdr:colOff>
      <xdr:row>64</xdr:row>
      <xdr:rowOff>56388</xdr:rowOff>
    </xdr:to>
    <xdr:sp macro="" textlink="">
      <xdr:nvSpPr>
        <xdr:cNvPr id="152" name="円/楕円 151"/>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41165</xdr:rowOff>
    </xdr:from>
    <xdr:ext cx="736600" cy="259045"/>
    <xdr:sp macro="" textlink="">
      <xdr:nvSpPr>
        <xdr:cNvPr id="153" name="テキスト ボックス 152"/>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4" name="円/楕円 153"/>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5" name="テキスト ボックス 154"/>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49022</xdr:rowOff>
    </xdr:from>
    <xdr:to>
      <xdr:col>3</xdr:col>
      <xdr:colOff>330200</xdr:colOff>
      <xdr:row>63</xdr:row>
      <xdr:rowOff>150622</xdr:rowOff>
    </xdr:to>
    <xdr:sp macro="" textlink="">
      <xdr:nvSpPr>
        <xdr:cNvPr id="156" name="円/楕円 155"/>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57" name="テキスト ボックス 156"/>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8" name="円/楕円 157"/>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59" name="テキスト ボックス 158"/>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[116,482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年度と比較すると</a:t>
          </a:r>
          <a:r>
            <a:rPr kumimoji="1" lang="en-US" altLang="ja-JP" sz="1300">
              <a:latin typeface="ＭＳ Ｐゴシック"/>
            </a:rPr>
            <a:t>3,946</a:t>
          </a:r>
          <a:r>
            <a:rPr kumimoji="1" lang="ja-JP" altLang="en-US" sz="1300">
              <a:latin typeface="ＭＳ Ｐゴシック"/>
            </a:rPr>
            <a:t>円の増額となったが、類似団体平均を</a:t>
          </a:r>
          <a:r>
            <a:rPr kumimoji="1" lang="en-US" altLang="ja-JP" sz="1300">
              <a:latin typeface="ＭＳ Ｐゴシック"/>
            </a:rPr>
            <a:t>16,029</a:t>
          </a:r>
          <a:r>
            <a:rPr kumimoji="1" lang="ja-JP" altLang="en-US" sz="1300">
              <a:latin typeface="ＭＳ Ｐゴシック"/>
            </a:rPr>
            <a:t>円下回った。議員定数の削減など減要因があったものの、地方創生事業に関係する経費などで物件費が増額となり、総額では増額となった。</a:t>
          </a:r>
          <a:endParaRPr kumimoji="1" lang="en-US" altLang="ja-JP" sz="1300">
            <a:latin typeface="ＭＳ Ｐゴシック"/>
          </a:endParaRPr>
        </a:p>
        <a:p>
          <a:r>
            <a:rPr kumimoji="1" lang="ja-JP" altLang="en-US" sz="1300">
              <a:latin typeface="ＭＳ Ｐゴシック"/>
            </a:rPr>
            <a:t>　今後、民間により実施可能な部分の委託化を推進するとともに、職員数の適正化、時間外勤務手当の抑制や事務の適正化を図り、コスト低減に努める。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139508</xdr:rowOff>
    </xdr:from>
    <xdr:to>
      <xdr:col>7</xdr:col>
      <xdr:colOff>152400</xdr:colOff>
      <xdr:row>81</xdr:row>
      <xdr:rowOff>147442</xdr:rowOff>
    </xdr:to>
    <xdr:cxnSp macro="">
      <xdr:nvCxnSpPr>
        <xdr:cNvPr id="193" name="直線コネクタ 192"/>
        <xdr:cNvCxnSpPr/>
      </xdr:nvCxnSpPr>
      <xdr:spPr>
        <a:xfrm>
          <a:off x="4114800" y="14026958"/>
          <a:ext cx="838200" cy="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132219</xdr:rowOff>
    </xdr:from>
    <xdr:ext cx="762000" cy="259045"/>
    <xdr:sp macro="" textlink="">
      <xdr:nvSpPr>
        <xdr:cNvPr id="194" name="人件費・物件費等の状況平均値テキスト"/>
        <xdr:cNvSpPr txBox="1"/>
      </xdr:nvSpPr>
      <xdr:spPr>
        <a:xfrm>
          <a:off x="5041900" y="14019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128336</xdr:rowOff>
    </xdr:from>
    <xdr:to>
      <xdr:col>6</xdr:col>
      <xdr:colOff>0</xdr:colOff>
      <xdr:row>81</xdr:row>
      <xdr:rowOff>139508</xdr:rowOff>
    </xdr:to>
    <xdr:cxnSp macro="">
      <xdr:nvCxnSpPr>
        <xdr:cNvPr id="196" name="直線コネクタ 195"/>
        <xdr:cNvCxnSpPr/>
      </xdr:nvCxnSpPr>
      <xdr:spPr>
        <a:xfrm>
          <a:off x="3225800" y="14015786"/>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128336</xdr:rowOff>
    </xdr:from>
    <xdr:to>
      <xdr:col>4</xdr:col>
      <xdr:colOff>482600</xdr:colOff>
      <xdr:row>81</xdr:row>
      <xdr:rowOff>131868</xdr:rowOff>
    </xdr:to>
    <xdr:cxnSp macro="">
      <xdr:nvCxnSpPr>
        <xdr:cNvPr id="199" name="直線コネクタ 198"/>
        <xdr:cNvCxnSpPr/>
      </xdr:nvCxnSpPr>
      <xdr:spPr>
        <a:xfrm flipV="1">
          <a:off x="2336800" y="14015786"/>
          <a:ext cx="889000" cy="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131868</xdr:rowOff>
    </xdr:from>
    <xdr:to>
      <xdr:col>3</xdr:col>
      <xdr:colOff>279400</xdr:colOff>
      <xdr:row>81</xdr:row>
      <xdr:rowOff>133572</xdr:rowOff>
    </xdr:to>
    <xdr:cxnSp macro="">
      <xdr:nvCxnSpPr>
        <xdr:cNvPr id="202" name="直線コネクタ 201"/>
        <xdr:cNvCxnSpPr/>
      </xdr:nvCxnSpPr>
      <xdr:spPr>
        <a:xfrm flipV="1">
          <a:off x="1447800" y="14019318"/>
          <a:ext cx="8890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96642</xdr:rowOff>
    </xdr:from>
    <xdr:to>
      <xdr:col>7</xdr:col>
      <xdr:colOff>203200</xdr:colOff>
      <xdr:row>82</xdr:row>
      <xdr:rowOff>26792</xdr:rowOff>
    </xdr:to>
    <xdr:sp macro="" textlink="">
      <xdr:nvSpPr>
        <xdr:cNvPr id="212" name="円/楕円 211"/>
        <xdr:cNvSpPr/>
      </xdr:nvSpPr>
      <xdr:spPr>
        <a:xfrm>
          <a:off x="4902200" y="139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17919</xdr:rowOff>
    </xdr:from>
    <xdr:ext cx="762000" cy="259045"/>
    <xdr:sp macro="" textlink="">
      <xdr:nvSpPr>
        <xdr:cNvPr id="213" name="人件費・物件費等の状況該当値テキスト"/>
        <xdr:cNvSpPr txBox="1"/>
      </xdr:nvSpPr>
      <xdr:spPr>
        <a:xfrm>
          <a:off x="5041900" y="1390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116,482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88708</xdr:rowOff>
    </xdr:from>
    <xdr:to>
      <xdr:col>6</xdr:col>
      <xdr:colOff>50800</xdr:colOff>
      <xdr:row>82</xdr:row>
      <xdr:rowOff>18858</xdr:rowOff>
    </xdr:to>
    <xdr:sp macro="" textlink="">
      <xdr:nvSpPr>
        <xdr:cNvPr id="214" name="円/楕円 213"/>
        <xdr:cNvSpPr/>
      </xdr:nvSpPr>
      <xdr:spPr>
        <a:xfrm>
          <a:off x="4064000" y="139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29035</xdr:rowOff>
    </xdr:from>
    <xdr:ext cx="736600" cy="259045"/>
    <xdr:sp macro="" textlink="">
      <xdr:nvSpPr>
        <xdr:cNvPr id="215" name="テキスト ボックス 214"/>
        <xdr:cNvSpPr txBox="1"/>
      </xdr:nvSpPr>
      <xdr:spPr>
        <a:xfrm>
          <a:off x="3733800" y="1374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77536</xdr:rowOff>
    </xdr:from>
    <xdr:to>
      <xdr:col>4</xdr:col>
      <xdr:colOff>533400</xdr:colOff>
      <xdr:row>82</xdr:row>
      <xdr:rowOff>7686</xdr:rowOff>
    </xdr:to>
    <xdr:sp macro="" textlink="">
      <xdr:nvSpPr>
        <xdr:cNvPr id="216" name="円/楕円 215"/>
        <xdr:cNvSpPr/>
      </xdr:nvSpPr>
      <xdr:spPr>
        <a:xfrm>
          <a:off x="3175000" y="139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17863</xdr:rowOff>
    </xdr:from>
    <xdr:ext cx="762000" cy="259045"/>
    <xdr:sp macro="" textlink="">
      <xdr:nvSpPr>
        <xdr:cNvPr id="217" name="テキスト ボックス 216"/>
        <xdr:cNvSpPr txBox="1"/>
      </xdr:nvSpPr>
      <xdr:spPr>
        <a:xfrm>
          <a:off x="2844800" y="1373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81068</xdr:rowOff>
    </xdr:from>
    <xdr:to>
      <xdr:col>3</xdr:col>
      <xdr:colOff>330200</xdr:colOff>
      <xdr:row>82</xdr:row>
      <xdr:rowOff>11218</xdr:rowOff>
    </xdr:to>
    <xdr:sp macro="" textlink="">
      <xdr:nvSpPr>
        <xdr:cNvPr id="218" name="円/楕円 217"/>
        <xdr:cNvSpPr/>
      </xdr:nvSpPr>
      <xdr:spPr>
        <a:xfrm>
          <a:off x="2286000" y="139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21395</xdr:rowOff>
    </xdr:from>
    <xdr:ext cx="762000" cy="259045"/>
    <xdr:sp macro="" textlink="">
      <xdr:nvSpPr>
        <xdr:cNvPr id="219" name="テキスト ボックス 218"/>
        <xdr:cNvSpPr txBox="1"/>
      </xdr:nvSpPr>
      <xdr:spPr>
        <a:xfrm>
          <a:off x="1955800" y="1373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82772</xdr:rowOff>
    </xdr:from>
    <xdr:to>
      <xdr:col>2</xdr:col>
      <xdr:colOff>127000</xdr:colOff>
      <xdr:row>82</xdr:row>
      <xdr:rowOff>12922</xdr:rowOff>
    </xdr:to>
    <xdr:sp macro="" textlink="">
      <xdr:nvSpPr>
        <xdr:cNvPr id="220" name="円/楕円 219"/>
        <xdr:cNvSpPr/>
      </xdr:nvSpPr>
      <xdr:spPr>
        <a:xfrm>
          <a:off x="1397000" y="139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23099</xdr:rowOff>
    </xdr:from>
    <xdr:ext cx="762000" cy="259045"/>
    <xdr:sp macro="" textlink="">
      <xdr:nvSpPr>
        <xdr:cNvPr id="221" name="テキスト ボックス 220"/>
        <xdr:cNvSpPr txBox="1"/>
      </xdr:nvSpPr>
      <xdr:spPr>
        <a:xfrm>
          <a:off x="1066800" y="1373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2.4</a:t>
          </a:r>
          <a:r>
            <a:rPr kumimoji="1" lang="ja-JP" altLang="en-US" sz="1300">
              <a:latin typeface="ＭＳ Ｐゴシック"/>
            </a:rPr>
            <a:t>ポイント上回ったが、平成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0.7</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　主な要因としては、高齢・高給職員の退職に伴う減少や、職員の経験年数の階層異動に伴う減少などがあげられる。今後も人事院や千葉県人事委員会の勧告制度を踏まえ、行政改革大綱に沿った給与制度、運用及び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96202</xdr:rowOff>
    </xdr:from>
    <xdr:to>
      <xdr:col>24</xdr:col>
      <xdr:colOff>558800</xdr:colOff>
      <xdr:row>85</xdr:row>
      <xdr:rowOff>152400</xdr:rowOff>
    </xdr:to>
    <xdr:cxnSp macro="">
      <xdr:nvCxnSpPr>
        <xdr:cNvPr id="246" name="直線コネクタ 245"/>
        <xdr:cNvCxnSpPr/>
      </xdr:nvCxnSpPr>
      <xdr:spPr>
        <a:xfrm flipV="1">
          <a:off x="17018000" y="13983652"/>
          <a:ext cx="0" cy="741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124477</xdr:rowOff>
    </xdr:from>
    <xdr:ext cx="762000" cy="259045"/>
    <xdr:sp macro="" textlink="">
      <xdr:nvSpPr>
        <xdr:cNvPr id="247" name="給与水準   （国との比較）最小値テキスト"/>
        <xdr:cNvSpPr txBox="1"/>
      </xdr:nvSpPr>
      <xdr:spPr>
        <a:xfrm>
          <a:off x="17106900" y="146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85</xdr:row>
      <xdr:rowOff>152400</xdr:rowOff>
    </xdr:from>
    <xdr:to>
      <xdr:col>24</xdr:col>
      <xdr:colOff>647700</xdr:colOff>
      <xdr:row>85</xdr:row>
      <xdr:rowOff>152400</xdr:rowOff>
    </xdr:to>
    <xdr:cxnSp macro="">
      <xdr:nvCxnSpPr>
        <xdr:cNvPr id="248" name="直線コネクタ 247"/>
        <xdr:cNvCxnSpPr/>
      </xdr:nvCxnSpPr>
      <xdr:spPr>
        <a:xfrm>
          <a:off x="169291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11129</xdr:rowOff>
    </xdr:from>
    <xdr:ext cx="762000" cy="259045"/>
    <xdr:sp macro="" textlink="">
      <xdr:nvSpPr>
        <xdr:cNvPr id="249" name="給与水準   （国との比較）最大値テキスト"/>
        <xdr:cNvSpPr txBox="1"/>
      </xdr:nvSpPr>
      <xdr:spPr>
        <a:xfrm>
          <a:off x="17106900" y="1372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81</xdr:row>
      <xdr:rowOff>96202</xdr:rowOff>
    </xdr:from>
    <xdr:to>
      <xdr:col>24</xdr:col>
      <xdr:colOff>647700</xdr:colOff>
      <xdr:row>81</xdr:row>
      <xdr:rowOff>96202</xdr:rowOff>
    </xdr:to>
    <xdr:cxnSp macro="">
      <xdr:nvCxnSpPr>
        <xdr:cNvPr id="250" name="直線コネクタ 249"/>
        <xdr:cNvCxnSpPr/>
      </xdr:nvCxnSpPr>
      <xdr:spPr>
        <a:xfrm>
          <a:off x="16929100" y="1398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13652</xdr:rowOff>
    </xdr:from>
    <xdr:to>
      <xdr:col>24</xdr:col>
      <xdr:colOff>558800</xdr:colOff>
      <xdr:row>85</xdr:row>
      <xdr:rowOff>55880</xdr:rowOff>
    </xdr:to>
    <xdr:cxnSp macro="">
      <xdr:nvCxnSpPr>
        <xdr:cNvPr id="251" name="直線コネクタ 250"/>
        <xdr:cNvCxnSpPr/>
      </xdr:nvCxnSpPr>
      <xdr:spPr>
        <a:xfrm flipV="1">
          <a:off x="16179800" y="1458690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6050</xdr:rowOff>
    </xdr:from>
    <xdr:ext cx="762000" cy="259045"/>
    <xdr:sp macro="" textlink="">
      <xdr:nvSpPr>
        <xdr:cNvPr id="252" name="給与水準   （国との比較）平均値テキスト"/>
        <xdr:cNvSpPr txBox="1"/>
      </xdr:nvSpPr>
      <xdr:spPr>
        <a:xfrm>
          <a:off x="17106900" y="14236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160973</xdr:rowOff>
    </xdr:from>
    <xdr:to>
      <xdr:col>24</xdr:col>
      <xdr:colOff>609600</xdr:colOff>
      <xdr:row>84</xdr:row>
      <xdr:rowOff>91123</xdr:rowOff>
    </xdr:to>
    <xdr:sp macro="" textlink="">
      <xdr:nvSpPr>
        <xdr:cNvPr id="253" name="フローチャート : 判断 252"/>
        <xdr:cNvSpPr/>
      </xdr:nvSpPr>
      <xdr:spPr>
        <a:xfrm>
          <a:off x="169672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140336</xdr:rowOff>
    </xdr:to>
    <xdr:cxnSp macro="">
      <xdr:nvCxnSpPr>
        <xdr:cNvPr id="254" name="直線コネクタ 253"/>
        <xdr:cNvCxnSpPr/>
      </xdr:nvCxnSpPr>
      <xdr:spPr>
        <a:xfrm flipV="1">
          <a:off x="15290800" y="14629130"/>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55" name="フローチャート : 判断 254"/>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56" name="テキスト ボックス 255"/>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140336</xdr:rowOff>
    </xdr:from>
    <xdr:to>
      <xdr:col>22</xdr:col>
      <xdr:colOff>203200</xdr:colOff>
      <xdr:row>88</xdr:row>
      <xdr:rowOff>108586</xdr:rowOff>
    </xdr:to>
    <xdr:cxnSp macro="">
      <xdr:nvCxnSpPr>
        <xdr:cNvPr id="257" name="直線コネクタ 256"/>
        <xdr:cNvCxnSpPr/>
      </xdr:nvCxnSpPr>
      <xdr:spPr>
        <a:xfrm flipV="1">
          <a:off x="14401800" y="14713586"/>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58" name="フローチャート : 判断 257"/>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59" name="テキスト ボックス 258"/>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108586</xdr:rowOff>
    </xdr:to>
    <xdr:cxnSp macro="">
      <xdr:nvCxnSpPr>
        <xdr:cNvPr id="260" name="直線コネクタ 259"/>
        <xdr:cNvCxnSpPr/>
      </xdr:nvCxnSpPr>
      <xdr:spPr>
        <a:xfrm>
          <a:off x="13512800" y="1508760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80963</xdr:rowOff>
    </xdr:from>
    <xdr:to>
      <xdr:col>21</xdr:col>
      <xdr:colOff>50800</xdr:colOff>
      <xdr:row>87</xdr:row>
      <xdr:rowOff>11113</xdr:rowOff>
    </xdr:to>
    <xdr:sp macro="" textlink="">
      <xdr:nvSpPr>
        <xdr:cNvPr id="261" name="フローチャート :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21290</xdr:rowOff>
    </xdr:from>
    <xdr:ext cx="762000" cy="259045"/>
    <xdr:sp macro="" textlink="">
      <xdr:nvSpPr>
        <xdr:cNvPr id="262" name="テキスト ボックス 261"/>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3" name="フローチャート : 判断 262"/>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4" name="テキスト ボックス 263"/>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134302</xdr:rowOff>
    </xdr:from>
    <xdr:to>
      <xdr:col>24</xdr:col>
      <xdr:colOff>609600</xdr:colOff>
      <xdr:row>85</xdr:row>
      <xdr:rowOff>64452</xdr:rowOff>
    </xdr:to>
    <xdr:sp macro="" textlink="">
      <xdr:nvSpPr>
        <xdr:cNvPr id="270" name="円/楕円 269"/>
        <xdr:cNvSpPr/>
      </xdr:nvSpPr>
      <xdr:spPr>
        <a:xfrm>
          <a:off x="169672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106379</xdr:rowOff>
    </xdr:from>
    <xdr:ext cx="762000" cy="259045"/>
    <xdr:sp macro="" textlink="">
      <xdr:nvSpPr>
        <xdr:cNvPr id="271" name="給与水準   （国との比較）該当値テキスト"/>
        <xdr:cNvSpPr txBox="1"/>
      </xdr:nvSpPr>
      <xdr:spPr>
        <a:xfrm>
          <a:off x="17106900" y="14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2" name="円/楕円 271"/>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3" name="テキスト ボックス 272"/>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89536</xdr:rowOff>
    </xdr:from>
    <xdr:to>
      <xdr:col>22</xdr:col>
      <xdr:colOff>254000</xdr:colOff>
      <xdr:row>86</xdr:row>
      <xdr:rowOff>19686</xdr:rowOff>
    </xdr:to>
    <xdr:sp macro="" textlink="">
      <xdr:nvSpPr>
        <xdr:cNvPr id="274" name="円/楕円 273"/>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4463</xdr:rowOff>
    </xdr:from>
    <xdr:ext cx="762000" cy="259045"/>
    <xdr:sp macro="" textlink="">
      <xdr:nvSpPr>
        <xdr:cNvPr id="275" name="テキスト ボックス 274"/>
        <xdr:cNvSpPr txBox="1"/>
      </xdr:nvSpPr>
      <xdr:spPr>
        <a:xfrm>
          <a:off x="14909800" y="147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57786</xdr:rowOff>
    </xdr:from>
    <xdr:to>
      <xdr:col>21</xdr:col>
      <xdr:colOff>50800</xdr:colOff>
      <xdr:row>88</xdr:row>
      <xdr:rowOff>159386</xdr:rowOff>
    </xdr:to>
    <xdr:sp macro="" textlink="">
      <xdr:nvSpPr>
        <xdr:cNvPr id="276" name="円/楕円 275"/>
        <xdr:cNvSpPr/>
      </xdr:nvSpPr>
      <xdr:spPr>
        <a:xfrm>
          <a:off x="14351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144163</xdr:rowOff>
    </xdr:from>
    <xdr:ext cx="762000" cy="259045"/>
    <xdr:sp macro="" textlink="">
      <xdr:nvSpPr>
        <xdr:cNvPr id="277" name="テキスト ボックス 276"/>
        <xdr:cNvSpPr txBox="1"/>
      </xdr:nvSpPr>
      <xdr:spPr>
        <a:xfrm>
          <a:off x="14020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8" name="円/楕円 277"/>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79" name="テキスト ボックス 278"/>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0.6</a:t>
          </a:r>
          <a:r>
            <a:rPr kumimoji="1" lang="ja-JP" altLang="en-US" sz="1300">
              <a:latin typeface="ＭＳ Ｐゴシック"/>
            </a:rPr>
            <a:t>人減少し、類似団体平均を</a:t>
          </a:r>
          <a:r>
            <a:rPr kumimoji="1" lang="en-US" altLang="ja-JP" sz="1300">
              <a:latin typeface="ＭＳ Ｐゴシック"/>
            </a:rPr>
            <a:t>0.13</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今後も定員適正化計画や行政改革大綱に基づき、職員数を抑制しつつ年齢階層の不均衡是正や組織の適正配置を考慮し、簡素で効率的な行政運営を図るよう努める。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1" name="直線コネクタ 310"/>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2"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3" name="直線コネクタ 312"/>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4"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5" name="直線コネクタ 314"/>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64226</xdr:rowOff>
    </xdr:to>
    <xdr:cxnSp macro="">
      <xdr:nvCxnSpPr>
        <xdr:cNvPr id="316" name="直線コネクタ 315"/>
        <xdr:cNvCxnSpPr/>
      </xdr:nvCxnSpPr>
      <xdr:spPr>
        <a:xfrm flipV="1">
          <a:off x="16179800" y="1051233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7"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18" name="フローチャート : 判断 317"/>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59055</xdr:rowOff>
    </xdr:from>
    <xdr:to>
      <xdr:col>23</xdr:col>
      <xdr:colOff>406400</xdr:colOff>
      <xdr:row>61</xdr:row>
      <xdr:rowOff>64226</xdr:rowOff>
    </xdr:to>
    <xdr:cxnSp macro="">
      <xdr:nvCxnSpPr>
        <xdr:cNvPr id="319" name="直線コネクタ 318"/>
        <xdr:cNvCxnSpPr/>
      </xdr:nvCxnSpPr>
      <xdr:spPr>
        <a:xfrm>
          <a:off x="15290800" y="10517505"/>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0" name="フローチャート : 判断 319"/>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1" name="テキスト ボックス 320"/>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59055</xdr:rowOff>
    </xdr:to>
    <xdr:cxnSp macro="">
      <xdr:nvCxnSpPr>
        <xdr:cNvPr id="322" name="直線コネクタ 321"/>
        <xdr:cNvCxnSpPr/>
      </xdr:nvCxnSpPr>
      <xdr:spPr>
        <a:xfrm>
          <a:off x="14401800" y="1050888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3" name="フローチャート : 判断 322"/>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4" name="テキスト ボックス 323"/>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65949</xdr:rowOff>
    </xdr:to>
    <xdr:cxnSp macro="">
      <xdr:nvCxnSpPr>
        <xdr:cNvPr id="325" name="直線コネクタ 324"/>
        <xdr:cNvCxnSpPr/>
      </xdr:nvCxnSpPr>
      <xdr:spPr>
        <a:xfrm flipV="1">
          <a:off x="13512800" y="1050888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7" name="テキスト ボックス 326"/>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28" name="フローチャート : 判断 327"/>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29" name="テキスト ボックス 328"/>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5" name="円/楕円 334"/>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36"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13426</xdr:rowOff>
    </xdr:from>
    <xdr:to>
      <xdr:col>23</xdr:col>
      <xdr:colOff>457200</xdr:colOff>
      <xdr:row>61</xdr:row>
      <xdr:rowOff>115026</xdr:rowOff>
    </xdr:to>
    <xdr:sp macro="" textlink="">
      <xdr:nvSpPr>
        <xdr:cNvPr id="337" name="円/楕円 336"/>
        <xdr:cNvSpPr/>
      </xdr:nvSpPr>
      <xdr:spPr>
        <a:xfrm>
          <a:off x="16129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99803</xdr:rowOff>
    </xdr:from>
    <xdr:ext cx="736600" cy="259045"/>
    <xdr:sp macro="" textlink="">
      <xdr:nvSpPr>
        <xdr:cNvPr id="338" name="テキスト ボックス 337"/>
        <xdr:cNvSpPr txBox="1"/>
      </xdr:nvSpPr>
      <xdr:spPr>
        <a:xfrm>
          <a:off x="15798800" y="10558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8255</xdr:rowOff>
    </xdr:from>
    <xdr:to>
      <xdr:col>22</xdr:col>
      <xdr:colOff>254000</xdr:colOff>
      <xdr:row>61</xdr:row>
      <xdr:rowOff>109855</xdr:rowOff>
    </xdr:to>
    <xdr:sp macro="" textlink="">
      <xdr:nvSpPr>
        <xdr:cNvPr id="339" name="円/楕円 338"/>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94632</xdr:rowOff>
    </xdr:from>
    <xdr:ext cx="762000" cy="259045"/>
    <xdr:sp macro="" textlink="">
      <xdr:nvSpPr>
        <xdr:cNvPr id="340" name="テキスト ボックス 339"/>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171087</xdr:rowOff>
    </xdr:from>
    <xdr:to>
      <xdr:col>21</xdr:col>
      <xdr:colOff>50800</xdr:colOff>
      <xdr:row>61</xdr:row>
      <xdr:rowOff>101237</xdr:rowOff>
    </xdr:to>
    <xdr:sp macro="" textlink="">
      <xdr:nvSpPr>
        <xdr:cNvPr id="341" name="円/楕円 340"/>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86014</xdr:rowOff>
    </xdr:from>
    <xdr:ext cx="762000" cy="259045"/>
    <xdr:sp macro="" textlink="">
      <xdr:nvSpPr>
        <xdr:cNvPr id="342" name="テキスト ボックス 341"/>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15149</xdr:rowOff>
    </xdr:from>
    <xdr:to>
      <xdr:col>19</xdr:col>
      <xdr:colOff>533400</xdr:colOff>
      <xdr:row>61</xdr:row>
      <xdr:rowOff>116749</xdr:rowOff>
    </xdr:to>
    <xdr:sp macro="" textlink="">
      <xdr:nvSpPr>
        <xdr:cNvPr id="343" name="円/楕円 342"/>
        <xdr:cNvSpPr/>
      </xdr:nvSpPr>
      <xdr:spPr>
        <a:xfrm>
          <a:off x="13462000" y="104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101526</xdr:rowOff>
    </xdr:from>
    <xdr:ext cx="762000" cy="259045"/>
    <xdr:sp macro="" textlink="">
      <xdr:nvSpPr>
        <xdr:cNvPr id="344" name="テキスト ボックス 343"/>
        <xdr:cNvSpPr txBox="1"/>
      </xdr:nvSpPr>
      <xdr:spPr>
        <a:xfrm>
          <a:off x="13131800" y="1055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0.5</a:t>
          </a:r>
          <a:r>
            <a:rPr kumimoji="1" lang="ja-JP" altLang="en-US" sz="1300">
              <a:latin typeface="ＭＳ Ｐゴシック"/>
            </a:rPr>
            <a:t>ポイント改善したが、類似団体平均を</a:t>
          </a:r>
          <a:r>
            <a:rPr kumimoji="1" lang="en-US" altLang="ja-JP" sz="1300">
              <a:latin typeface="ＭＳ Ｐゴシック"/>
            </a:rPr>
            <a:t>0.3</a:t>
          </a:r>
          <a:r>
            <a:rPr kumimoji="1" lang="ja-JP" altLang="en-US" sz="1300">
              <a:latin typeface="ＭＳ Ｐゴシック"/>
            </a:rPr>
            <a:t>ポイント上回った。</a:t>
          </a:r>
          <a:endParaRPr kumimoji="1" lang="en-US" altLang="ja-JP" sz="1300">
            <a:latin typeface="ＭＳ Ｐゴシック"/>
          </a:endParaRPr>
        </a:p>
        <a:p>
          <a:r>
            <a:rPr kumimoji="1" lang="ja-JP" altLang="en-US" sz="1300">
              <a:latin typeface="ＭＳ Ｐゴシック"/>
            </a:rPr>
            <a:t>　一部事務組合の起こした地方債に充てたと認められる補助金及び負担金が、一部事務組合公債費等の減により減少となった。今後、合併特例事業として行った大型事業の起債償還が始まることから、比率の上昇が見込まれる。普通交付税措置や地方債の償還費等に充当可能な特定の歳入となるような財源措置の見込める事業の選択を行い、実質公債費比率の上昇を極力抑えるよう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2" name="直線コネクタ 371"/>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3"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4" name="直線コネクタ 373"/>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5"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6" name="直線コネクタ 375"/>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17356</xdr:rowOff>
    </xdr:to>
    <xdr:cxnSp macro="">
      <xdr:nvCxnSpPr>
        <xdr:cNvPr id="377" name="直線コネクタ 376"/>
        <xdr:cNvCxnSpPr/>
      </xdr:nvCxnSpPr>
      <xdr:spPr>
        <a:xfrm flipV="1">
          <a:off x="16179800" y="717804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8"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9" name="フローチャート : 判断 378"/>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57573</xdr:rowOff>
    </xdr:to>
    <xdr:cxnSp macro="">
      <xdr:nvCxnSpPr>
        <xdr:cNvPr id="380" name="直線コネクタ 379"/>
        <xdr:cNvCxnSpPr/>
      </xdr:nvCxnSpPr>
      <xdr:spPr>
        <a:xfrm flipV="1">
          <a:off x="15290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1" name="フローチャート : 判断 380"/>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2" name="テキスト ボックス 381"/>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57573</xdr:rowOff>
    </xdr:from>
    <xdr:to>
      <xdr:col>22</xdr:col>
      <xdr:colOff>203200</xdr:colOff>
      <xdr:row>42</xdr:row>
      <xdr:rowOff>121920</xdr:rowOff>
    </xdr:to>
    <xdr:cxnSp macro="">
      <xdr:nvCxnSpPr>
        <xdr:cNvPr id="383" name="直線コネクタ 382"/>
        <xdr:cNvCxnSpPr/>
      </xdr:nvCxnSpPr>
      <xdr:spPr>
        <a:xfrm flipV="1">
          <a:off x="14401800" y="725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4" name="フローチャート : 判断 38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85" name="テキスト ボックス 38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38946</xdr:rowOff>
    </xdr:to>
    <xdr:cxnSp macro="">
      <xdr:nvCxnSpPr>
        <xdr:cNvPr id="386" name="直線コネクタ 385"/>
        <xdr:cNvCxnSpPr/>
      </xdr:nvCxnSpPr>
      <xdr:spPr>
        <a:xfrm flipV="1">
          <a:off x="13512800" y="73228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7" name="フローチャート : 判断 386"/>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8" name="テキスト ボックス 387"/>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9" name="フローチャート : 判断 388"/>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0" name="テキスト ボックス 389"/>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6" name="円/楕円 395"/>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7"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398" name="円/楕円 39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399" name="テキスト ボックス 398"/>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6773</xdr:rowOff>
    </xdr:from>
    <xdr:to>
      <xdr:col>22</xdr:col>
      <xdr:colOff>254000</xdr:colOff>
      <xdr:row>42</xdr:row>
      <xdr:rowOff>108373</xdr:rowOff>
    </xdr:to>
    <xdr:sp macro="" textlink="">
      <xdr:nvSpPr>
        <xdr:cNvPr id="400" name="円/楕円 399"/>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118550</xdr:rowOff>
    </xdr:from>
    <xdr:ext cx="762000" cy="259045"/>
    <xdr:sp macro="" textlink="">
      <xdr:nvSpPr>
        <xdr:cNvPr id="401" name="テキスト ボックス 400"/>
        <xdr:cNvSpPr txBox="1"/>
      </xdr:nvSpPr>
      <xdr:spPr>
        <a:xfrm>
          <a:off x="14909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2" name="円/楕円 401"/>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3" name="テキスト ボックス 40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159596</xdr:rowOff>
    </xdr:from>
    <xdr:to>
      <xdr:col>19</xdr:col>
      <xdr:colOff>533400</xdr:colOff>
      <xdr:row>43</xdr:row>
      <xdr:rowOff>89746</xdr:rowOff>
    </xdr:to>
    <xdr:sp macro="" textlink="">
      <xdr:nvSpPr>
        <xdr:cNvPr id="404" name="円/楕円 403"/>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74523</xdr:rowOff>
    </xdr:from>
    <xdr:ext cx="762000" cy="259045"/>
    <xdr:sp macro="" textlink="">
      <xdr:nvSpPr>
        <xdr:cNvPr id="405" name="テキスト ボックス 404"/>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a:t>
          </a:r>
          <a:r>
            <a:rPr kumimoji="1" lang="en-US" altLang="ja-JP" sz="1300">
              <a:latin typeface="ＭＳ Ｐゴシック"/>
            </a:rPr>
            <a:t>14.7</a:t>
          </a:r>
          <a:r>
            <a:rPr kumimoji="1" lang="ja-JP" altLang="en-US" sz="1300">
              <a:latin typeface="ＭＳ Ｐゴシック"/>
            </a:rPr>
            <a:t>ポイント上回っているが、平成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8.7</a:t>
          </a:r>
          <a:r>
            <a:rPr kumimoji="1" lang="ja-JP" altLang="en-US" sz="1300">
              <a:latin typeface="ＭＳ Ｐゴシック"/>
            </a:rPr>
            <a:t>ポイント改善している。主な要因としては、国営両総土地改良事業負担金の支払いが平成</a:t>
          </a:r>
          <a:r>
            <a:rPr kumimoji="1" lang="en-US" altLang="ja-JP" sz="1300">
              <a:latin typeface="ＭＳ Ｐゴシック"/>
            </a:rPr>
            <a:t>27</a:t>
          </a:r>
          <a:r>
            <a:rPr kumimoji="1" lang="ja-JP" altLang="en-US" sz="1300">
              <a:latin typeface="ＭＳ Ｐゴシック"/>
            </a:rPr>
            <a:t>年度中に終了したことにより、債務負担行為に基づく支出予定額が大幅な減少となったほか、公営企業等や一部事務組合等への将来負担見込額も減少となったことが挙げられる。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2" name="直線コネクタ 431"/>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3"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4" name="直線コネクタ 433"/>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44755</xdr:rowOff>
    </xdr:from>
    <xdr:to>
      <xdr:col>24</xdr:col>
      <xdr:colOff>558800</xdr:colOff>
      <xdr:row>16</xdr:row>
      <xdr:rowOff>128727</xdr:rowOff>
    </xdr:to>
    <xdr:cxnSp macro="">
      <xdr:nvCxnSpPr>
        <xdr:cNvPr id="437" name="直線コネクタ 436"/>
        <xdr:cNvCxnSpPr/>
      </xdr:nvCxnSpPr>
      <xdr:spPr>
        <a:xfrm flipV="1">
          <a:off x="16179800" y="2787955"/>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38"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39" name="フローチャート : 判断 438"/>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103632</xdr:rowOff>
    </xdr:from>
    <xdr:to>
      <xdr:col>23</xdr:col>
      <xdr:colOff>406400</xdr:colOff>
      <xdr:row>16</xdr:row>
      <xdr:rowOff>128727</xdr:rowOff>
    </xdr:to>
    <xdr:cxnSp macro="">
      <xdr:nvCxnSpPr>
        <xdr:cNvPr id="440" name="直線コネクタ 439"/>
        <xdr:cNvCxnSpPr/>
      </xdr:nvCxnSpPr>
      <xdr:spPr>
        <a:xfrm>
          <a:off x="15290800" y="2846832"/>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1" name="フローチャート : 判断 440"/>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2" name="テキスト ボックス 441"/>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103632</xdr:rowOff>
    </xdr:from>
    <xdr:to>
      <xdr:col>22</xdr:col>
      <xdr:colOff>203200</xdr:colOff>
      <xdr:row>16</xdr:row>
      <xdr:rowOff>166370</xdr:rowOff>
    </xdr:to>
    <xdr:cxnSp macro="">
      <xdr:nvCxnSpPr>
        <xdr:cNvPr id="443" name="直線コネクタ 442"/>
        <xdr:cNvCxnSpPr/>
      </xdr:nvCxnSpPr>
      <xdr:spPr>
        <a:xfrm flipV="1">
          <a:off x="14401800" y="28468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44" name="フローチャート : 判断 443"/>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45" name="テキスト ボックス 444"/>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166370</xdr:rowOff>
    </xdr:from>
    <xdr:to>
      <xdr:col>21</xdr:col>
      <xdr:colOff>0</xdr:colOff>
      <xdr:row>17</xdr:row>
      <xdr:rowOff>7468</xdr:rowOff>
    </xdr:to>
    <xdr:cxnSp macro="">
      <xdr:nvCxnSpPr>
        <xdr:cNvPr id="446" name="直線コネクタ 445"/>
        <xdr:cNvCxnSpPr/>
      </xdr:nvCxnSpPr>
      <xdr:spPr>
        <a:xfrm flipV="1">
          <a:off x="13512800" y="2909570"/>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47" name="フローチャート : 判断 446"/>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48" name="テキスト ボックス 447"/>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49" name="フローチャート : 判断 448"/>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0" name="テキスト ボックス 449"/>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56" name="円/楕円 455"/>
        <xdr:cNvSpPr/>
      </xdr:nvSpPr>
      <xdr:spPr>
        <a:xfrm>
          <a:off x="16967200" y="27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137482</xdr:rowOff>
    </xdr:from>
    <xdr:ext cx="762000" cy="259045"/>
    <xdr:sp macro="" textlink="">
      <xdr:nvSpPr>
        <xdr:cNvPr id="457" name="将来負担の状況該当値テキスト"/>
        <xdr:cNvSpPr txBox="1"/>
      </xdr:nvSpPr>
      <xdr:spPr>
        <a:xfrm>
          <a:off x="17106900" y="27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77927</xdr:rowOff>
    </xdr:from>
    <xdr:to>
      <xdr:col>23</xdr:col>
      <xdr:colOff>457200</xdr:colOff>
      <xdr:row>17</xdr:row>
      <xdr:rowOff>8077</xdr:rowOff>
    </xdr:to>
    <xdr:sp macro="" textlink="">
      <xdr:nvSpPr>
        <xdr:cNvPr id="458" name="円/楕円 457"/>
        <xdr:cNvSpPr/>
      </xdr:nvSpPr>
      <xdr:spPr>
        <a:xfrm>
          <a:off x="16129000" y="28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164304</xdr:rowOff>
    </xdr:from>
    <xdr:ext cx="736600" cy="259045"/>
    <xdr:sp macro="" textlink="">
      <xdr:nvSpPr>
        <xdr:cNvPr id="459" name="テキスト ボックス 458"/>
        <xdr:cNvSpPr txBox="1"/>
      </xdr:nvSpPr>
      <xdr:spPr>
        <a:xfrm>
          <a:off x="15798800" y="2907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52832</xdr:rowOff>
    </xdr:from>
    <xdr:to>
      <xdr:col>22</xdr:col>
      <xdr:colOff>254000</xdr:colOff>
      <xdr:row>16</xdr:row>
      <xdr:rowOff>154432</xdr:rowOff>
    </xdr:to>
    <xdr:sp macro="" textlink="">
      <xdr:nvSpPr>
        <xdr:cNvPr id="460" name="円/楕円 459"/>
        <xdr:cNvSpPr/>
      </xdr:nvSpPr>
      <xdr:spPr>
        <a:xfrm>
          <a:off x="15240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139209</xdr:rowOff>
    </xdr:from>
    <xdr:ext cx="762000" cy="259045"/>
    <xdr:sp macro="" textlink="">
      <xdr:nvSpPr>
        <xdr:cNvPr id="461" name="テキスト ボックス 460"/>
        <xdr:cNvSpPr txBox="1"/>
      </xdr:nvSpPr>
      <xdr:spPr>
        <a:xfrm>
          <a:off x="14909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115570</xdr:rowOff>
    </xdr:from>
    <xdr:to>
      <xdr:col>21</xdr:col>
      <xdr:colOff>50800</xdr:colOff>
      <xdr:row>17</xdr:row>
      <xdr:rowOff>45720</xdr:rowOff>
    </xdr:to>
    <xdr:sp macro="" textlink="">
      <xdr:nvSpPr>
        <xdr:cNvPr id="462" name="円/楕円 461"/>
        <xdr:cNvSpPr/>
      </xdr:nvSpPr>
      <xdr:spPr>
        <a:xfrm>
          <a:off x="14351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30497</xdr:rowOff>
    </xdr:from>
    <xdr:ext cx="762000" cy="259045"/>
    <xdr:sp macro="" textlink="">
      <xdr:nvSpPr>
        <xdr:cNvPr id="463" name="テキスト ボックス 462"/>
        <xdr:cNvSpPr txBox="1"/>
      </xdr:nvSpPr>
      <xdr:spPr>
        <a:xfrm>
          <a:off x="14020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128118</xdr:rowOff>
    </xdr:from>
    <xdr:to>
      <xdr:col>19</xdr:col>
      <xdr:colOff>533400</xdr:colOff>
      <xdr:row>17</xdr:row>
      <xdr:rowOff>58268</xdr:rowOff>
    </xdr:to>
    <xdr:sp macro="" textlink="">
      <xdr:nvSpPr>
        <xdr:cNvPr id="464" name="円/楕円 463"/>
        <xdr:cNvSpPr/>
      </xdr:nvSpPr>
      <xdr:spPr>
        <a:xfrm>
          <a:off x="13462000" y="28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43045</xdr:rowOff>
    </xdr:from>
    <xdr:ext cx="762000" cy="259045"/>
    <xdr:sp macro="" textlink="">
      <xdr:nvSpPr>
        <xdr:cNvPr id="465" name="テキスト ボックス 464"/>
        <xdr:cNvSpPr txBox="1"/>
      </xdr:nvSpPr>
      <xdr:spPr>
        <a:xfrm>
          <a:off x="13131800" y="295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0.3</a:t>
          </a:r>
          <a:r>
            <a:rPr kumimoji="1" lang="ja-JP" altLang="en-US" sz="1300">
              <a:latin typeface="ＭＳ Ｐゴシック"/>
            </a:rPr>
            <a:t>ポイント低下したが、類似団体平均を</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減要因としては、議員定数の削減などが挙げられる。今後も定員適正化計画や行政改革大綱に掲げる定員管理の適正化、給与の適正化など人件費の上昇抑制に努める。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36</xdr:row>
      <xdr:rowOff>111760</xdr:rowOff>
    </xdr:to>
    <xdr:cxnSp macro="">
      <xdr:nvCxnSpPr>
        <xdr:cNvPr id="66" name="直線コネクタ 65"/>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111760</xdr:rowOff>
    </xdr:to>
    <xdr:cxnSp macro="">
      <xdr:nvCxnSpPr>
        <xdr:cNvPr id="69" name="直線コネクタ 68"/>
        <xdr:cNvCxnSpPr/>
      </xdr:nvCxnSpPr>
      <xdr:spPr>
        <a:xfrm>
          <a:off x="3098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111760</xdr:rowOff>
    </xdr:to>
    <xdr:cxnSp macro="">
      <xdr:nvCxnSpPr>
        <xdr:cNvPr id="72" name="直線コネクタ 71"/>
        <xdr:cNvCxnSpPr/>
      </xdr:nvCxnSpPr>
      <xdr:spPr>
        <a:xfrm flipV="1">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165100</xdr:rowOff>
    </xdr:to>
    <xdr:cxnSp macro="">
      <xdr:nvCxnSpPr>
        <xdr:cNvPr id="75" name="直線コネクタ 74"/>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5" name="円/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60960</xdr:rowOff>
    </xdr:from>
    <xdr:to>
      <xdr:col>5</xdr:col>
      <xdr:colOff>600075</xdr:colOff>
      <xdr:row>36</xdr:row>
      <xdr:rowOff>162560</xdr:rowOff>
    </xdr:to>
    <xdr:sp macro="" textlink="">
      <xdr:nvSpPr>
        <xdr:cNvPr id="87" name="円/楕円 86"/>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88" name="テキスト ボックス 87"/>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ポイント低下し、類似団体平均を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今後も保有する施設が多い中で、施設の維持・管理経費の抑制等、経常的経費の節減に努める。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163576</xdr:rowOff>
    </xdr:from>
    <xdr:to>
      <xdr:col>24</xdr:col>
      <xdr:colOff>31750</xdr:colOff>
      <xdr:row>15</xdr:row>
      <xdr:rowOff>10414</xdr:rowOff>
    </xdr:to>
    <xdr:cxnSp macro="">
      <xdr:nvCxnSpPr>
        <xdr:cNvPr id="125" name="直線コネクタ 124"/>
        <xdr:cNvCxnSpPr/>
      </xdr:nvCxnSpPr>
      <xdr:spPr>
        <a:xfrm flipV="1">
          <a:off x="15671800" y="2563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10414</xdr:rowOff>
    </xdr:to>
    <xdr:cxnSp macro="">
      <xdr:nvCxnSpPr>
        <xdr:cNvPr id="128" name="直線コネクタ 127"/>
        <xdr:cNvCxnSpPr/>
      </xdr:nvCxnSpPr>
      <xdr:spPr>
        <a:xfrm>
          <a:off x="14782800" y="25273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108712</xdr:rowOff>
    </xdr:from>
    <xdr:to>
      <xdr:col>21</xdr:col>
      <xdr:colOff>361950</xdr:colOff>
      <xdr:row>14</xdr:row>
      <xdr:rowOff>127000</xdr:rowOff>
    </xdr:to>
    <xdr:cxnSp macro="">
      <xdr:nvCxnSpPr>
        <xdr:cNvPr id="131" name="直線コネクタ 130"/>
        <xdr:cNvCxnSpPr/>
      </xdr:nvCxnSpPr>
      <xdr:spPr>
        <a:xfrm>
          <a:off x="13893800" y="2509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108712</xdr:rowOff>
    </xdr:from>
    <xdr:to>
      <xdr:col>20</xdr:col>
      <xdr:colOff>158750</xdr:colOff>
      <xdr:row>14</xdr:row>
      <xdr:rowOff>117856</xdr:rowOff>
    </xdr:to>
    <xdr:cxnSp macro="">
      <xdr:nvCxnSpPr>
        <xdr:cNvPr id="134" name="直線コネクタ 133"/>
        <xdr:cNvCxnSpPr/>
      </xdr:nvCxnSpPr>
      <xdr:spPr>
        <a:xfrm flipV="1">
          <a:off x="13004800" y="2509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112776</xdr:rowOff>
    </xdr:from>
    <xdr:to>
      <xdr:col>24</xdr:col>
      <xdr:colOff>82550</xdr:colOff>
      <xdr:row>15</xdr:row>
      <xdr:rowOff>42926</xdr:rowOff>
    </xdr:to>
    <xdr:sp macro="" textlink="">
      <xdr:nvSpPr>
        <xdr:cNvPr id="144" name="円/楕円 143"/>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129303</xdr:rowOff>
    </xdr:from>
    <xdr:ext cx="762000" cy="259045"/>
    <xdr:sp macro="" textlink="">
      <xdr:nvSpPr>
        <xdr:cNvPr id="145" name="物件費該当値テキスト"/>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131064</xdr:rowOff>
    </xdr:from>
    <xdr:to>
      <xdr:col>22</xdr:col>
      <xdr:colOff>615950</xdr:colOff>
      <xdr:row>15</xdr:row>
      <xdr:rowOff>61214</xdr:rowOff>
    </xdr:to>
    <xdr:sp macro="" textlink="">
      <xdr:nvSpPr>
        <xdr:cNvPr id="146" name="円/楕円 145"/>
        <xdr:cNvSpPr/>
      </xdr:nvSpPr>
      <xdr:spPr>
        <a:xfrm>
          <a:off x="15621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71391</xdr:rowOff>
    </xdr:from>
    <xdr:ext cx="736600" cy="259045"/>
    <xdr:sp macro="" textlink="">
      <xdr:nvSpPr>
        <xdr:cNvPr id="147" name="テキスト ボックス 146"/>
        <xdr:cNvSpPr txBox="1"/>
      </xdr:nvSpPr>
      <xdr:spPr>
        <a:xfrm>
          <a:off x="15290800" y="2300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48" name="円/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57912</xdr:rowOff>
    </xdr:from>
    <xdr:to>
      <xdr:col>20</xdr:col>
      <xdr:colOff>209550</xdr:colOff>
      <xdr:row>14</xdr:row>
      <xdr:rowOff>159512</xdr:rowOff>
    </xdr:to>
    <xdr:sp macro="" textlink="">
      <xdr:nvSpPr>
        <xdr:cNvPr id="150" name="円/楕円 149"/>
        <xdr:cNvSpPr/>
      </xdr:nvSpPr>
      <xdr:spPr>
        <a:xfrm>
          <a:off x="13843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169689</xdr:rowOff>
    </xdr:from>
    <xdr:ext cx="762000" cy="259045"/>
    <xdr:sp macro="" textlink="">
      <xdr:nvSpPr>
        <xdr:cNvPr id="151" name="テキスト ボックス 150"/>
        <xdr:cNvSpPr txBox="1"/>
      </xdr:nvSpPr>
      <xdr:spPr>
        <a:xfrm>
          <a:off x="13512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0.2</a:t>
          </a:r>
          <a:r>
            <a:rPr kumimoji="1" lang="ja-JP" altLang="en-US" sz="1300">
              <a:latin typeface="ＭＳ Ｐゴシック"/>
            </a:rPr>
            <a:t>ポイント低下し、類似団体平均を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児童手当給付事業や自立支援医療費給付事業などが減額となった一方で介護給付・訓練等給付事業や子ども医療費助成事業などで増額となった。前年度から数値は低下したが、今後高齢化率の上昇により、扶助費も増加していくと見込まれ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6" name="直線コネクタ 185"/>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89" name="直線コネクタ 188"/>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1" name="テキスト ボックス 19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12700</xdr:rowOff>
    </xdr:to>
    <xdr:cxnSp macro="">
      <xdr:nvCxnSpPr>
        <xdr:cNvPr id="192" name="直線コネクタ 191"/>
        <xdr:cNvCxnSpPr/>
      </xdr:nvCxnSpPr>
      <xdr:spPr>
        <a:xfrm>
          <a:off x="2209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146050</xdr:rowOff>
    </xdr:to>
    <xdr:cxnSp macro="">
      <xdr:nvCxnSpPr>
        <xdr:cNvPr id="195" name="直線コネクタ 194"/>
        <xdr:cNvCxnSpPr/>
      </xdr:nvCxnSpPr>
      <xdr:spPr>
        <a:xfrm>
          <a:off x="1320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199" name="テキスト ボックス 198"/>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9" name="円/楕円 208"/>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0" name="テキスト ボックス 209"/>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1" name="円/楕円 210"/>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2" name="テキスト ボックス 211"/>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年度と同じ値となっており、類似団体平均を</a:t>
          </a:r>
          <a:r>
            <a:rPr kumimoji="1" lang="en-US" altLang="ja-JP" sz="1300">
              <a:latin typeface="ＭＳ Ｐゴシック"/>
            </a:rPr>
            <a:t>3.0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その他のうち大半は繰出金が占めており、高齢化率の上昇に伴い国民健康保険特別会計、介護保険特別会計及び後期高齢者医療特別会計への繰出金の増額が見込まれる。制度を踏まえ、今後も特別会計の運営状況を把握し、国民健康保険税、各種保険料の確保や経費の節減を図り、普通会計の負担縮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85090</xdr:rowOff>
    </xdr:to>
    <xdr:cxnSp macro="">
      <xdr:nvCxnSpPr>
        <xdr:cNvPr id="247" name="直線コネクタ 246"/>
        <xdr:cNvCxnSpPr/>
      </xdr:nvCxnSpPr>
      <xdr:spPr>
        <a:xfrm>
          <a:off x="15671800" y="9514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85090</xdr:rowOff>
    </xdr:to>
    <xdr:cxnSp macro="">
      <xdr:nvCxnSpPr>
        <xdr:cNvPr id="250" name="直線コネクタ 249"/>
        <xdr:cNvCxnSpPr/>
      </xdr:nvCxnSpPr>
      <xdr:spPr>
        <a:xfrm>
          <a:off x="14782800" y="9491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69850</xdr:rowOff>
    </xdr:to>
    <xdr:cxnSp macro="">
      <xdr:nvCxnSpPr>
        <xdr:cNvPr id="253" name="直線コネクタ 252"/>
        <xdr:cNvCxnSpPr/>
      </xdr:nvCxnSpPr>
      <xdr:spPr>
        <a:xfrm flipV="1">
          <a:off x="13893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69850</xdr:rowOff>
    </xdr:to>
    <xdr:cxnSp macro="">
      <xdr:nvCxnSpPr>
        <xdr:cNvPr id="256" name="直線コネクタ 255"/>
        <xdr:cNvCxnSpPr/>
      </xdr:nvCxnSpPr>
      <xdr:spPr>
        <a:xfrm>
          <a:off x="13004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0" name="テキスト ボックス 259"/>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6" name="円/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68" name="円/楕円 267"/>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146067</xdr:rowOff>
    </xdr:from>
    <xdr:ext cx="736600" cy="259045"/>
    <xdr:sp macro="" textlink="">
      <xdr:nvSpPr>
        <xdr:cNvPr id="269" name="テキスト ボックス 268"/>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0" name="円/楕円 269"/>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1" name="テキスト ボックス 270"/>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4" name="円/楕円 27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5" name="テキスト ボックス 27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2.7</a:t>
          </a:r>
          <a:r>
            <a:rPr kumimoji="1" lang="ja-JP" altLang="en-US" sz="1300">
              <a:latin typeface="ＭＳ Ｐゴシック"/>
            </a:rPr>
            <a:t>ポイント低下したが、類似団体平均を</a:t>
          </a:r>
          <a:r>
            <a:rPr kumimoji="1" lang="en-US" altLang="ja-JP" sz="1300">
              <a:latin typeface="ＭＳ Ｐゴシック"/>
            </a:rPr>
            <a:t>6.2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病院事業会計を有していることや航空機騒音防止対策事業の実施地域であることなどの特殊要因から比率が高くなっている。今後、補助金交付基準及び補助金見直し基準をもとに、補助金の整理統合を行い効果的な補助制度を検証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39370</xdr:rowOff>
    </xdr:from>
    <xdr:to>
      <xdr:col>24</xdr:col>
      <xdr:colOff>31750</xdr:colOff>
      <xdr:row>40</xdr:row>
      <xdr:rowOff>73660</xdr:rowOff>
    </xdr:to>
    <xdr:cxnSp macro="">
      <xdr:nvCxnSpPr>
        <xdr:cNvPr id="308" name="直線コネクタ 307"/>
        <xdr:cNvCxnSpPr/>
      </xdr:nvCxnSpPr>
      <xdr:spPr>
        <a:xfrm flipV="1">
          <a:off x="15671800" y="67259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27940</xdr:rowOff>
    </xdr:from>
    <xdr:to>
      <xdr:col>22</xdr:col>
      <xdr:colOff>565150</xdr:colOff>
      <xdr:row>40</xdr:row>
      <xdr:rowOff>73660</xdr:rowOff>
    </xdr:to>
    <xdr:cxnSp macro="">
      <xdr:nvCxnSpPr>
        <xdr:cNvPr id="311" name="直線コネクタ 310"/>
        <xdr:cNvCxnSpPr/>
      </xdr:nvCxnSpPr>
      <xdr:spPr>
        <a:xfrm>
          <a:off x="14782800" y="688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27940</xdr:rowOff>
    </xdr:from>
    <xdr:to>
      <xdr:col>21</xdr:col>
      <xdr:colOff>361950</xdr:colOff>
      <xdr:row>40</xdr:row>
      <xdr:rowOff>104140</xdr:rowOff>
    </xdr:to>
    <xdr:cxnSp macro="">
      <xdr:nvCxnSpPr>
        <xdr:cNvPr id="314" name="直線コネクタ 313"/>
        <xdr:cNvCxnSpPr/>
      </xdr:nvCxnSpPr>
      <xdr:spPr>
        <a:xfrm flipV="1">
          <a:off x="13893800" y="6885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104140</xdr:rowOff>
    </xdr:from>
    <xdr:to>
      <xdr:col>20</xdr:col>
      <xdr:colOff>158750</xdr:colOff>
      <xdr:row>40</xdr:row>
      <xdr:rowOff>127000</xdr:rowOff>
    </xdr:to>
    <xdr:cxnSp macro="">
      <xdr:nvCxnSpPr>
        <xdr:cNvPr id="317" name="直線コネクタ 316"/>
        <xdr:cNvCxnSpPr/>
      </xdr:nvCxnSpPr>
      <xdr:spPr>
        <a:xfrm flipV="1">
          <a:off x="13004800" y="6962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160020</xdr:rowOff>
    </xdr:from>
    <xdr:to>
      <xdr:col>24</xdr:col>
      <xdr:colOff>82550</xdr:colOff>
      <xdr:row>39</xdr:row>
      <xdr:rowOff>90170</xdr:rowOff>
    </xdr:to>
    <xdr:sp macro="" textlink="">
      <xdr:nvSpPr>
        <xdr:cNvPr id="327" name="円/楕円 326"/>
        <xdr:cNvSpPr/>
      </xdr:nvSpPr>
      <xdr:spPr>
        <a:xfrm>
          <a:off x="16459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132097</xdr:rowOff>
    </xdr:from>
    <xdr:ext cx="762000" cy="259045"/>
    <xdr:sp macro="" textlink="">
      <xdr:nvSpPr>
        <xdr:cNvPr id="328" name="補助費等該当値テキスト"/>
        <xdr:cNvSpPr txBox="1"/>
      </xdr:nvSpPr>
      <xdr:spPr>
        <a:xfrm>
          <a:off x="16598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22860</xdr:rowOff>
    </xdr:from>
    <xdr:to>
      <xdr:col>22</xdr:col>
      <xdr:colOff>615950</xdr:colOff>
      <xdr:row>40</xdr:row>
      <xdr:rowOff>124460</xdr:rowOff>
    </xdr:to>
    <xdr:sp macro="" textlink="">
      <xdr:nvSpPr>
        <xdr:cNvPr id="329" name="円/楕円 328"/>
        <xdr:cNvSpPr/>
      </xdr:nvSpPr>
      <xdr:spPr>
        <a:xfrm>
          <a:off x="15621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109237</xdr:rowOff>
    </xdr:from>
    <xdr:ext cx="736600" cy="259045"/>
    <xdr:sp macro="" textlink="">
      <xdr:nvSpPr>
        <xdr:cNvPr id="330" name="テキスト ボックス 329"/>
        <xdr:cNvSpPr txBox="1"/>
      </xdr:nvSpPr>
      <xdr:spPr>
        <a:xfrm>
          <a:off x="15290800" y="696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148590</xdr:rowOff>
    </xdr:from>
    <xdr:to>
      <xdr:col>21</xdr:col>
      <xdr:colOff>412750</xdr:colOff>
      <xdr:row>40</xdr:row>
      <xdr:rowOff>78740</xdr:rowOff>
    </xdr:to>
    <xdr:sp macro="" textlink="">
      <xdr:nvSpPr>
        <xdr:cNvPr id="331" name="円/楕円 330"/>
        <xdr:cNvSpPr/>
      </xdr:nvSpPr>
      <xdr:spPr>
        <a:xfrm>
          <a:off x="14732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63517</xdr:rowOff>
    </xdr:from>
    <xdr:ext cx="762000" cy="259045"/>
    <xdr:sp macro="" textlink="">
      <xdr:nvSpPr>
        <xdr:cNvPr id="332" name="テキスト ボックス 331"/>
        <xdr:cNvSpPr txBox="1"/>
      </xdr:nvSpPr>
      <xdr:spPr>
        <a:xfrm>
          <a:off x="14401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53340</xdr:rowOff>
    </xdr:from>
    <xdr:to>
      <xdr:col>20</xdr:col>
      <xdr:colOff>209550</xdr:colOff>
      <xdr:row>40</xdr:row>
      <xdr:rowOff>154940</xdr:rowOff>
    </xdr:to>
    <xdr:sp macro="" textlink="">
      <xdr:nvSpPr>
        <xdr:cNvPr id="333" name="円/楕円 332"/>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139717</xdr:rowOff>
    </xdr:from>
    <xdr:ext cx="762000" cy="259045"/>
    <xdr:sp macro="" textlink="">
      <xdr:nvSpPr>
        <xdr:cNvPr id="334" name="テキスト ボックス 333"/>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5" name="円/楕円 334"/>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36" name="テキスト ボックス 335"/>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0.4</a:t>
          </a:r>
          <a:r>
            <a:rPr kumimoji="1" lang="ja-JP" altLang="en-US" sz="1300">
              <a:latin typeface="ＭＳ Ｐゴシック"/>
            </a:rPr>
            <a:t>ポイント上昇し、類似団体平均を</a:t>
          </a:r>
          <a:r>
            <a:rPr kumimoji="1" lang="en-US" altLang="ja-JP" sz="1300">
              <a:latin typeface="ＭＳ Ｐゴシック"/>
            </a:rPr>
            <a:t>1.9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合併特例事業などで新たな地方債発行が見込まれる。また、据置期間の終了により、市町村合併に絡む大型建設事業の実施による起債の償還額上昇が予測される。事業実施に当たっては、投資効果、緊急度、必要性、国庫・県支出金などの財源措置等を十分勘案し、新規地方債発行を極力抑え、公債費の上昇を抑制するよう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77470</xdr:rowOff>
    </xdr:to>
    <xdr:cxnSp macro="">
      <xdr:nvCxnSpPr>
        <xdr:cNvPr id="369" name="直線コネクタ 368"/>
        <xdr:cNvCxnSpPr/>
      </xdr:nvCxnSpPr>
      <xdr:spPr>
        <a:xfrm>
          <a:off x="3987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46989</xdr:rowOff>
    </xdr:to>
    <xdr:cxnSp macro="">
      <xdr:nvCxnSpPr>
        <xdr:cNvPr id="372" name="直線コネクタ 371"/>
        <xdr:cNvCxnSpPr/>
      </xdr:nvCxnSpPr>
      <xdr:spPr>
        <a:xfrm>
          <a:off x="3098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1270</xdr:rowOff>
    </xdr:to>
    <xdr:cxnSp macro="">
      <xdr:nvCxnSpPr>
        <xdr:cNvPr id="375" name="直線コネクタ 374"/>
        <xdr:cNvCxnSpPr/>
      </xdr:nvCxnSpPr>
      <xdr:spPr>
        <a:xfrm>
          <a:off x="2209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7" name="テキスト ボックス 376"/>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20320</xdr:rowOff>
    </xdr:from>
    <xdr:to>
      <xdr:col>3</xdr:col>
      <xdr:colOff>142875</xdr:colOff>
      <xdr:row>77</xdr:row>
      <xdr:rowOff>1270</xdr:rowOff>
    </xdr:to>
    <xdr:cxnSp macro="">
      <xdr:nvCxnSpPr>
        <xdr:cNvPr id="378" name="直線コネクタ 377"/>
        <xdr:cNvCxnSpPr/>
      </xdr:nvCxnSpPr>
      <xdr:spPr>
        <a:xfrm>
          <a:off x="1320800" y="130505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0" name="テキスト ボックス 379"/>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2" name="テキスト ボックス 381"/>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26670</xdr:rowOff>
    </xdr:from>
    <xdr:to>
      <xdr:col>7</xdr:col>
      <xdr:colOff>66675</xdr:colOff>
      <xdr:row>77</xdr:row>
      <xdr:rowOff>128270</xdr:rowOff>
    </xdr:to>
    <xdr:sp macro="" textlink="">
      <xdr:nvSpPr>
        <xdr:cNvPr id="388" name="円/楕円 387"/>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170197</xdr:rowOff>
    </xdr:from>
    <xdr:ext cx="762000" cy="259045"/>
    <xdr:sp macro="" textlink="">
      <xdr:nvSpPr>
        <xdr:cNvPr id="389"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90" name="円/楕円 389"/>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91" name="テキスト ボックス 39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2" name="円/楕円 391"/>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3" name="テキスト ボックス 392"/>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4" name="円/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6" name="円/楕円 395"/>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397" name="テキスト ボックス 396"/>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年度と比較して</a:t>
          </a:r>
          <a:r>
            <a:rPr kumimoji="1" lang="en-US" altLang="ja-JP" sz="1300">
              <a:latin typeface="ＭＳ Ｐゴシック"/>
            </a:rPr>
            <a:t>3.4</a:t>
          </a:r>
          <a:r>
            <a:rPr kumimoji="1" lang="ja-JP" altLang="en-US" sz="1300">
              <a:latin typeface="ＭＳ Ｐゴシック"/>
            </a:rPr>
            <a:t>ポイント低下し、類似団体平均を</a:t>
          </a:r>
          <a:r>
            <a:rPr kumimoji="1" lang="en-US" altLang="ja-JP" sz="1300">
              <a:latin typeface="ＭＳ Ｐゴシック"/>
            </a:rPr>
            <a:t>0.8</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補助費等は改善しているものの類似団体平均を大きく上回っており、依然として高い比率となっている。扶助費は類似団体平均を下回っており比率も低下はしているが、高齢化率とともに上昇が見込まれる。今後はさらなる内部管理的経費の抑制や補助金交付事業の見直し等を行い、経常経費の節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28702</xdr:rowOff>
    </xdr:to>
    <xdr:cxnSp macro="">
      <xdr:nvCxnSpPr>
        <xdr:cNvPr id="428" name="直線コネクタ 427"/>
        <xdr:cNvCxnSpPr/>
      </xdr:nvCxnSpPr>
      <xdr:spPr>
        <a:xfrm flipV="1">
          <a:off x="15671800" y="130749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62992</xdr:rowOff>
    </xdr:from>
    <xdr:to>
      <xdr:col>22</xdr:col>
      <xdr:colOff>565150</xdr:colOff>
      <xdr:row>77</xdr:row>
      <xdr:rowOff>28702</xdr:rowOff>
    </xdr:to>
    <xdr:cxnSp macro="">
      <xdr:nvCxnSpPr>
        <xdr:cNvPr id="431" name="直線コネクタ 430"/>
        <xdr:cNvCxnSpPr/>
      </xdr:nvCxnSpPr>
      <xdr:spPr>
        <a:xfrm>
          <a:off x="14782800" y="130931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154432</xdr:rowOff>
    </xdr:to>
    <xdr:cxnSp macro="">
      <xdr:nvCxnSpPr>
        <xdr:cNvPr id="434" name="直線コネクタ 433"/>
        <xdr:cNvCxnSpPr/>
      </xdr:nvCxnSpPr>
      <xdr:spPr>
        <a:xfrm flipV="1">
          <a:off x="13893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1270</xdr:rowOff>
    </xdr:to>
    <xdr:cxnSp macro="">
      <xdr:nvCxnSpPr>
        <xdr:cNvPr id="437" name="直線コネクタ 436"/>
        <xdr:cNvCxnSpPr/>
      </xdr:nvCxnSpPr>
      <xdr:spPr>
        <a:xfrm flipV="1">
          <a:off x="13004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9" name="テキスト ボックス 438"/>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1" name="テキスト ボックス 440"/>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7" name="円/楕円 446"/>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48"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9" name="円/楕円 448"/>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50" name="テキスト ボックス 449"/>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1" name="円/楕円 450"/>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2" name="テキスト ボックス 451"/>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3" name="円/楕円 452"/>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4" name="テキスト ボックス 453"/>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5" name="円/楕円 454"/>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36847</xdr:rowOff>
    </xdr:from>
    <xdr:ext cx="762000" cy="259045"/>
    <xdr:sp macro="" textlink="">
      <xdr:nvSpPr>
        <xdr:cNvPr id="456" name="テキスト ボックス 45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千葉県横芝光町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152470</xdr:rowOff>
    </xdr:from>
    <xdr:to>
      <xdr:col>4</xdr:col>
      <xdr:colOff>1117600</xdr:colOff>
      <xdr:row>16</xdr:row>
      <xdr:rowOff>28397</xdr:rowOff>
    </xdr:to>
    <xdr:cxnSp macro="">
      <xdr:nvCxnSpPr>
        <xdr:cNvPr id="50" name="直線コネクタ 49"/>
        <xdr:cNvCxnSpPr/>
      </xdr:nvCxnSpPr>
      <xdr:spPr bwMode="auto">
        <a:xfrm flipV="1">
          <a:off x="5003800" y="2771845"/>
          <a:ext cx="647700" cy="4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137247</xdr:rowOff>
    </xdr:from>
    <xdr:ext cx="762000" cy="259045"/>
    <xdr:sp macro="" textlink="">
      <xdr:nvSpPr>
        <xdr:cNvPr id="51" name="人口1人当たり決算額の推移平均値テキスト130"/>
        <xdr:cNvSpPr txBox="1"/>
      </xdr:nvSpPr>
      <xdr:spPr>
        <a:xfrm>
          <a:off x="5740400" y="2756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28397</xdr:rowOff>
    </xdr:from>
    <xdr:to>
      <xdr:col>4</xdr:col>
      <xdr:colOff>469900</xdr:colOff>
      <xdr:row>16</xdr:row>
      <xdr:rowOff>82575</xdr:rowOff>
    </xdr:to>
    <xdr:cxnSp macro="">
      <xdr:nvCxnSpPr>
        <xdr:cNvPr id="53" name="直線コネクタ 52"/>
        <xdr:cNvCxnSpPr/>
      </xdr:nvCxnSpPr>
      <xdr:spPr bwMode="auto">
        <a:xfrm flipV="1">
          <a:off x="4305300" y="281922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44467</xdr:rowOff>
    </xdr:from>
    <xdr:ext cx="736600" cy="259045"/>
    <xdr:sp macro="" textlink="">
      <xdr:nvSpPr>
        <xdr:cNvPr id="55" name="テキスト ボックス 54"/>
        <xdr:cNvSpPr txBox="1"/>
      </xdr:nvSpPr>
      <xdr:spPr>
        <a:xfrm>
          <a:off x="4622800" y="300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17767</xdr:rowOff>
    </xdr:from>
    <xdr:to>
      <xdr:col>3</xdr:col>
      <xdr:colOff>904875</xdr:colOff>
      <xdr:row>16</xdr:row>
      <xdr:rowOff>82575</xdr:rowOff>
    </xdr:to>
    <xdr:cxnSp macro="">
      <xdr:nvCxnSpPr>
        <xdr:cNvPr id="56" name="直線コネクタ 55"/>
        <xdr:cNvCxnSpPr/>
      </xdr:nvCxnSpPr>
      <xdr:spPr bwMode="auto">
        <a:xfrm>
          <a:off x="3606800" y="2808592"/>
          <a:ext cx="698500" cy="64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68927</xdr:rowOff>
    </xdr:from>
    <xdr:ext cx="762000" cy="259045"/>
    <xdr:sp macro="" textlink="">
      <xdr:nvSpPr>
        <xdr:cNvPr id="58" name="テキスト ボックス 57"/>
        <xdr:cNvSpPr txBox="1"/>
      </xdr:nvSpPr>
      <xdr:spPr>
        <a:xfrm>
          <a:off x="39243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143802</xdr:rowOff>
    </xdr:from>
    <xdr:to>
      <xdr:col>3</xdr:col>
      <xdr:colOff>206375</xdr:colOff>
      <xdr:row>16</xdr:row>
      <xdr:rowOff>17767</xdr:rowOff>
    </xdr:to>
    <xdr:cxnSp macro="">
      <xdr:nvCxnSpPr>
        <xdr:cNvPr id="59" name="直線コネクタ 58"/>
        <xdr:cNvCxnSpPr/>
      </xdr:nvCxnSpPr>
      <xdr:spPr bwMode="auto">
        <a:xfrm>
          <a:off x="2908300" y="2763177"/>
          <a:ext cx="698500" cy="4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49858</xdr:rowOff>
    </xdr:from>
    <xdr:ext cx="762000" cy="259045"/>
    <xdr:sp macro="" textlink="">
      <xdr:nvSpPr>
        <xdr:cNvPr id="61" name="テキスト ボックス 60"/>
        <xdr:cNvSpPr txBox="1"/>
      </xdr:nvSpPr>
      <xdr:spPr>
        <a:xfrm>
          <a:off x="32258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19454</xdr:rowOff>
    </xdr:from>
    <xdr:ext cx="762000" cy="259045"/>
    <xdr:sp macro="" textlink="">
      <xdr:nvSpPr>
        <xdr:cNvPr id="63" name="テキスト ボックス 62"/>
        <xdr:cNvSpPr txBox="1"/>
      </xdr:nvSpPr>
      <xdr:spPr>
        <a:xfrm>
          <a:off x="2527300" y="29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101670</xdr:rowOff>
    </xdr:from>
    <xdr:to>
      <xdr:col>5</xdr:col>
      <xdr:colOff>34925</xdr:colOff>
      <xdr:row>16</xdr:row>
      <xdr:rowOff>31820</xdr:rowOff>
    </xdr:to>
    <xdr:sp macro="" textlink="">
      <xdr:nvSpPr>
        <xdr:cNvPr id="69" name="円/楕円 68"/>
        <xdr:cNvSpPr/>
      </xdr:nvSpPr>
      <xdr:spPr bwMode="auto">
        <a:xfrm>
          <a:off x="5600700" y="272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118197</xdr:rowOff>
    </xdr:from>
    <xdr:ext cx="762000" cy="259045"/>
    <xdr:sp macro="" textlink="">
      <xdr:nvSpPr>
        <xdr:cNvPr id="70" name="人口1人当たり決算額の推移該当値テキスト130"/>
        <xdr:cNvSpPr txBox="1"/>
      </xdr:nvSpPr>
      <xdr:spPr>
        <a:xfrm>
          <a:off x="5740400" y="256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149047</xdr:rowOff>
    </xdr:from>
    <xdr:to>
      <xdr:col>4</xdr:col>
      <xdr:colOff>520700</xdr:colOff>
      <xdr:row>16</xdr:row>
      <xdr:rowOff>79197</xdr:rowOff>
    </xdr:to>
    <xdr:sp macro="" textlink="">
      <xdr:nvSpPr>
        <xdr:cNvPr id="71" name="円/楕円 70"/>
        <xdr:cNvSpPr/>
      </xdr:nvSpPr>
      <xdr:spPr bwMode="auto">
        <a:xfrm>
          <a:off x="4953000" y="276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89374</xdr:rowOff>
    </xdr:from>
    <xdr:ext cx="736600" cy="259045"/>
    <xdr:sp macro="" textlink="">
      <xdr:nvSpPr>
        <xdr:cNvPr id="72" name="テキスト ボックス 71"/>
        <xdr:cNvSpPr txBox="1"/>
      </xdr:nvSpPr>
      <xdr:spPr>
        <a:xfrm>
          <a:off x="4622800" y="253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31775</xdr:rowOff>
    </xdr:from>
    <xdr:to>
      <xdr:col>3</xdr:col>
      <xdr:colOff>955675</xdr:colOff>
      <xdr:row>16</xdr:row>
      <xdr:rowOff>133375</xdr:rowOff>
    </xdr:to>
    <xdr:sp macro="" textlink="">
      <xdr:nvSpPr>
        <xdr:cNvPr id="73" name="円/楕円 72"/>
        <xdr:cNvSpPr/>
      </xdr:nvSpPr>
      <xdr:spPr bwMode="auto">
        <a:xfrm>
          <a:off x="4254500" y="282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143552</xdr:rowOff>
    </xdr:from>
    <xdr:ext cx="762000" cy="259045"/>
    <xdr:sp macro="" textlink="">
      <xdr:nvSpPr>
        <xdr:cNvPr id="74" name="テキスト ボックス 73"/>
        <xdr:cNvSpPr txBox="1"/>
      </xdr:nvSpPr>
      <xdr:spPr>
        <a:xfrm>
          <a:off x="3924300" y="25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138417</xdr:rowOff>
    </xdr:from>
    <xdr:to>
      <xdr:col>3</xdr:col>
      <xdr:colOff>257175</xdr:colOff>
      <xdr:row>16</xdr:row>
      <xdr:rowOff>68567</xdr:rowOff>
    </xdr:to>
    <xdr:sp macro="" textlink="">
      <xdr:nvSpPr>
        <xdr:cNvPr id="75" name="円/楕円 74"/>
        <xdr:cNvSpPr/>
      </xdr:nvSpPr>
      <xdr:spPr bwMode="auto">
        <a:xfrm>
          <a:off x="3556000" y="2757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78744</xdr:rowOff>
    </xdr:from>
    <xdr:ext cx="762000" cy="259045"/>
    <xdr:sp macro="" textlink="">
      <xdr:nvSpPr>
        <xdr:cNvPr id="76" name="テキスト ボックス 75"/>
        <xdr:cNvSpPr txBox="1"/>
      </xdr:nvSpPr>
      <xdr:spPr>
        <a:xfrm>
          <a:off x="3225800" y="252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93002</xdr:rowOff>
    </xdr:from>
    <xdr:to>
      <xdr:col>2</xdr:col>
      <xdr:colOff>692150</xdr:colOff>
      <xdr:row>16</xdr:row>
      <xdr:rowOff>23152</xdr:rowOff>
    </xdr:to>
    <xdr:sp macro="" textlink="">
      <xdr:nvSpPr>
        <xdr:cNvPr id="77" name="円/楕円 76"/>
        <xdr:cNvSpPr/>
      </xdr:nvSpPr>
      <xdr:spPr bwMode="auto">
        <a:xfrm>
          <a:off x="2857500" y="271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33329</xdr:rowOff>
    </xdr:from>
    <xdr:ext cx="762000" cy="259045"/>
    <xdr:sp macro="" textlink="">
      <xdr:nvSpPr>
        <xdr:cNvPr id="78" name="テキスト ボックス 77"/>
        <xdr:cNvSpPr txBox="1"/>
      </xdr:nvSpPr>
      <xdr:spPr>
        <a:xfrm>
          <a:off x="2527300" y="248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248806</xdr:rowOff>
    </xdr:from>
    <xdr:to>
      <xdr:col>4</xdr:col>
      <xdr:colOff>1117600</xdr:colOff>
      <xdr:row>35</xdr:row>
      <xdr:rowOff>260483</xdr:rowOff>
    </xdr:to>
    <xdr:cxnSp macro="">
      <xdr:nvCxnSpPr>
        <xdr:cNvPr id="111" name="直線コネクタ 110"/>
        <xdr:cNvCxnSpPr/>
      </xdr:nvCxnSpPr>
      <xdr:spPr bwMode="auto">
        <a:xfrm flipV="1">
          <a:off x="5003800" y="6859156"/>
          <a:ext cx="647700" cy="11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233583</xdr:rowOff>
    </xdr:from>
    <xdr:ext cx="762000" cy="259045"/>
    <xdr:sp macro="" textlink="">
      <xdr:nvSpPr>
        <xdr:cNvPr id="112" name="人口1人当たり決算額の推移平均値テキスト445"/>
        <xdr:cNvSpPr txBox="1"/>
      </xdr:nvSpPr>
      <xdr:spPr>
        <a:xfrm>
          <a:off x="5740400" y="6843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221469</xdr:rowOff>
    </xdr:from>
    <xdr:to>
      <xdr:col>4</xdr:col>
      <xdr:colOff>469900</xdr:colOff>
      <xdr:row>35</xdr:row>
      <xdr:rowOff>260483</xdr:rowOff>
    </xdr:to>
    <xdr:cxnSp macro="">
      <xdr:nvCxnSpPr>
        <xdr:cNvPr id="114" name="直線コネクタ 113"/>
        <xdr:cNvCxnSpPr/>
      </xdr:nvCxnSpPr>
      <xdr:spPr bwMode="auto">
        <a:xfrm>
          <a:off x="4305300" y="6831819"/>
          <a:ext cx="698500" cy="3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189484</xdr:rowOff>
    </xdr:from>
    <xdr:to>
      <xdr:col>3</xdr:col>
      <xdr:colOff>904875</xdr:colOff>
      <xdr:row>35</xdr:row>
      <xdr:rowOff>221469</xdr:rowOff>
    </xdr:to>
    <xdr:cxnSp macro="">
      <xdr:nvCxnSpPr>
        <xdr:cNvPr id="117" name="直線コネクタ 116"/>
        <xdr:cNvCxnSpPr/>
      </xdr:nvCxnSpPr>
      <xdr:spPr bwMode="auto">
        <a:xfrm>
          <a:off x="3606800" y="6799834"/>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189484</xdr:rowOff>
    </xdr:from>
    <xdr:to>
      <xdr:col>3</xdr:col>
      <xdr:colOff>206375</xdr:colOff>
      <xdr:row>35</xdr:row>
      <xdr:rowOff>193332</xdr:rowOff>
    </xdr:to>
    <xdr:cxnSp macro="">
      <xdr:nvCxnSpPr>
        <xdr:cNvPr id="120" name="直線コネクタ 119"/>
        <xdr:cNvCxnSpPr/>
      </xdr:nvCxnSpPr>
      <xdr:spPr bwMode="auto">
        <a:xfrm flipV="1">
          <a:off x="2908300" y="6799834"/>
          <a:ext cx="698500" cy="3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198006</xdr:rowOff>
    </xdr:from>
    <xdr:to>
      <xdr:col>5</xdr:col>
      <xdr:colOff>34925</xdr:colOff>
      <xdr:row>35</xdr:row>
      <xdr:rowOff>299606</xdr:rowOff>
    </xdr:to>
    <xdr:sp macro="" textlink="">
      <xdr:nvSpPr>
        <xdr:cNvPr id="130" name="円/楕円 129"/>
        <xdr:cNvSpPr/>
      </xdr:nvSpPr>
      <xdr:spPr bwMode="auto">
        <a:xfrm>
          <a:off x="5600700" y="680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43083</xdr:rowOff>
    </xdr:from>
    <xdr:ext cx="762000" cy="259045"/>
    <xdr:sp macro="" textlink="">
      <xdr:nvSpPr>
        <xdr:cNvPr id="131" name="人口1人当たり決算額の推移該当値テキスト445"/>
        <xdr:cNvSpPr txBox="1"/>
      </xdr:nvSpPr>
      <xdr:spPr>
        <a:xfrm>
          <a:off x="5740400" y="665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209683</xdr:rowOff>
    </xdr:from>
    <xdr:to>
      <xdr:col>4</xdr:col>
      <xdr:colOff>520700</xdr:colOff>
      <xdr:row>35</xdr:row>
      <xdr:rowOff>311283</xdr:rowOff>
    </xdr:to>
    <xdr:sp macro="" textlink="">
      <xdr:nvSpPr>
        <xdr:cNvPr id="132" name="円/楕円 131"/>
        <xdr:cNvSpPr/>
      </xdr:nvSpPr>
      <xdr:spPr bwMode="auto">
        <a:xfrm>
          <a:off x="4953000" y="682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321460</xdr:rowOff>
    </xdr:from>
    <xdr:ext cx="736600" cy="259045"/>
    <xdr:sp macro="" textlink="">
      <xdr:nvSpPr>
        <xdr:cNvPr id="133" name="テキスト ボックス 132"/>
        <xdr:cNvSpPr txBox="1"/>
      </xdr:nvSpPr>
      <xdr:spPr>
        <a:xfrm>
          <a:off x="4622800" y="658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170669</xdr:rowOff>
    </xdr:from>
    <xdr:to>
      <xdr:col>3</xdr:col>
      <xdr:colOff>955675</xdr:colOff>
      <xdr:row>35</xdr:row>
      <xdr:rowOff>272269</xdr:rowOff>
    </xdr:to>
    <xdr:sp macro="" textlink="">
      <xdr:nvSpPr>
        <xdr:cNvPr id="134" name="円/楕円 133"/>
        <xdr:cNvSpPr/>
      </xdr:nvSpPr>
      <xdr:spPr bwMode="auto">
        <a:xfrm>
          <a:off x="4254500" y="678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282446</xdr:rowOff>
    </xdr:from>
    <xdr:ext cx="762000" cy="259045"/>
    <xdr:sp macro="" textlink="">
      <xdr:nvSpPr>
        <xdr:cNvPr id="135" name="テキスト ボックス 134"/>
        <xdr:cNvSpPr txBox="1"/>
      </xdr:nvSpPr>
      <xdr:spPr>
        <a:xfrm>
          <a:off x="3924300" y="65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138684</xdr:rowOff>
    </xdr:from>
    <xdr:to>
      <xdr:col>3</xdr:col>
      <xdr:colOff>257175</xdr:colOff>
      <xdr:row>35</xdr:row>
      <xdr:rowOff>240284</xdr:rowOff>
    </xdr:to>
    <xdr:sp macro="" textlink="">
      <xdr:nvSpPr>
        <xdr:cNvPr id="136" name="円/楕円 135"/>
        <xdr:cNvSpPr/>
      </xdr:nvSpPr>
      <xdr:spPr bwMode="auto">
        <a:xfrm>
          <a:off x="3556000" y="674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250461</xdr:rowOff>
    </xdr:from>
    <xdr:ext cx="762000" cy="259045"/>
    <xdr:sp macro="" textlink="">
      <xdr:nvSpPr>
        <xdr:cNvPr id="137" name="テキスト ボックス 136"/>
        <xdr:cNvSpPr txBox="1"/>
      </xdr:nvSpPr>
      <xdr:spPr>
        <a:xfrm>
          <a:off x="3225800" y="651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142532</xdr:rowOff>
    </xdr:from>
    <xdr:to>
      <xdr:col>2</xdr:col>
      <xdr:colOff>692150</xdr:colOff>
      <xdr:row>35</xdr:row>
      <xdr:rowOff>244132</xdr:rowOff>
    </xdr:to>
    <xdr:sp macro="" textlink="">
      <xdr:nvSpPr>
        <xdr:cNvPr id="138" name="円/楕円 137"/>
        <xdr:cNvSpPr/>
      </xdr:nvSpPr>
      <xdr:spPr bwMode="auto">
        <a:xfrm>
          <a:off x="2857500" y="675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254309</xdr:rowOff>
    </xdr:from>
    <xdr:ext cx="762000" cy="259045"/>
    <xdr:sp macro="" textlink="">
      <xdr:nvSpPr>
        <xdr:cNvPr id="139" name="テキスト ボックス 138"/>
        <xdr:cNvSpPr txBox="1"/>
      </xdr:nvSpPr>
      <xdr:spPr>
        <a:xfrm>
          <a:off x="2527300" y="652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24828</xdr:rowOff>
    </xdr:from>
    <xdr:to>
      <xdr:col>6</xdr:col>
      <xdr:colOff>511175</xdr:colOff>
      <xdr:row>35</xdr:row>
      <xdr:rowOff>65131</xdr:rowOff>
    </xdr:to>
    <xdr:cxnSp macro="">
      <xdr:nvCxnSpPr>
        <xdr:cNvPr id="59" name="直線コネクタ 58"/>
        <xdr:cNvCxnSpPr/>
      </xdr:nvCxnSpPr>
      <xdr:spPr>
        <a:xfrm flipV="1">
          <a:off x="3797300" y="6025578"/>
          <a:ext cx="8382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29425</xdr:rowOff>
    </xdr:from>
    <xdr:ext cx="534377" cy="259045"/>
    <xdr:sp macro="" textlink="">
      <xdr:nvSpPr>
        <xdr:cNvPr id="60" name="人件費平均値テキスト"/>
        <xdr:cNvSpPr txBox="1"/>
      </xdr:nvSpPr>
      <xdr:spPr>
        <a:xfrm>
          <a:off x="4686300" y="60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65131</xdr:rowOff>
    </xdr:from>
    <xdr:to>
      <xdr:col>5</xdr:col>
      <xdr:colOff>358775</xdr:colOff>
      <xdr:row>35</xdr:row>
      <xdr:rowOff>149507</xdr:rowOff>
    </xdr:to>
    <xdr:cxnSp macro="">
      <xdr:nvCxnSpPr>
        <xdr:cNvPr id="62" name="直線コネクタ 61"/>
        <xdr:cNvCxnSpPr/>
      </xdr:nvCxnSpPr>
      <xdr:spPr>
        <a:xfrm flipV="1">
          <a:off x="2908300" y="6065881"/>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83032</xdr:rowOff>
    </xdr:from>
    <xdr:ext cx="534377" cy="259045"/>
    <xdr:sp macro="" textlink="">
      <xdr:nvSpPr>
        <xdr:cNvPr id="64" name="テキスト ボックス 63"/>
        <xdr:cNvSpPr txBox="1"/>
      </xdr:nvSpPr>
      <xdr:spPr>
        <a:xfrm>
          <a:off x="3530111" y="625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102598</xdr:rowOff>
    </xdr:from>
    <xdr:to>
      <xdr:col>4</xdr:col>
      <xdr:colOff>155575</xdr:colOff>
      <xdr:row>35</xdr:row>
      <xdr:rowOff>149507</xdr:rowOff>
    </xdr:to>
    <xdr:cxnSp macro="">
      <xdr:nvCxnSpPr>
        <xdr:cNvPr id="65" name="直線コネクタ 64"/>
        <xdr:cNvCxnSpPr/>
      </xdr:nvCxnSpPr>
      <xdr:spPr>
        <a:xfrm>
          <a:off x="2019300" y="6103348"/>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96154</xdr:rowOff>
    </xdr:from>
    <xdr:ext cx="534377" cy="259045"/>
    <xdr:sp macro="" textlink="">
      <xdr:nvSpPr>
        <xdr:cNvPr id="67" name="テキスト ボックス 66"/>
        <xdr:cNvSpPr txBox="1"/>
      </xdr:nvSpPr>
      <xdr:spPr>
        <a:xfrm>
          <a:off x="2641111" y="626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49289</xdr:rowOff>
    </xdr:from>
    <xdr:to>
      <xdr:col>2</xdr:col>
      <xdr:colOff>638175</xdr:colOff>
      <xdr:row>35</xdr:row>
      <xdr:rowOff>102598</xdr:rowOff>
    </xdr:to>
    <xdr:cxnSp macro="">
      <xdr:nvCxnSpPr>
        <xdr:cNvPr id="68" name="直線コネクタ 67"/>
        <xdr:cNvCxnSpPr/>
      </xdr:nvCxnSpPr>
      <xdr:spPr>
        <a:xfrm>
          <a:off x="1130300" y="6050039"/>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73408</xdr:rowOff>
    </xdr:from>
    <xdr:ext cx="534377" cy="259045"/>
    <xdr:sp macro="" textlink="">
      <xdr:nvSpPr>
        <xdr:cNvPr id="70" name="テキスト ボックス 69"/>
        <xdr:cNvSpPr txBox="1"/>
      </xdr:nvSpPr>
      <xdr:spPr>
        <a:xfrm>
          <a:off x="1752111" y="62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43461</xdr:rowOff>
    </xdr:from>
    <xdr:ext cx="534377" cy="259045"/>
    <xdr:sp macro="" textlink="">
      <xdr:nvSpPr>
        <xdr:cNvPr id="72" name="テキスト ボックス 71"/>
        <xdr:cNvSpPr txBox="1"/>
      </xdr:nvSpPr>
      <xdr:spPr>
        <a:xfrm>
          <a:off x="863111" y="62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145478</xdr:rowOff>
    </xdr:from>
    <xdr:to>
      <xdr:col>6</xdr:col>
      <xdr:colOff>561975</xdr:colOff>
      <xdr:row>35</xdr:row>
      <xdr:rowOff>75628</xdr:rowOff>
    </xdr:to>
    <xdr:sp macro="" textlink="">
      <xdr:nvSpPr>
        <xdr:cNvPr id="78" name="円/楕円 77"/>
        <xdr:cNvSpPr/>
      </xdr:nvSpPr>
      <xdr:spPr>
        <a:xfrm>
          <a:off x="45847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168355</xdr:rowOff>
    </xdr:from>
    <xdr:ext cx="534377" cy="259045"/>
    <xdr:sp macro="" textlink="">
      <xdr:nvSpPr>
        <xdr:cNvPr id="79" name="人件費該当値テキスト"/>
        <xdr:cNvSpPr txBox="1"/>
      </xdr:nvSpPr>
      <xdr:spPr>
        <a:xfrm>
          <a:off x="4686300" y="582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14331</xdr:rowOff>
    </xdr:from>
    <xdr:to>
      <xdr:col>5</xdr:col>
      <xdr:colOff>409575</xdr:colOff>
      <xdr:row>35</xdr:row>
      <xdr:rowOff>115931</xdr:rowOff>
    </xdr:to>
    <xdr:sp macro="" textlink="">
      <xdr:nvSpPr>
        <xdr:cNvPr id="80" name="円/楕円 79"/>
        <xdr:cNvSpPr/>
      </xdr:nvSpPr>
      <xdr:spPr>
        <a:xfrm>
          <a:off x="3746500" y="60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132458</xdr:rowOff>
    </xdr:from>
    <xdr:ext cx="534377" cy="259045"/>
    <xdr:sp macro="" textlink="">
      <xdr:nvSpPr>
        <xdr:cNvPr id="81" name="テキスト ボックス 80"/>
        <xdr:cNvSpPr txBox="1"/>
      </xdr:nvSpPr>
      <xdr:spPr>
        <a:xfrm>
          <a:off x="3530111" y="57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98707</xdr:rowOff>
    </xdr:from>
    <xdr:to>
      <xdr:col>4</xdr:col>
      <xdr:colOff>206375</xdr:colOff>
      <xdr:row>36</xdr:row>
      <xdr:rowOff>28857</xdr:rowOff>
    </xdr:to>
    <xdr:sp macro="" textlink="">
      <xdr:nvSpPr>
        <xdr:cNvPr id="82" name="円/楕円 81"/>
        <xdr:cNvSpPr/>
      </xdr:nvSpPr>
      <xdr:spPr>
        <a:xfrm>
          <a:off x="2857500" y="6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45384</xdr:rowOff>
    </xdr:from>
    <xdr:ext cx="534377" cy="259045"/>
    <xdr:sp macro="" textlink="">
      <xdr:nvSpPr>
        <xdr:cNvPr id="83" name="テキスト ボックス 82"/>
        <xdr:cNvSpPr txBox="1"/>
      </xdr:nvSpPr>
      <xdr:spPr>
        <a:xfrm>
          <a:off x="2641111" y="5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51798</xdr:rowOff>
    </xdr:from>
    <xdr:to>
      <xdr:col>3</xdr:col>
      <xdr:colOff>3175</xdr:colOff>
      <xdr:row>35</xdr:row>
      <xdr:rowOff>153398</xdr:rowOff>
    </xdr:to>
    <xdr:sp macro="" textlink="">
      <xdr:nvSpPr>
        <xdr:cNvPr id="84" name="円/楕円 83"/>
        <xdr:cNvSpPr/>
      </xdr:nvSpPr>
      <xdr:spPr>
        <a:xfrm>
          <a:off x="1968500" y="60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169925</xdr:rowOff>
    </xdr:from>
    <xdr:ext cx="534377" cy="259045"/>
    <xdr:sp macro="" textlink="">
      <xdr:nvSpPr>
        <xdr:cNvPr id="85" name="テキスト ボックス 84"/>
        <xdr:cNvSpPr txBox="1"/>
      </xdr:nvSpPr>
      <xdr:spPr>
        <a:xfrm>
          <a:off x="1752111" y="58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64,123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169939</xdr:rowOff>
    </xdr:from>
    <xdr:to>
      <xdr:col>1</xdr:col>
      <xdr:colOff>485775</xdr:colOff>
      <xdr:row>35</xdr:row>
      <xdr:rowOff>100089</xdr:rowOff>
    </xdr:to>
    <xdr:sp macro="" textlink="">
      <xdr:nvSpPr>
        <xdr:cNvPr id="86" name="円/楕円 85"/>
        <xdr:cNvSpPr/>
      </xdr:nvSpPr>
      <xdr:spPr>
        <a:xfrm>
          <a:off x="1079500" y="599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116616</xdr:rowOff>
    </xdr:from>
    <xdr:ext cx="534377" cy="259045"/>
    <xdr:sp macro="" textlink="">
      <xdr:nvSpPr>
        <xdr:cNvPr id="87" name="テキスト ボックス 86"/>
        <xdr:cNvSpPr txBox="1"/>
      </xdr:nvSpPr>
      <xdr:spPr>
        <a:xfrm>
          <a:off x="863111" y="577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113230</xdr:rowOff>
    </xdr:from>
    <xdr:to>
      <xdr:col>6</xdr:col>
      <xdr:colOff>511175</xdr:colOff>
      <xdr:row>58</xdr:row>
      <xdr:rowOff>117087</xdr:rowOff>
    </xdr:to>
    <xdr:cxnSp macro="">
      <xdr:nvCxnSpPr>
        <xdr:cNvPr id="116" name="直線コネクタ 115"/>
        <xdr:cNvCxnSpPr/>
      </xdr:nvCxnSpPr>
      <xdr:spPr>
        <a:xfrm flipV="1">
          <a:off x="3797300" y="10057330"/>
          <a:ext cx="8382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117087</xdr:rowOff>
    </xdr:from>
    <xdr:to>
      <xdr:col>5</xdr:col>
      <xdr:colOff>358775</xdr:colOff>
      <xdr:row>58</xdr:row>
      <xdr:rowOff>121357</xdr:rowOff>
    </xdr:to>
    <xdr:cxnSp macro="">
      <xdr:nvCxnSpPr>
        <xdr:cNvPr id="119" name="直線コネクタ 118"/>
        <xdr:cNvCxnSpPr/>
      </xdr:nvCxnSpPr>
      <xdr:spPr>
        <a:xfrm flipV="1">
          <a:off x="2908300" y="10061187"/>
          <a:ext cx="8890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7636</xdr:rowOff>
    </xdr:from>
    <xdr:ext cx="534377" cy="259045"/>
    <xdr:sp macro="" textlink="">
      <xdr:nvSpPr>
        <xdr:cNvPr id="121" name="テキスト ボックス 120"/>
        <xdr:cNvSpPr txBox="1"/>
      </xdr:nvSpPr>
      <xdr:spPr>
        <a:xfrm>
          <a:off x="3530111" y="978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121357</xdr:rowOff>
    </xdr:from>
    <xdr:to>
      <xdr:col>4</xdr:col>
      <xdr:colOff>155575</xdr:colOff>
      <xdr:row>58</xdr:row>
      <xdr:rowOff>122972</xdr:rowOff>
    </xdr:to>
    <xdr:cxnSp macro="">
      <xdr:nvCxnSpPr>
        <xdr:cNvPr id="122" name="直線コネクタ 121"/>
        <xdr:cNvCxnSpPr/>
      </xdr:nvCxnSpPr>
      <xdr:spPr>
        <a:xfrm flipV="1">
          <a:off x="2019300" y="10065457"/>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13323</xdr:rowOff>
    </xdr:from>
    <xdr:ext cx="534377" cy="259045"/>
    <xdr:sp macro="" textlink="">
      <xdr:nvSpPr>
        <xdr:cNvPr id="124" name="テキスト ボックス 123"/>
        <xdr:cNvSpPr txBox="1"/>
      </xdr:nvSpPr>
      <xdr:spPr>
        <a:xfrm>
          <a:off x="2641111" y="978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122972</xdr:rowOff>
    </xdr:from>
    <xdr:to>
      <xdr:col>2</xdr:col>
      <xdr:colOff>638175</xdr:colOff>
      <xdr:row>58</xdr:row>
      <xdr:rowOff>123696</xdr:rowOff>
    </xdr:to>
    <xdr:cxnSp macro="">
      <xdr:nvCxnSpPr>
        <xdr:cNvPr id="125" name="直線コネクタ 124"/>
        <xdr:cNvCxnSpPr/>
      </xdr:nvCxnSpPr>
      <xdr:spPr>
        <a:xfrm flipV="1">
          <a:off x="1130300" y="1006707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14664</xdr:rowOff>
    </xdr:from>
    <xdr:ext cx="534377" cy="259045"/>
    <xdr:sp macro="" textlink="">
      <xdr:nvSpPr>
        <xdr:cNvPr id="127" name="テキスト ボックス 126"/>
        <xdr:cNvSpPr txBox="1"/>
      </xdr:nvSpPr>
      <xdr:spPr>
        <a:xfrm>
          <a:off x="1752111" y="978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10475</xdr:rowOff>
    </xdr:from>
    <xdr:ext cx="534377" cy="259045"/>
    <xdr:sp macro="" textlink="">
      <xdr:nvSpPr>
        <xdr:cNvPr id="129" name="テキスト ボックス 128"/>
        <xdr:cNvSpPr txBox="1"/>
      </xdr:nvSpPr>
      <xdr:spPr>
        <a:xfrm>
          <a:off x="863111" y="97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62430</xdr:rowOff>
    </xdr:from>
    <xdr:to>
      <xdr:col>6</xdr:col>
      <xdr:colOff>561975</xdr:colOff>
      <xdr:row>58</xdr:row>
      <xdr:rowOff>164030</xdr:rowOff>
    </xdr:to>
    <xdr:sp macro="" textlink="">
      <xdr:nvSpPr>
        <xdr:cNvPr id="135" name="円/楕円 134"/>
        <xdr:cNvSpPr/>
      </xdr:nvSpPr>
      <xdr:spPr>
        <a:xfrm>
          <a:off x="4584700" y="1000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66287</xdr:rowOff>
    </xdr:from>
    <xdr:to>
      <xdr:col>5</xdr:col>
      <xdr:colOff>409575</xdr:colOff>
      <xdr:row>58</xdr:row>
      <xdr:rowOff>167887</xdr:rowOff>
    </xdr:to>
    <xdr:sp macro="" textlink="">
      <xdr:nvSpPr>
        <xdr:cNvPr id="137" name="円/楕円 136"/>
        <xdr:cNvSpPr/>
      </xdr:nvSpPr>
      <xdr:spPr>
        <a:xfrm>
          <a:off x="3746500" y="10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159014</xdr:rowOff>
    </xdr:from>
    <xdr:ext cx="534377" cy="259045"/>
    <xdr:sp macro="" textlink="">
      <xdr:nvSpPr>
        <xdr:cNvPr id="138" name="テキスト ボックス 137"/>
        <xdr:cNvSpPr txBox="1"/>
      </xdr:nvSpPr>
      <xdr:spPr>
        <a:xfrm>
          <a:off x="3530111" y="101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70557</xdr:rowOff>
    </xdr:from>
    <xdr:to>
      <xdr:col>4</xdr:col>
      <xdr:colOff>206375</xdr:colOff>
      <xdr:row>59</xdr:row>
      <xdr:rowOff>707</xdr:rowOff>
    </xdr:to>
    <xdr:sp macro="" textlink="">
      <xdr:nvSpPr>
        <xdr:cNvPr id="139" name="円/楕円 138"/>
        <xdr:cNvSpPr/>
      </xdr:nvSpPr>
      <xdr:spPr>
        <a:xfrm>
          <a:off x="2857500" y="100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163284</xdr:rowOff>
    </xdr:from>
    <xdr:ext cx="534377" cy="259045"/>
    <xdr:sp macro="" textlink="">
      <xdr:nvSpPr>
        <xdr:cNvPr id="140" name="テキスト ボックス 139"/>
        <xdr:cNvSpPr txBox="1"/>
      </xdr:nvSpPr>
      <xdr:spPr>
        <a:xfrm>
          <a:off x="2641111" y="101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72172</xdr:rowOff>
    </xdr:from>
    <xdr:to>
      <xdr:col>3</xdr:col>
      <xdr:colOff>3175</xdr:colOff>
      <xdr:row>59</xdr:row>
      <xdr:rowOff>2322</xdr:rowOff>
    </xdr:to>
    <xdr:sp macro="" textlink="">
      <xdr:nvSpPr>
        <xdr:cNvPr id="141" name="円/楕円 140"/>
        <xdr:cNvSpPr/>
      </xdr:nvSpPr>
      <xdr:spPr>
        <a:xfrm>
          <a:off x="1968500" y="100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164899</xdr:rowOff>
    </xdr:from>
    <xdr:ext cx="534377" cy="259045"/>
    <xdr:sp macro="" textlink="">
      <xdr:nvSpPr>
        <xdr:cNvPr id="142" name="テキスト ボックス 141"/>
        <xdr:cNvSpPr txBox="1"/>
      </xdr:nvSpPr>
      <xdr:spPr>
        <a:xfrm>
          <a:off x="1752111" y="101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72896</xdr:rowOff>
    </xdr:from>
    <xdr:to>
      <xdr:col>1</xdr:col>
      <xdr:colOff>485775</xdr:colOff>
      <xdr:row>59</xdr:row>
      <xdr:rowOff>3046</xdr:rowOff>
    </xdr:to>
    <xdr:sp macro="" textlink="">
      <xdr:nvSpPr>
        <xdr:cNvPr id="143" name="円/楕円 142"/>
        <xdr:cNvSpPr/>
      </xdr:nvSpPr>
      <xdr:spPr>
        <a:xfrm>
          <a:off x="1079500" y="1001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165623</xdr:rowOff>
    </xdr:from>
    <xdr:ext cx="534377" cy="259045"/>
    <xdr:sp macro="" textlink="">
      <xdr:nvSpPr>
        <xdr:cNvPr id="144" name="テキスト ボックス 143"/>
        <xdr:cNvSpPr txBox="1"/>
      </xdr:nvSpPr>
      <xdr:spPr>
        <a:xfrm>
          <a:off x="863111" y="101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120977</xdr:rowOff>
    </xdr:from>
    <xdr:to>
      <xdr:col>6</xdr:col>
      <xdr:colOff>511175</xdr:colOff>
      <xdr:row>78</xdr:row>
      <xdr:rowOff>137740</xdr:rowOff>
    </xdr:to>
    <xdr:cxnSp macro="">
      <xdr:nvCxnSpPr>
        <xdr:cNvPr id="175" name="直線コネクタ 174"/>
        <xdr:cNvCxnSpPr/>
      </xdr:nvCxnSpPr>
      <xdr:spPr>
        <a:xfrm>
          <a:off x="3797300" y="1349407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115098</xdr:rowOff>
    </xdr:from>
    <xdr:to>
      <xdr:col>5</xdr:col>
      <xdr:colOff>358775</xdr:colOff>
      <xdr:row>78</xdr:row>
      <xdr:rowOff>120977</xdr:rowOff>
    </xdr:to>
    <xdr:cxnSp macro="">
      <xdr:nvCxnSpPr>
        <xdr:cNvPr id="178" name="直線コネクタ 177"/>
        <xdr:cNvCxnSpPr/>
      </xdr:nvCxnSpPr>
      <xdr:spPr>
        <a:xfrm>
          <a:off x="2908300" y="13488198"/>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101980</xdr:rowOff>
    </xdr:from>
    <xdr:ext cx="469744" cy="259045"/>
    <xdr:sp macro="" textlink="">
      <xdr:nvSpPr>
        <xdr:cNvPr id="180" name="テキスト ボックス 179"/>
        <xdr:cNvSpPr txBox="1"/>
      </xdr:nvSpPr>
      <xdr:spPr>
        <a:xfrm>
          <a:off x="3562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96701</xdr:rowOff>
    </xdr:from>
    <xdr:to>
      <xdr:col>4</xdr:col>
      <xdr:colOff>155575</xdr:colOff>
      <xdr:row>78</xdr:row>
      <xdr:rowOff>115098</xdr:rowOff>
    </xdr:to>
    <xdr:cxnSp macro="">
      <xdr:nvCxnSpPr>
        <xdr:cNvPr id="181" name="直線コネクタ 180"/>
        <xdr:cNvCxnSpPr/>
      </xdr:nvCxnSpPr>
      <xdr:spPr>
        <a:xfrm>
          <a:off x="2019300" y="13469801"/>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126364</xdr:rowOff>
    </xdr:from>
    <xdr:ext cx="469744" cy="259045"/>
    <xdr:sp macro="" textlink="">
      <xdr:nvSpPr>
        <xdr:cNvPr id="183" name="テキスト ボックス 182"/>
        <xdr:cNvSpPr txBox="1"/>
      </xdr:nvSpPr>
      <xdr:spPr>
        <a:xfrm>
          <a:off x="2673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96701</xdr:rowOff>
    </xdr:from>
    <xdr:to>
      <xdr:col>2</xdr:col>
      <xdr:colOff>638175</xdr:colOff>
      <xdr:row>78</xdr:row>
      <xdr:rowOff>138393</xdr:rowOff>
    </xdr:to>
    <xdr:cxnSp macro="">
      <xdr:nvCxnSpPr>
        <xdr:cNvPr id="184" name="直線コネクタ 183"/>
        <xdr:cNvCxnSpPr/>
      </xdr:nvCxnSpPr>
      <xdr:spPr>
        <a:xfrm flipV="1">
          <a:off x="1130300" y="13469801"/>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111886</xdr:rowOff>
    </xdr:from>
    <xdr:ext cx="469744" cy="259045"/>
    <xdr:sp macro="" textlink="">
      <xdr:nvSpPr>
        <xdr:cNvPr id="186" name="テキスト ボックス 185"/>
        <xdr:cNvSpPr txBox="1"/>
      </xdr:nvSpPr>
      <xdr:spPr>
        <a:xfrm>
          <a:off x="1784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134419</xdr:rowOff>
    </xdr:from>
    <xdr:ext cx="469744" cy="259045"/>
    <xdr:sp macro="" textlink="">
      <xdr:nvSpPr>
        <xdr:cNvPr id="188" name="テキスト ボックス 187"/>
        <xdr:cNvSpPr txBox="1"/>
      </xdr:nvSpPr>
      <xdr:spPr>
        <a:xfrm>
          <a:off x="895427" y="1299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86940</xdr:rowOff>
    </xdr:from>
    <xdr:to>
      <xdr:col>6</xdr:col>
      <xdr:colOff>561975</xdr:colOff>
      <xdr:row>79</xdr:row>
      <xdr:rowOff>17090</xdr:rowOff>
    </xdr:to>
    <xdr:sp macro="" textlink="">
      <xdr:nvSpPr>
        <xdr:cNvPr id="194" name="円/楕円 193"/>
        <xdr:cNvSpPr/>
      </xdr:nvSpPr>
      <xdr:spPr>
        <a:xfrm>
          <a:off x="45847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1867</xdr:rowOff>
    </xdr:from>
    <xdr:ext cx="469744" cy="259045"/>
    <xdr:sp macro="" textlink="">
      <xdr:nvSpPr>
        <xdr:cNvPr id="195" name="維持補修費該当値テキスト"/>
        <xdr:cNvSpPr txBox="1"/>
      </xdr:nvSpPr>
      <xdr:spPr>
        <a:xfrm>
          <a:off x="4686300" y="1337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70177</xdr:rowOff>
    </xdr:from>
    <xdr:to>
      <xdr:col>5</xdr:col>
      <xdr:colOff>409575</xdr:colOff>
      <xdr:row>79</xdr:row>
      <xdr:rowOff>327</xdr:rowOff>
    </xdr:to>
    <xdr:sp macro="" textlink="">
      <xdr:nvSpPr>
        <xdr:cNvPr id="196" name="円/楕円 195"/>
        <xdr:cNvSpPr/>
      </xdr:nvSpPr>
      <xdr:spPr>
        <a:xfrm>
          <a:off x="3746500" y="134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162904</xdr:rowOff>
    </xdr:from>
    <xdr:ext cx="469744" cy="259045"/>
    <xdr:sp macro="" textlink="">
      <xdr:nvSpPr>
        <xdr:cNvPr id="197" name="テキスト ボックス 196"/>
        <xdr:cNvSpPr txBox="1"/>
      </xdr:nvSpPr>
      <xdr:spPr>
        <a:xfrm>
          <a:off x="3562427" y="135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64298</xdr:rowOff>
    </xdr:from>
    <xdr:to>
      <xdr:col>4</xdr:col>
      <xdr:colOff>206375</xdr:colOff>
      <xdr:row>78</xdr:row>
      <xdr:rowOff>165898</xdr:rowOff>
    </xdr:to>
    <xdr:sp macro="" textlink="">
      <xdr:nvSpPr>
        <xdr:cNvPr id="198" name="円/楕円 197"/>
        <xdr:cNvSpPr/>
      </xdr:nvSpPr>
      <xdr:spPr>
        <a:xfrm>
          <a:off x="2857500" y="134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157025</xdr:rowOff>
    </xdr:from>
    <xdr:ext cx="469744" cy="259045"/>
    <xdr:sp macro="" textlink="">
      <xdr:nvSpPr>
        <xdr:cNvPr id="199" name="テキスト ボックス 198"/>
        <xdr:cNvSpPr txBox="1"/>
      </xdr:nvSpPr>
      <xdr:spPr>
        <a:xfrm>
          <a:off x="2673427" y="1353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45901</xdr:rowOff>
    </xdr:from>
    <xdr:to>
      <xdr:col>3</xdr:col>
      <xdr:colOff>3175</xdr:colOff>
      <xdr:row>78</xdr:row>
      <xdr:rowOff>147501</xdr:rowOff>
    </xdr:to>
    <xdr:sp macro="" textlink="">
      <xdr:nvSpPr>
        <xdr:cNvPr id="200" name="円/楕円 199"/>
        <xdr:cNvSpPr/>
      </xdr:nvSpPr>
      <xdr:spPr>
        <a:xfrm>
          <a:off x="196850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138628</xdr:rowOff>
    </xdr:from>
    <xdr:ext cx="469744" cy="259045"/>
    <xdr:sp macro="" textlink="">
      <xdr:nvSpPr>
        <xdr:cNvPr id="201" name="テキスト ボックス 200"/>
        <xdr:cNvSpPr txBox="1"/>
      </xdr:nvSpPr>
      <xdr:spPr>
        <a:xfrm>
          <a:off x="1784427" y="1351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87593</xdr:rowOff>
    </xdr:from>
    <xdr:to>
      <xdr:col>1</xdr:col>
      <xdr:colOff>485775</xdr:colOff>
      <xdr:row>79</xdr:row>
      <xdr:rowOff>17743</xdr:rowOff>
    </xdr:to>
    <xdr:sp macro="" textlink="">
      <xdr:nvSpPr>
        <xdr:cNvPr id="202" name="円/楕円 201"/>
        <xdr:cNvSpPr/>
      </xdr:nvSpPr>
      <xdr:spPr>
        <a:xfrm>
          <a:off x="1079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8870</xdr:rowOff>
    </xdr:from>
    <xdr:ext cx="469744" cy="259045"/>
    <xdr:sp macro="" textlink="">
      <xdr:nvSpPr>
        <xdr:cNvPr id="203" name="テキスト ボックス 202"/>
        <xdr:cNvSpPr txBox="1"/>
      </xdr:nvSpPr>
      <xdr:spPr>
        <a:xfrm>
          <a:off x="895427" y="135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16484</xdr:rowOff>
    </xdr:from>
    <xdr:to>
      <xdr:col>6</xdr:col>
      <xdr:colOff>511175</xdr:colOff>
      <xdr:row>96</xdr:row>
      <xdr:rowOff>106521</xdr:rowOff>
    </xdr:to>
    <xdr:cxnSp macro="">
      <xdr:nvCxnSpPr>
        <xdr:cNvPr id="235" name="直線コネクタ 234"/>
        <xdr:cNvCxnSpPr/>
      </xdr:nvCxnSpPr>
      <xdr:spPr>
        <a:xfrm flipV="1">
          <a:off x="3797300" y="16475684"/>
          <a:ext cx="838200" cy="9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106521</xdr:rowOff>
    </xdr:from>
    <xdr:to>
      <xdr:col>5</xdr:col>
      <xdr:colOff>358775</xdr:colOff>
      <xdr:row>97</xdr:row>
      <xdr:rowOff>88591</xdr:rowOff>
    </xdr:to>
    <xdr:cxnSp macro="">
      <xdr:nvCxnSpPr>
        <xdr:cNvPr id="238" name="直線コネクタ 237"/>
        <xdr:cNvCxnSpPr/>
      </xdr:nvCxnSpPr>
      <xdr:spPr>
        <a:xfrm flipV="1">
          <a:off x="2908300" y="16565721"/>
          <a:ext cx="8890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143248</xdr:rowOff>
    </xdr:from>
    <xdr:ext cx="534377" cy="259045"/>
    <xdr:sp macro="" textlink="">
      <xdr:nvSpPr>
        <xdr:cNvPr id="240" name="テキスト ボックス 239"/>
        <xdr:cNvSpPr txBox="1"/>
      </xdr:nvSpPr>
      <xdr:spPr>
        <a:xfrm>
          <a:off x="3530111" y="1625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88591</xdr:rowOff>
    </xdr:from>
    <xdr:to>
      <xdr:col>4</xdr:col>
      <xdr:colOff>155575</xdr:colOff>
      <xdr:row>97</xdr:row>
      <xdr:rowOff>105998</xdr:rowOff>
    </xdr:to>
    <xdr:cxnSp macro="">
      <xdr:nvCxnSpPr>
        <xdr:cNvPr id="241" name="直線コネクタ 240"/>
        <xdr:cNvCxnSpPr/>
      </xdr:nvCxnSpPr>
      <xdr:spPr>
        <a:xfrm flipV="1">
          <a:off x="2019300" y="1671924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105998</xdr:rowOff>
    </xdr:from>
    <xdr:to>
      <xdr:col>2</xdr:col>
      <xdr:colOff>638175</xdr:colOff>
      <xdr:row>97</xdr:row>
      <xdr:rowOff>124808</xdr:rowOff>
    </xdr:to>
    <xdr:cxnSp macro="">
      <xdr:nvCxnSpPr>
        <xdr:cNvPr id="244" name="直線コネクタ 243"/>
        <xdr:cNvCxnSpPr/>
      </xdr:nvCxnSpPr>
      <xdr:spPr>
        <a:xfrm flipV="1">
          <a:off x="1130300" y="16736648"/>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137134</xdr:rowOff>
    </xdr:from>
    <xdr:to>
      <xdr:col>6</xdr:col>
      <xdr:colOff>561975</xdr:colOff>
      <xdr:row>96</xdr:row>
      <xdr:rowOff>67284</xdr:rowOff>
    </xdr:to>
    <xdr:sp macro="" textlink="">
      <xdr:nvSpPr>
        <xdr:cNvPr id="254" name="円/楕円 253"/>
        <xdr:cNvSpPr/>
      </xdr:nvSpPr>
      <xdr:spPr>
        <a:xfrm>
          <a:off x="4584700" y="164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160011</xdr:rowOff>
    </xdr:from>
    <xdr:ext cx="534377" cy="259045"/>
    <xdr:sp macro="" textlink="">
      <xdr:nvSpPr>
        <xdr:cNvPr id="255" name="扶助費該当値テキスト"/>
        <xdr:cNvSpPr txBox="1"/>
      </xdr:nvSpPr>
      <xdr:spPr>
        <a:xfrm>
          <a:off x="4686300" y="162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55721</xdr:rowOff>
    </xdr:from>
    <xdr:to>
      <xdr:col>5</xdr:col>
      <xdr:colOff>409575</xdr:colOff>
      <xdr:row>96</xdr:row>
      <xdr:rowOff>157321</xdr:rowOff>
    </xdr:to>
    <xdr:sp macro="" textlink="">
      <xdr:nvSpPr>
        <xdr:cNvPr id="256" name="円/楕円 255"/>
        <xdr:cNvSpPr/>
      </xdr:nvSpPr>
      <xdr:spPr>
        <a:xfrm>
          <a:off x="3746500" y="165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148448</xdr:rowOff>
    </xdr:from>
    <xdr:ext cx="534377" cy="259045"/>
    <xdr:sp macro="" textlink="">
      <xdr:nvSpPr>
        <xdr:cNvPr id="257" name="テキスト ボックス 256"/>
        <xdr:cNvSpPr txBox="1"/>
      </xdr:nvSpPr>
      <xdr:spPr>
        <a:xfrm>
          <a:off x="3530111" y="166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37791</xdr:rowOff>
    </xdr:from>
    <xdr:to>
      <xdr:col>4</xdr:col>
      <xdr:colOff>206375</xdr:colOff>
      <xdr:row>97</xdr:row>
      <xdr:rowOff>139391</xdr:rowOff>
    </xdr:to>
    <xdr:sp macro="" textlink="">
      <xdr:nvSpPr>
        <xdr:cNvPr id="258" name="円/楕円 257"/>
        <xdr:cNvSpPr/>
      </xdr:nvSpPr>
      <xdr:spPr>
        <a:xfrm>
          <a:off x="2857500" y="1666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155918</xdr:rowOff>
    </xdr:from>
    <xdr:ext cx="534377" cy="259045"/>
    <xdr:sp macro="" textlink="">
      <xdr:nvSpPr>
        <xdr:cNvPr id="259" name="テキスト ボックス 258"/>
        <xdr:cNvSpPr txBox="1"/>
      </xdr:nvSpPr>
      <xdr:spPr>
        <a:xfrm>
          <a:off x="2641111" y="164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55198</xdr:rowOff>
    </xdr:from>
    <xdr:to>
      <xdr:col>3</xdr:col>
      <xdr:colOff>3175</xdr:colOff>
      <xdr:row>97</xdr:row>
      <xdr:rowOff>156798</xdr:rowOff>
    </xdr:to>
    <xdr:sp macro="" textlink="">
      <xdr:nvSpPr>
        <xdr:cNvPr id="260" name="円/楕円 259"/>
        <xdr:cNvSpPr/>
      </xdr:nvSpPr>
      <xdr:spPr>
        <a:xfrm>
          <a:off x="1968500" y="166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1875</xdr:rowOff>
    </xdr:from>
    <xdr:ext cx="534377" cy="259045"/>
    <xdr:sp macro="" textlink="">
      <xdr:nvSpPr>
        <xdr:cNvPr id="261" name="テキスト ボックス 260"/>
        <xdr:cNvSpPr txBox="1"/>
      </xdr:nvSpPr>
      <xdr:spPr>
        <a:xfrm>
          <a:off x="1752111" y="1646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74008</xdr:rowOff>
    </xdr:from>
    <xdr:to>
      <xdr:col>1</xdr:col>
      <xdr:colOff>485775</xdr:colOff>
      <xdr:row>98</xdr:row>
      <xdr:rowOff>4158</xdr:rowOff>
    </xdr:to>
    <xdr:sp macro="" textlink="">
      <xdr:nvSpPr>
        <xdr:cNvPr id="262" name="円/楕円 261"/>
        <xdr:cNvSpPr/>
      </xdr:nvSpPr>
      <xdr:spPr>
        <a:xfrm>
          <a:off x="1079500" y="167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20685</xdr:rowOff>
    </xdr:from>
    <xdr:ext cx="534377" cy="259045"/>
    <xdr:sp macro="" textlink="">
      <xdr:nvSpPr>
        <xdr:cNvPr id="263" name="テキスト ボックス 262"/>
        <xdr:cNvSpPr txBox="1"/>
      </xdr:nvSpPr>
      <xdr:spPr>
        <a:xfrm>
          <a:off x="863111" y="164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154494</xdr:rowOff>
    </xdr:from>
    <xdr:to>
      <xdr:col>15</xdr:col>
      <xdr:colOff>180975</xdr:colOff>
      <xdr:row>33</xdr:row>
      <xdr:rowOff>163834</xdr:rowOff>
    </xdr:to>
    <xdr:cxnSp macro="">
      <xdr:nvCxnSpPr>
        <xdr:cNvPr id="295" name="直線コネクタ 294"/>
        <xdr:cNvCxnSpPr/>
      </xdr:nvCxnSpPr>
      <xdr:spPr>
        <a:xfrm flipV="1">
          <a:off x="9639300" y="5297994"/>
          <a:ext cx="838200" cy="5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147864</xdr:rowOff>
    </xdr:from>
    <xdr:to>
      <xdr:col>14</xdr:col>
      <xdr:colOff>28575</xdr:colOff>
      <xdr:row>33</xdr:row>
      <xdr:rowOff>163834</xdr:rowOff>
    </xdr:to>
    <xdr:cxnSp macro="">
      <xdr:nvCxnSpPr>
        <xdr:cNvPr id="298" name="直線コネクタ 297"/>
        <xdr:cNvCxnSpPr/>
      </xdr:nvCxnSpPr>
      <xdr:spPr>
        <a:xfrm>
          <a:off x="8750300" y="5805714"/>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147864</xdr:rowOff>
    </xdr:from>
    <xdr:to>
      <xdr:col>12</xdr:col>
      <xdr:colOff>511175</xdr:colOff>
      <xdr:row>34</xdr:row>
      <xdr:rowOff>858</xdr:rowOff>
    </xdr:to>
    <xdr:cxnSp macro="">
      <xdr:nvCxnSpPr>
        <xdr:cNvPr id="301" name="直線コネクタ 300"/>
        <xdr:cNvCxnSpPr/>
      </xdr:nvCxnSpPr>
      <xdr:spPr>
        <a:xfrm flipV="1">
          <a:off x="7861300" y="5805714"/>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858</xdr:rowOff>
    </xdr:from>
    <xdr:to>
      <xdr:col>11</xdr:col>
      <xdr:colOff>307975</xdr:colOff>
      <xdr:row>34</xdr:row>
      <xdr:rowOff>18591</xdr:rowOff>
    </xdr:to>
    <xdr:cxnSp macro="">
      <xdr:nvCxnSpPr>
        <xdr:cNvPr id="304" name="直線コネクタ 303"/>
        <xdr:cNvCxnSpPr/>
      </xdr:nvCxnSpPr>
      <xdr:spPr>
        <a:xfrm flipV="1">
          <a:off x="6972300" y="5830158"/>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103694</xdr:rowOff>
    </xdr:from>
    <xdr:to>
      <xdr:col>15</xdr:col>
      <xdr:colOff>231775</xdr:colOff>
      <xdr:row>31</xdr:row>
      <xdr:rowOff>33844</xdr:rowOff>
    </xdr:to>
    <xdr:sp macro="" textlink="">
      <xdr:nvSpPr>
        <xdr:cNvPr id="314" name="円/楕円 313"/>
        <xdr:cNvSpPr/>
      </xdr:nvSpPr>
      <xdr:spPr>
        <a:xfrm>
          <a:off x="10426700" y="52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56721</xdr:rowOff>
    </xdr:from>
    <xdr:ext cx="599010" cy="259045"/>
    <xdr:sp macro="" textlink="">
      <xdr:nvSpPr>
        <xdr:cNvPr id="315" name="補助費等該当値テキスト"/>
        <xdr:cNvSpPr txBox="1"/>
      </xdr:nvSpPr>
      <xdr:spPr>
        <a:xfrm>
          <a:off x="10528300" y="520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111,094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113034</xdr:rowOff>
    </xdr:from>
    <xdr:to>
      <xdr:col>14</xdr:col>
      <xdr:colOff>79375</xdr:colOff>
      <xdr:row>34</xdr:row>
      <xdr:rowOff>43184</xdr:rowOff>
    </xdr:to>
    <xdr:sp macro="" textlink="">
      <xdr:nvSpPr>
        <xdr:cNvPr id="316" name="円/楕円 315"/>
        <xdr:cNvSpPr/>
      </xdr:nvSpPr>
      <xdr:spPr>
        <a:xfrm>
          <a:off x="9588500" y="5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59711</xdr:rowOff>
    </xdr:from>
    <xdr:ext cx="534377" cy="259045"/>
    <xdr:sp macro="" textlink="">
      <xdr:nvSpPr>
        <xdr:cNvPr id="317" name="テキスト ボックス 316"/>
        <xdr:cNvSpPr txBox="1"/>
      </xdr:nvSpPr>
      <xdr:spPr>
        <a:xfrm>
          <a:off x="9372111" y="55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79,022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97064</xdr:rowOff>
    </xdr:from>
    <xdr:to>
      <xdr:col>12</xdr:col>
      <xdr:colOff>561975</xdr:colOff>
      <xdr:row>34</xdr:row>
      <xdr:rowOff>27214</xdr:rowOff>
    </xdr:to>
    <xdr:sp macro="" textlink="">
      <xdr:nvSpPr>
        <xdr:cNvPr id="318" name="円/楕円 317"/>
        <xdr:cNvSpPr/>
      </xdr:nvSpPr>
      <xdr:spPr>
        <a:xfrm>
          <a:off x="8699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43741</xdr:rowOff>
    </xdr:from>
    <xdr:ext cx="534377" cy="259045"/>
    <xdr:sp macro="" textlink="">
      <xdr:nvSpPr>
        <xdr:cNvPr id="319" name="テキスト ボックス 318"/>
        <xdr:cNvSpPr txBox="1"/>
      </xdr:nvSpPr>
      <xdr:spPr>
        <a:xfrm>
          <a:off x="8483111" y="553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80,000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121508</xdr:rowOff>
    </xdr:from>
    <xdr:to>
      <xdr:col>11</xdr:col>
      <xdr:colOff>358775</xdr:colOff>
      <xdr:row>34</xdr:row>
      <xdr:rowOff>51658</xdr:rowOff>
    </xdr:to>
    <xdr:sp macro="" textlink="">
      <xdr:nvSpPr>
        <xdr:cNvPr id="320" name="円/楕円 319"/>
        <xdr:cNvSpPr/>
      </xdr:nvSpPr>
      <xdr:spPr>
        <a:xfrm>
          <a:off x="7810500" y="57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68185</xdr:rowOff>
    </xdr:from>
    <xdr:ext cx="534377" cy="259045"/>
    <xdr:sp macro="" textlink="">
      <xdr:nvSpPr>
        <xdr:cNvPr id="321" name="テキスト ボックス 320"/>
        <xdr:cNvSpPr txBox="1"/>
      </xdr:nvSpPr>
      <xdr:spPr>
        <a:xfrm>
          <a:off x="7594111" y="555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139241</xdr:rowOff>
    </xdr:from>
    <xdr:to>
      <xdr:col>10</xdr:col>
      <xdr:colOff>155575</xdr:colOff>
      <xdr:row>34</xdr:row>
      <xdr:rowOff>69391</xdr:rowOff>
    </xdr:to>
    <xdr:sp macro="" textlink="">
      <xdr:nvSpPr>
        <xdr:cNvPr id="322" name="円/楕円 321"/>
        <xdr:cNvSpPr/>
      </xdr:nvSpPr>
      <xdr:spPr>
        <a:xfrm>
          <a:off x="6921500" y="57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85918</xdr:rowOff>
    </xdr:from>
    <xdr:ext cx="534377" cy="259045"/>
    <xdr:sp macro="" textlink="">
      <xdr:nvSpPr>
        <xdr:cNvPr id="323" name="テキスト ボックス 322"/>
        <xdr:cNvSpPr txBox="1"/>
      </xdr:nvSpPr>
      <xdr:spPr>
        <a:xfrm>
          <a:off x="6705111" y="55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30948</xdr:rowOff>
    </xdr:from>
    <xdr:to>
      <xdr:col>15</xdr:col>
      <xdr:colOff>180975</xdr:colOff>
      <xdr:row>56</xdr:row>
      <xdr:rowOff>51994</xdr:rowOff>
    </xdr:to>
    <xdr:cxnSp macro="">
      <xdr:nvCxnSpPr>
        <xdr:cNvPr id="352" name="直線コネクタ 351"/>
        <xdr:cNvCxnSpPr/>
      </xdr:nvCxnSpPr>
      <xdr:spPr>
        <a:xfrm flipV="1">
          <a:off x="9639300" y="9632148"/>
          <a:ext cx="8382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52895</xdr:rowOff>
    </xdr:from>
    <xdr:ext cx="534377" cy="259045"/>
    <xdr:sp macro="" textlink="">
      <xdr:nvSpPr>
        <xdr:cNvPr id="353" name="普通建設事業費平均値テキスト"/>
        <xdr:cNvSpPr txBox="1"/>
      </xdr:nvSpPr>
      <xdr:spPr>
        <a:xfrm>
          <a:off x="10528300" y="9654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8972</xdr:rowOff>
    </xdr:from>
    <xdr:to>
      <xdr:col>14</xdr:col>
      <xdr:colOff>28575</xdr:colOff>
      <xdr:row>56</xdr:row>
      <xdr:rowOff>51994</xdr:rowOff>
    </xdr:to>
    <xdr:cxnSp macro="">
      <xdr:nvCxnSpPr>
        <xdr:cNvPr id="355" name="直線コネクタ 354"/>
        <xdr:cNvCxnSpPr/>
      </xdr:nvCxnSpPr>
      <xdr:spPr>
        <a:xfrm>
          <a:off x="8750300" y="9610172"/>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23747</xdr:rowOff>
    </xdr:from>
    <xdr:to>
      <xdr:col>12</xdr:col>
      <xdr:colOff>511175</xdr:colOff>
      <xdr:row>56</xdr:row>
      <xdr:rowOff>8972</xdr:rowOff>
    </xdr:to>
    <xdr:cxnSp macro="">
      <xdr:nvCxnSpPr>
        <xdr:cNvPr id="358" name="直線コネクタ 357"/>
        <xdr:cNvCxnSpPr/>
      </xdr:nvCxnSpPr>
      <xdr:spPr>
        <a:xfrm>
          <a:off x="7861300" y="9453497"/>
          <a:ext cx="889000" cy="1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23747</xdr:rowOff>
    </xdr:from>
    <xdr:to>
      <xdr:col>11</xdr:col>
      <xdr:colOff>307975</xdr:colOff>
      <xdr:row>55</xdr:row>
      <xdr:rowOff>91709</xdr:rowOff>
    </xdr:to>
    <xdr:cxnSp macro="">
      <xdr:nvCxnSpPr>
        <xdr:cNvPr id="361" name="直線コネクタ 360"/>
        <xdr:cNvCxnSpPr/>
      </xdr:nvCxnSpPr>
      <xdr:spPr>
        <a:xfrm flipV="1">
          <a:off x="6972300" y="9453497"/>
          <a:ext cx="889000" cy="6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151598</xdr:rowOff>
    </xdr:from>
    <xdr:to>
      <xdr:col>15</xdr:col>
      <xdr:colOff>231775</xdr:colOff>
      <xdr:row>56</xdr:row>
      <xdr:rowOff>81748</xdr:rowOff>
    </xdr:to>
    <xdr:sp macro="" textlink="">
      <xdr:nvSpPr>
        <xdr:cNvPr id="371" name="円/楕円 370"/>
        <xdr:cNvSpPr/>
      </xdr:nvSpPr>
      <xdr:spPr>
        <a:xfrm>
          <a:off x="10426700" y="95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3025</xdr:rowOff>
    </xdr:from>
    <xdr:ext cx="534377" cy="259045"/>
    <xdr:sp macro="" textlink="">
      <xdr:nvSpPr>
        <xdr:cNvPr id="372" name="普通建設事業費該当値テキスト"/>
        <xdr:cNvSpPr txBox="1"/>
      </xdr:nvSpPr>
      <xdr:spPr>
        <a:xfrm>
          <a:off x="10528300" y="94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1194</xdr:rowOff>
    </xdr:from>
    <xdr:to>
      <xdr:col>14</xdr:col>
      <xdr:colOff>79375</xdr:colOff>
      <xdr:row>56</xdr:row>
      <xdr:rowOff>102794</xdr:rowOff>
    </xdr:to>
    <xdr:sp macro="" textlink="">
      <xdr:nvSpPr>
        <xdr:cNvPr id="373" name="円/楕円 372"/>
        <xdr:cNvSpPr/>
      </xdr:nvSpPr>
      <xdr:spPr>
        <a:xfrm>
          <a:off x="9588500" y="960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119321</xdr:rowOff>
    </xdr:from>
    <xdr:ext cx="534377" cy="259045"/>
    <xdr:sp macro="" textlink="">
      <xdr:nvSpPr>
        <xdr:cNvPr id="374" name="テキスト ボックス 373"/>
        <xdr:cNvSpPr txBox="1"/>
      </xdr:nvSpPr>
      <xdr:spPr>
        <a:xfrm>
          <a:off x="9372111" y="93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129622</xdr:rowOff>
    </xdr:from>
    <xdr:to>
      <xdr:col>12</xdr:col>
      <xdr:colOff>561975</xdr:colOff>
      <xdr:row>56</xdr:row>
      <xdr:rowOff>59772</xdr:rowOff>
    </xdr:to>
    <xdr:sp macro="" textlink="">
      <xdr:nvSpPr>
        <xdr:cNvPr id="375" name="円/楕円 374"/>
        <xdr:cNvSpPr/>
      </xdr:nvSpPr>
      <xdr:spPr>
        <a:xfrm>
          <a:off x="8699500" y="95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76299</xdr:rowOff>
    </xdr:from>
    <xdr:ext cx="534377" cy="259045"/>
    <xdr:sp macro="" textlink="">
      <xdr:nvSpPr>
        <xdr:cNvPr id="376" name="テキスト ボックス 375"/>
        <xdr:cNvSpPr txBox="1"/>
      </xdr:nvSpPr>
      <xdr:spPr>
        <a:xfrm>
          <a:off x="8483111" y="93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144397</xdr:rowOff>
    </xdr:from>
    <xdr:to>
      <xdr:col>11</xdr:col>
      <xdr:colOff>358775</xdr:colOff>
      <xdr:row>55</xdr:row>
      <xdr:rowOff>74547</xdr:rowOff>
    </xdr:to>
    <xdr:sp macro="" textlink="">
      <xdr:nvSpPr>
        <xdr:cNvPr id="377" name="円/楕円 376"/>
        <xdr:cNvSpPr/>
      </xdr:nvSpPr>
      <xdr:spPr>
        <a:xfrm>
          <a:off x="7810500" y="940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91074</xdr:rowOff>
    </xdr:from>
    <xdr:ext cx="534377" cy="259045"/>
    <xdr:sp macro="" textlink="">
      <xdr:nvSpPr>
        <xdr:cNvPr id="378" name="テキスト ボックス 377"/>
        <xdr:cNvSpPr txBox="1"/>
      </xdr:nvSpPr>
      <xdr:spPr>
        <a:xfrm>
          <a:off x="7594111" y="91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40909</xdr:rowOff>
    </xdr:from>
    <xdr:to>
      <xdr:col>10</xdr:col>
      <xdr:colOff>155575</xdr:colOff>
      <xdr:row>55</xdr:row>
      <xdr:rowOff>142509</xdr:rowOff>
    </xdr:to>
    <xdr:sp macro="" textlink="">
      <xdr:nvSpPr>
        <xdr:cNvPr id="379" name="円/楕円 378"/>
        <xdr:cNvSpPr/>
      </xdr:nvSpPr>
      <xdr:spPr>
        <a:xfrm>
          <a:off x="6921500" y="947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159036</xdr:rowOff>
    </xdr:from>
    <xdr:ext cx="534377" cy="259045"/>
    <xdr:sp macro="" textlink="">
      <xdr:nvSpPr>
        <xdr:cNvPr id="380" name="テキスト ボックス 379"/>
        <xdr:cNvSpPr txBox="1"/>
      </xdr:nvSpPr>
      <xdr:spPr>
        <a:xfrm>
          <a:off x="6705111" y="92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131660</xdr:rowOff>
    </xdr:from>
    <xdr:to>
      <xdr:col>15</xdr:col>
      <xdr:colOff>180975</xdr:colOff>
      <xdr:row>77</xdr:row>
      <xdr:rowOff>153403</xdr:rowOff>
    </xdr:to>
    <xdr:cxnSp macro="">
      <xdr:nvCxnSpPr>
        <xdr:cNvPr id="409" name="直線コネクタ 408"/>
        <xdr:cNvCxnSpPr/>
      </xdr:nvCxnSpPr>
      <xdr:spPr>
        <a:xfrm>
          <a:off x="9639300" y="13333310"/>
          <a:ext cx="8382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168076</xdr:rowOff>
    </xdr:from>
    <xdr:ext cx="534377" cy="259045"/>
    <xdr:sp macro="" textlink="">
      <xdr:nvSpPr>
        <xdr:cNvPr id="413" name="テキスト ボックス 412"/>
        <xdr:cNvSpPr txBox="1"/>
      </xdr:nvSpPr>
      <xdr:spPr>
        <a:xfrm>
          <a:off x="9372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102603</xdr:rowOff>
    </xdr:from>
    <xdr:to>
      <xdr:col>15</xdr:col>
      <xdr:colOff>231775</xdr:colOff>
      <xdr:row>78</xdr:row>
      <xdr:rowOff>32753</xdr:rowOff>
    </xdr:to>
    <xdr:sp macro="" textlink="">
      <xdr:nvSpPr>
        <xdr:cNvPr id="419" name="円/楕円 418"/>
        <xdr:cNvSpPr/>
      </xdr:nvSpPr>
      <xdr:spPr>
        <a:xfrm>
          <a:off x="10426700" y="133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81030</xdr:rowOff>
    </xdr:from>
    <xdr:ext cx="534377" cy="259045"/>
    <xdr:sp macro="" textlink="">
      <xdr:nvSpPr>
        <xdr:cNvPr id="420" name="普通建設事業費 （ うち新規整備　）該当値テキスト"/>
        <xdr:cNvSpPr txBox="1"/>
      </xdr:nvSpPr>
      <xdr:spPr>
        <a:xfrm>
          <a:off x="10528300" y="1328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80860</xdr:rowOff>
    </xdr:from>
    <xdr:to>
      <xdr:col>14</xdr:col>
      <xdr:colOff>79375</xdr:colOff>
      <xdr:row>78</xdr:row>
      <xdr:rowOff>11010</xdr:rowOff>
    </xdr:to>
    <xdr:sp macro="" textlink="">
      <xdr:nvSpPr>
        <xdr:cNvPr id="421" name="円/楕円 420"/>
        <xdr:cNvSpPr/>
      </xdr:nvSpPr>
      <xdr:spPr>
        <a:xfrm>
          <a:off x="95885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2137</xdr:rowOff>
    </xdr:from>
    <xdr:ext cx="534377" cy="259045"/>
    <xdr:sp macro="" textlink="">
      <xdr:nvSpPr>
        <xdr:cNvPr id="422" name="テキスト ボックス 421"/>
        <xdr:cNvSpPr txBox="1"/>
      </xdr:nvSpPr>
      <xdr:spPr>
        <a:xfrm>
          <a:off x="9372111" y="133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166729</xdr:rowOff>
    </xdr:from>
    <xdr:to>
      <xdr:col>15</xdr:col>
      <xdr:colOff>180975</xdr:colOff>
      <xdr:row>97</xdr:row>
      <xdr:rowOff>132384</xdr:rowOff>
    </xdr:to>
    <xdr:cxnSp macro="">
      <xdr:nvCxnSpPr>
        <xdr:cNvPr id="453" name="直線コネクタ 452"/>
        <xdr:cNvCxnSpPr/>
      </xdr:nvCxnSpPr>
      <xdr:spPr>
        <a:xfrm flipV="1">
          <a:off x="9639300" y="16625929"/>
          <a:ext cx="838200" cy="13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115583</xdr:rowOff>
    </xdr:from>
    <xdr:ext cx="534377" cy="259045"/>
    <xdr:sp macro="" textlink="">
      <xdr:nvSpPr>
        <xdr:cNvPr id="454" name="普通建設事業費 （ うち更新整備　）平均値テキスト"/>
        <xdr:cNvSpPr txBox="1"/>
      </xdr:nvSpPr>
      <xdr:spPr>
        <a:xfrm>
          <a:off x="10528300" y="16746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67099</xdr:rowOff>
    </xdr:from>
    <xdr:ext cx="534377" cy="259045"/>
    <xdr:sp macro="" textlink="">
      <xdr:nvSpPr>
        <xdr:cNvPr id="457" name="テキスト ボックス 456"/>
        <xdr:cNvSpPr txBox="1"/>
      </xdr:nvSpPr>
      <xdr:spPr>
        <a:xfrm>
          <a:off x="9372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115929</xdr:rowOff>
    </xdr:from>
    <xdr:to>
      <xdr:col>15</xdr:col>
      <xdr:colOff>231775</xdr:colOff>
      <xdr:row>97</xdr:row>
      <xdr:rowOff>46079</xdr:rowOff>
    </xdr:to>
    <xdr:sp macro="" textlink="">
      <xdr:nvSpPr>
        <xdr:cNvPr id="463" name="円/楕円 462"/>
        <xdr:cNvSpPr/>
      </xdr:nvSpPr>
      <xdr:spPr>
        <a:xfrm>
          <a:off x="10426700" y="165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138806</xdr:rowOff>
    </xdr:from>
    <xdr:ext cx="534377" cy="259045"/>
    <xdr:sp macro="" textlink="">
      <xdr:nvSpPr>
        <xdr:cNvPr id="464" name="普通建設事業費 （ うち更新整備　）該当値テキスト"/>
        <xdr:cNvSpPr txBox="1"/>
      </xdr:nvSpPr>
      <xdr:spPr>
        <a:xfrm>
          <a:off x="10528300" y="1642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81584</xdr:rowOff>
    </xdr:from>
    <xdr:to>
      <xdr:col>14</xdr:col>
      <xdr:colOff>79375</xdr:colOff>
      <xdr:row>98</xdr:row>
      <xdr:rowOff>11734</xdr:rowOff>
    </xdr:to>
    <xdr:sp macro="" textlink="">
      <xdr:nvSpPr>
        <xdr:cNvPr id="465" name="円/楕円 464"/>
        <xdr:cNvSpPr/>
      </xdr:nvSpPr>
      <xdr:spPr>
        <a:xfrm>
          <a:off x="9588500" y="167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28261</xdr:rowOff>
    </xdr:from>
    <xdr:ext cx="534377" cy="259045"/>
    <xdr:sp macro="" textlink="">
      <xdr:nvSpPr>
        <xdr:cNvPr id="466" name="テキスト ボックス 465"/>
        <xdr:cNvSpPr txBox="1"/>
      </xdr:nvSpPr>
      <xdr:spPr>
        <a:xfrm>
          <a:off x="9372111" y="1648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135509</xdr:rowOff>
    </xdr:from>
    <xdr:to>
      <xdr:col>22</xdr:col>
      <xdr:colOff>365125</xdr:colOff>
      <xdr:row>39</xdr:row>
      <xdr:rowOff>44450</xdr:rowOff>
    </xdr:to>
    <xdr:cxnSp macro="">
      <xdr:nvCxnSpPr>
        <xdr:cNvPr id="498" name="直線コネクタ 497"/>
        <xdr:cNvCxnSpPr/>
      </xdr:nvCxnSpPr>
      <xdr:spPr>
        <a:xfrm>
          <a:off x="14592300" y="6650609"/>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135509</xdr:rowOff>
    </xdr:from>
    <xdr:to>
      <xdr:col>21</xdr:col>
      <xdr:colOff>161925</xdr:colOff>
      <xdr:row>39</xdr:row>
      <xdr:rowOff>8827</xdr:rowOff>
    </xdr:to>
    <xdr:cxnSp macro="">
      <xdr:nvCxnSpPr>
        <xdr:cNvPr id="501" name="直線コネクタ 500"/>
        <xdr:cNvCxnSpPr/>
      </xdr:nvCxnSpPr>
      <xdr:spPr>
        <a:xfrm flipV="1">
          <a:off x="13703300" y="6650609"/>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43688</xdr:rowOff>
    </xdr:from>
    <xdr:to>
      <xdr:col>19</xdr:col>
      <xdr:colOff>644525</xdr:colOff>
      <xdr:row>39</xdr:row>
      <xdr:rowOff>8827</xdr:rowOff>
    </xdr:to>
    <xdr:cxnSp macro="">
      <xdr:nvCxnSpPr>
        <xdr:cNvPr id="504" name="直線コネクタ 503"/>
        <xdr:cNvCxnSpPr/>
      </xdr:nvCxnSpPr>
      <xdr:spPr>
        <a:xfrm>
          <a:off x="12814300" y="6215888"/>
          <a:ext cx="889000" cy="4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84709</xdr:rowOff>
    </xdr:from>
    <xdr:to>
      <xdr:col>21</xdr:col>
      <xdr:colOff>212725</xdr:colOff>
      <xdr:row>39</xdr:row>
      <xdr:rowOff>14859</xdr:rowOff>
    </xdr:to>
    <xdr:sp macro="" textlink="">
      <xdr:nvSpPr>
        <xdr:cNvPr id="518" name="円/楕円 517"/>
        <xdr:cNvSpPr/>
      </xdr:nvSpPr>
      <xdr:spPr>
        <a:xfrm>
          <a:off x="14541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5986</xdr:rowOff>
    </xdr:from>
    <xdr:ext cx="378565" cy="259045"/>
    <xdr:sp macro="" textlink="">
      <xdr:nvSpPr>
        <xdr:cNvPr id="519" name="テキスト ボックス 518"/>
        <xdr:cNvSpPr txBox="1"/>
      </xdr:nvSpPr>
      <xdr:spPr>
        <a:xfrm>
          <a:off x="14403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129477</xdr:rowOff>
    </xdr:from>
    <xdr:to>
      <xdr:col>20</xdr:col>
      <xdr:colOff>9525</xdr:colOff>
      <xdr:row>39</xdr:row>
      <xdr:rowOff>59627</xdr:rowOff>
    </xdr:to>
    <xdr:sp macro="" textlink="">
      <xdr:nvSpPr>
        <xdr:cNvPr id="520" name="円/楕円 519"/>
        <xdr:cNvSpPr/>
      </xdr:nvSpPr>
      <xdr:spPr>
        <a:xfrm>
          <a:off x="13652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50754</xdr:rowOff>
    </xdr:from>
    <xdr:ext cx="378565" cy="259045"/>
    <xdr:sp macro="" textlink="">
      <xdr:nvSpPr>
        <xdr:cNvPr id="521" name="テキスト ボックス 520"/>
        <xdr:cNvSpPr txBox="1"/>
      </xdr:nvSpPr>
      <xdr:spPr>
        <a:xfrm>
          <a:off x="13514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164338</xdr:rowOff>
    </xdr:from>
    <xdr:to>
      <xdr:col>18</xdr:col>
      <xdr:colOff>492125</xdr:colOff>
      <xdr:row>36</xdr:row>
      <xdr:rowOff>94488</xdr:rowOff>
    </xdr:to>
    <xdr:sp macro="" textlink="">
      <xdr:nvSpPr>
        <xdr:cNvPr id="522" name="円/楕円 521"/>
        <xdr:cNvSpPr/>
      </xdr:nvSpPr>
      <xdr:spPr>
        <a:xfrm>
          <a:off x="12763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85615</xdr:rowOff>
    </xdr:from>
    <xdr:ext cx="469744" cy="259045"/>
    <xdr:sp macro="" textlink="">
      <xdr:nvSpPr>
        <xdr:cNvPr id="523" name="テキスト ボックス 522"/>
        <xdr:cNvSpPr txBox="1"/>
      </xdr:nvSpPr>
      <xdr:spPr>
        <a:xfrm>
          <a:off x="12579427"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88869</xdr:rowOff>
    </xdr:from>
    <xdr:to>
      <xdr:col>23</xdr:col>
      <xdr:colOff>517525</xdr:colOff>
      <xdr:row>75</xdr:row>
      <xdr:rowOff>124759</xdr:rowOff>
    </xdr:to>
    <xdr:cxnSp macro="">
      <xdr:nvCxnSpPr>
        <xdr:cNvPr id="603" name="直線コネクタ 602"/>
        <xdr:cNvCxnSpPr/>
      </xdr:nvCxnSpPr>
      <xdr:spPr>
        <a:xfrm flipV="1">
          <a:off x="15481300" y="12947619"/>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121053</xdr:rowOff>
    </xdr:from>
    <xdr:to>
      <xdr:col>22</xdr:col>
      <xdr:colOff>365125</xdr:colOff>
      <xdr:row>75</xdr:row>
      <xdr:rowOff>124759</xdr:rowOff>
    </xdr:to>
    <xdr:cxnSp macro="">
      <xdr:nvCxnSpPr>
        <xdr:cNvPr id="606" name="直線コネクタ 605"/>
        <xdr:cNvCxnSpPr/>
      </xdr:nvCxnSpPr>
      <xdr:spPr>
        <a:xfrm>
          <a:off x="14592300" y="12979803"/>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121053</xdr:rowOff>
    </xdr:from>
    <xdr:to>
      <xdr:col>21</xdr:col>
      <xdr:colOff>161925</xdr:colOff>
      <xdr:row>75</xdr:row>
      <xdr:rowOff>132401</xdr:rowOff>
    </xdr:to>
    <xdr:cxnSp macro="">
      <xdr:nvCxnSpPr>
        <xdr:cNvPr id="609" name="直線コネクタ 608"/>
        <xdr:cNvCxnSpPr/>
      </xdr:nvCxnSpPr>
      <xdr:spPr>
        <a:xfrm flipV="1">
          <a:off x="13703300" y="12979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132401</xdr:rowOff>
    </xdr:from>
    <xdr:to>
      <xdr:col>19</xdr:col>
      <xdr:colOff>644525</xdr:colOff>
      <xdr:row>76</xdr:row>
      <xdr:rowOff>40683</xdr:rowOff>
    </xdr:to>
    <xdr:cxnSp macro="">
      <xdr:nvCxnSpPr>
        <xdr:cNvPr id="612" name="直線コネクタ 611"/>
        <xdr:cNvCxnSpPr/>
      </xdr:nvCxnSpPr>
      <xdr:spPr>
        <a:xfrm flipV="1">
          <a:off x="12814300" y="12991151"/>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38069</xdr:rowOff>
    </xdr:from>
    <xdr:to>
      <xdr:col>23</xdr:col>
      <xdr:colOff>568325</xdr:colOff>
      <xdr:row>75</xdr:row>
      <xdr:rowOff>139669</xdr:rowOff>
    </xdr:to>
    <xdr:sp macro="" textlink="">
      <xdr:nvSpPr>
        <xdr:cNvPr id="622" name="円/楕円 621"/>
        <xdr:cNvSpPr/>
      </xdr:nvSpPr>
      <xdr:spPr>
        <a:xfrm>
          <a:off x="16268700" y="128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60946</xdr:rowOff>
    </xdr:from>
    <xdr:ext cx="534377" cy="259045"/>
    <xdr:sp macro="" textlink="">
      <xdr:nvSpPr>
        <xdr:cNvPr id="623" name="公債費該当値テキスト"/>
        <xdr:cNvSpPr txBox="1"/>
      </xdr:nvSpPr>
      <xdr:spPr>
        <a:xfrm>
          <a:off x="16370300" y="127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73959</xdr:rowOff>
    </xdr:from>
    <xdr:to>
      <xdr:col>22</xdr:col>
      <xdr:colOff>415925</xdr:colOff>
      <xdr:row>76</xdr:row>
      <xdr:rowOff>4108</xdr:rowOff>
    </xdr:to>
    <xdr:sp macro="" textlink="">
      <xdr:nvSpPr>
        <xdr:cNvPr id="624" name="円/楕円 623"/>
        <xdr:cNvSpPr/>
      </xdr:nvSpPr>
      <xdr:spPr>
        <a:xfrm>
          <a:off x="15430500" y="12932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20636</xdr:rowOff>
    </xdr:from>
    <xdr:ext cx="534377" cy="259045"/>
    <xdr:sp macro="" textlink="">
      <xdr:nvSpPr>
        <xdr:cNvPr id="625" name="テキスト ボックス 624"/>
        <xdr:cNvSpPr txBox="1"/>
      </xdr:nvSpPr>
      <xdr:spPr>
        <a:xfrm>
          <a:off x="15214111" y="127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70253</xdr:rowOff>
    </xdr:from>
    <xdr:to>
      <xdr:col>21</xdr:col>
      <xdr:colOff>212725</xdr:colOff>
      <xdr:row>76</xdr:row>
      <xdr:rowOff>403</xdr:rowOff>
    </xdr:to>
    <xdr:sp macro="" textlink="">
      <xdr:nvSpPr>
        <xdr:cNvPr id="626" name="円/楕円 625"/>
        <xdr:cNvSpPr/>
      </xdr:nvSpPr>
      <xdr:spPr>
        <a:xfrm>
          <a:off x="14541500" y="1292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16930</xdr:rowOff>
    </xdr:from>
    <xdr:ext cx="534377" cy="259045"/>
    <xdr:sp macro="" textlink="">
      <xdr:nvSpPr>
        <xdr:cNvPr id="627" name="テキスト ボックス 626"/>
        <xdr:cNvSpPr txBox="1"/>
      </xdr:nvSpPr>
      <xdr:spPr>
        <a:xfrm>
          <a:off x="14325111" y="127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81601</xdr:rowOff>
    </xdr:from>
    <xdr:to>
      <xdr:col>20</xdr:col>
      <xdr:colOff>9525</xdr:colOff>
      <xdr:row>76</xdr:row>
      <xdr:rowOff>11751</xdr:rowOff>
    </xdr:to>
    <xdr:sp macro="" textlink="">
      <xdr:nvSpPr>
        <xdr:cNvPr id="628" name="円/楕円 627"/>
        <xdr:cNvSpPr/>
      </xdr:nvSpPr>
      <xdr:spPr>
        <a:xfrm>
          <a:off x="13652500" y="129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28278</xdr:rowOff>
    </xdr:from>
    <xdr:ext cx="534377" cy="259045"/>
    <xdr:sp macro="" textlink="">
      <xdr:nvSpPr>
        <xdr:cNvPr id="629" name="テキスト ボックス 628"/>
        <xdr:cNvSpPr txBox="1"/>
      </xdr:nvSpPr>
      <xdr:spPr>
        <a:xfrm>
          <a:off x="13436111" y="127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161333</xdr:rowOff>
    </xdr:from>
    <xdr:to>
      <xdr:col>18</xdr:col>
      <xdr:colOff>492125</xdr:colOff>
      <xdr:row>76</xdr:row>
      <xdr:rowOff>91483</xdr:rowOff>
    </xdr:to>
    <xdr:sp macro="" textlink="">
      <xdr:nvSpPr>
        <xdr:cNvPr id="630" name="円/楕円 629"/>
        <xdr:cNvSpPr/>
      </xdr:nvSpPr>
      <xdr:spPr>
        <a:xfrm>
          <a:off x="12763500" y="130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82610</xdr:rowOff>
    </xdr:from>
    <xdr:ext cx="534377" cy="259045"/>
    <xdr:sp macro="" textlink="">
      <xdr:nvSpPr>
        <xdr:cNvPr id="631" name="テキスト ボックス 630"/>
        <xdr:cNvSpPr txBox="1"/>
      </xdr:nvSpPr>
      <xdr:spPr>
        <a:xfrm>
          <a:off x="12547111" y="131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106857</xdr:rowOff>
    </xdr:from>
    <xdr:to>
      <xdr:col>23</xdr:col>
      <xdr:colOff>517525</xdr:colOff>
      <xdr:row>97</xdr:row>
      <xdr:rowOff>137643</xdr:rowOff>
    </xdr:to>
    <xdr:cxnSp macro="">
      <xdr:nvCxnSpPr>
        <xdr:cNvPr id="660" name="直線コネクタ 659"/>
        <xdr:cNvCxnSpPr/>
      </xdr:nvCxnSpPr>
      <xdr:spPr>
        <a:xfrm>
          <a:off x="15481300" y="16566057"/>
          <a:ext cx="838200" cy="20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106857</xdr:rowOff>
    </xdr:from>
    <xdr:to>
      <xdr:col>22</xdr:col>
      <xdr:colOff>365125</xdr:colOff>
      <xdr:row>98</xdr:row>
      <xdr:rowOff>38602</xdr:rowOff>
    </xdr:to>
    <xdr:cxnSp macro="">
      <xdr:nvCxnSpPr>
        <xdr:cNvPr id="663" name="直線コネクタ 662"/>
        <xdr:cNvCxnSpPr/>
      </xdr:nvCxnSpPr>
      <xdr:spPr>
        <a:xfrm flipV="1">
          <a:off x="14592300" y="16566057"/>
          <a:ext cx="889000" cy="27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36068</xdr:rowOff>
    </xdr:from>
    <xdr:to>
      <xdr:col>21</xdr:col>
      <xdr:colOff>161925</xdr:colOff>
      <xdr:row>98</xdr:row>
      <xdr:rowOff>38602</xdr:rowOff>
    </xdr:to>
    <xdr:cxnSp macro="">
      <xdr:nvCxnSpPr>
        <xdr:cNvPr id="666" name="直線コネクタ 665"/>
        <xdr:cNvCxnSpPr/>
      </xdr:nvCxnSpPr>
      <xdr:spPr>
        <a:xfrm>
          <a:off x="13703300" y="16838168"/>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71196</xdr:rowOff>
    </xdr:from>
    <xdr:to>
      <xdr:col>19</xdr:col>
      <xdr:colOff>644525</xdr:colOff>
      <xdr:row>98</xdr:row>
      <xdr:rowOff>36068</xdr:rowOff>
    </xdr:to>
    <xdr:cxnSp macro="">
      <xdr:nvCxnSpPr>
        <xdr:cNvPr id="669" name="直線コネクタ 668"/>
        <xdr:cNvCxnSpPr/>
      </xdr:nvCxnSpPr>
      <xdr:spPr>
        <a:xfrm>
          <a:off x="12814300" y="16530396"/>
          <a:ext cx="889000" cy="30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86843</xdr:rowOff>
    </xdr:from>
    <xdr:to>
      <xdr:col>23</xdr:col>
      <xdr:colOff>568325</xdr:colOff>
      <xdr:row>98</xdr:row>
      <xdr:rowOff>16993</xdr:rowOff>
    </xdr:to>
    <xdr:sp macro="" textlink="">
      <xdr:nvSpPr>
        <xdr:cNvPr id="679" name="円/楕円 678"/>
        <xdr:cNvSpPr/>
      </xdr:nvSpPr>
      <xdr:spPr>
        <a:xfrm>
          <a:off x="16268700" y="167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65270</xdr:rowOff>
    </xdr:from>
    <xdr:ext cx="534377" cy="259045"/>
    <xdr:sp macro="" textlink="">
      <xdr:nvSpPr>
        <xdr:cNvPr id="680" name="積立金該当値テキスト"/>
        <xdr:cNvSpPr txBox="1"/>
      </xdr:nvSpPr>
      <xdr:spPr>
        <a:xfrm>
          <a:off x="16370300" y="166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56057</xdr:rowOff>
    </xdr:from>
    <xdr:to>
      <xdr:col>22</xdr:col>
      <xdr:colOff>415925</xdr:colOff>
      <xdr:row>96</xdr:row>
      <xdr:rowOff>157657</xdr:rowOff>
    </xdr:to>
    <xdr:sp macro="" textlink="">
      <xdr:nvSpPr>
        <xdr:cNvPr id="681" name="円/楕円 680"/>
        <xdr:cNvSpPr/>
      </xdr:nvSpPr>
      <xdr:spPr>
        <a:xfrm>
          <a:off x="15430500" y="1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2734</xdr:rowOff>
    </xdr:from>
    <xdr:ext cx="534377" cy="259045"/>
    <xdr:sp macro="" textlink="">
      <xdr:nvSpPr>
        <xdr:cNvPr id="682" name="テキスト ボックス 681"/>
        <xdr:cNvSpPr txBox="1"/>
      </xdr:nvSpPr>
      <xdr:spPr>
        <a:xfrm>
          <a:off x="15214111" y="162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159252</xdr:rowOff>
    </xdr:from>
    <xdr:to>
      <xdr:col>21</xdr:col>
      <xdr:colOff>212725</xdr:colOff>
      <xdr:row>98</xdr:row>
      <xdr:rowOff>89402</xdr:rowOff>
    </xdr:to>
    <xdr:sp macro="" textlink="">
      <xdr:nvSpPr>
        <xdr:cNvPr id="683" name="円/楕円 682"/>
        <xdr:cNvSpPr/>
      </xdr:nvSpPr>
      <xdr:spPr>
        <a:xfrm>
          <a:off x="14541500" y="167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80529</xdr:rowOff>
    </xdr:from>
    <xdr:ext cx="469744" cy="259045"/>
    <xdr:sp macro="" textlink="">
      <xdr:nvSpPr>
        <xdr:cNvPr id="684" name="テキスト ボックス 683"/>
        <xdr:cNvSpPr txBox="1"/>
      </xdr:nvSpPr>
      <xdr:spPr>
        <a:xfrm>
          <a:off x="14357427" y="1688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156718</xdr:rowOff>
    </xdr:from>
    <xdr:to>
      <xdr:col>20</xdr:col>
      <xdr:colOff>9525</xdr:colOff>
      <xdr:row>98</xdr:row>
      <xdr:rowOff>86868</xdr:rowOff>
    </xdr:to>
    <xdr:sp macro="" textlink="">
      <xdr:nvSpPr>
        <xdr:cNvPr id="685" name="円/楕円 684"/>
        <xdr:cNvSpPr/>
      </xdr:nvSpPr>
      <xdr:spPr>
        <a:xfrm>
          <a:off x="13652500" y="167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77995</xdr:rowOff>
    </xdr:from>
    <xdr:ext cx="469744" cy="259045"/>
    <xdr:sp macro="" textlink="">
      <xdr:nvSpPr>
        <xdr:cNvPr id="686" name="テキスト ボックス 685"/>
        <xdr:cNvSpPr txBox="1"/>
      </xdr:nvSpPr>
      <xdr:spPr>
        <a:xfrm>
          <a:off x="13468427" y="168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20396</xdr:rowOff>
    </xdr:from>
    <xdr:to>
      <xdr:col>18</xdr:col>
      <xdr:colOff>492125</xdr:colOff>
      <xdr:row>96</xdr:row>
      <xdr:rowOff>121996</xdr:rowOff>
    </xdr:to>
    <xdr:sp macro="" textlink="">
      <xdr:nvSpPr>
        <xdr:cNvPr id="687" name="円/楕円 686"/>
        <xdr:cNvSpPr/>
      </xdr:nvSpPr>
      <xdr:spPr>
        <a:xfrm>
          <a:off x="12763500" y="1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138523</xdr:rowOff>
    </xdr:from>
    <xdr:ext cx="534377" cy="259045"/>
    <xdr:sp macro="" textlink="">
      <xdr:nvSpPr>
        <xdr:cNvPr id="688" name="テキスト ボックス 687"/>
        <xdr:cNvSpPr txBox="1"/>
      </xdr:nvSpPr>
      <xdr:spPr>
        <a:xfrm>
          <a:off x="12547111" y="1625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52669</xdr:rowOff>
    </xdr:from>
    <xdr:to>
      <xdr:col>32</xdr:col>
      <xdr:colOff>187325</xdr:colOff>
      <xdr:row>39</xdr:row>
      <xdr:rowOff>62956</xdr:rowOff>
    </xdr:to>
    <xdr:cxnSp macro="">
      <xdr:nvCxnSpPr>
        <xdr:cNvPr id="719" name="直線コネクタ 718"/>
        <xdr:cNvCxnSpPr/>
      </xdr:nvCxnSpPr>
      <xdr:spPr>
        <a:xfrm>
          <a:off x="21323300" y="6739219"/>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114063</xdr:rowOff>
    </xdr:from>
    <xdr:ext cx="378565" cy="259045"/>
    <xdr:sp macro="" textlink="">
      <xdr:nvSpPr>
        <xdr:cNvPr id="720" name="投資及び出資金平均値テキスト"/>
        <xdr:cNvSpPr txBox="1"/>
      </xdr:nvSpPr>
      <xdr:spPr>
        <a:xfrm>
          <a:off x="22212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12501</xdr:rowOff>
    </xdr:from>
    <xdr:to>
      <xdr:col>31</xdr:col>
      <xdr:colOff>34925</xdr:colOff>
      <xdr:row>39</xdr:row>
      <xdr:rowOff>52669</xdr:rowOff>
    </xdr:to>
    <xdr:cxnSp macro="">
      <xdr:nvCxnSpPr>
        <xdr:cNvPr id="722" name="直線コネクタ 721"/>
        <xdr:cNvCxnSpPr/>
      </xdr:nvCxnSpPr>
      <xdr:spPr>
        <a:xfrm>
          <a:off x="20434300" y="6699051"/>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12501</xdr:rowOff>
    </xdr:from>
    <xdr:to>
      <xdr:col>29</xdr:col>
      <xdr:colOff>517525</xdr:colOff>
      <xdr:row>39</xdr:row>
      <xdr:rowOff>29482</xdr:rowOff>
    </xdr:to>
    <xdr:cxnSp macro="">
      <xdr:nvCxnSpPr>
        <xdr:cNvPr id="725" name="直線コネクタ 724"/>
        <xdr:cNvCxnSpPr/>
      </xdr:nvCxnSpPr>
      <xdr:spPr>
        <a:xfrm flipV="1">
          <a:off x="19545300" y="669905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4173</xdr:rowOff>
    </xdr:from>
    <xdr:to>
      <xdr:col>28</xdr:col>
      <xdr:colOff>314325</xdr:colOff>
      <xdr:row>39</xdr:row>
      <xdr:rowOff>29482</xdr:rowOff>
    </xdr:to>
    <xdr:cxnSp macro="">
      <xdr:nvCxnSpPr>
        <xdr:cNvPr id="728" name="直線コネクタ 727"/>
        <xdr:cNvCxnSpPr/>
      </xdr:nvCxnSpPr>
      <xdr:spPr>
        <a:xfrm>
          <a:off x="18656300" y="6690723"/>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12156</xdr:rowOff>
    </xdr:from>
    <xdr:to>
      <xdr:col>32</xdr:col>
      <xdr:colOff>238125</xdr:colOff>
      <xdr:row>39</xdr:row>
      <xdr:rowOff>113756</xdr:rowOff>
    </xdr:to>
    <xdr:sp macro="" textlink="">
      <xdr:nvSpPr>
        <xdr:cNvPr id="738" name="円/楕円 737"/>
        <xdr:cNvSpPr/>
      </xdr:nvSpPr>
      <xdr:spPr>
        <a:xfrm>
          <a:off x="221107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98533</xdr:rowOff>
    </xdr:from>
    <xdr:ext cx="378565" cy="259045"/>
    <xdr:sp macro="" textlink="">
      <xdr:nvSpPr>
        <xdr:cNvPr id="739" name="投資及び出資金該当値テキスト"/>
        <xdr:cNvSpPr txBox="1"/>
      </xdr:nvSpPr>
      <xdr:spPr>
        <a:xfrm>
          <a:off x="22212300" y="661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1869</xdr:rowOff>
    </xdr:from>
    <xdr:to>
      <xdr:col>31</xdr:col>
      <xdr:colOff>85725</xdr:colOff>
      <xdr:row>39</xdr:row>
      <xdr:rowOff>103469</xdr:rowOff>
    </xdr:to>
    <xdr:sp macro="" textlink="">
      <xdr:nvSpPr>
        <xdr:cNvPr id="740" name="円/楕円 739"/>
        <xdr:cNvSpPr/>
      </xdr:nvSpPr>
      <xdr:spPr>
        <a:xfrm>
          <a:off x="212725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94596</xdr:rowOff>
    </xdr:from>
    <xdr:ext cx="378565" cy="259045"/>
    <xdr:sp macro="" textlink="">
      <xdr:nvSpPr>
        <xdr:cNvPr id="741" name="テキスト ボックス 740"/>
        <xdr:cNvSpPr txBox="1"/>
      </xdr:nvSpPr>
      <xdr:spPr>
        <a:xfrm>
          <a:off x="21134017" y="6781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133151</xdr:rowOff>
    </xdr:from>
    <xdr:to>
      <xdr:col>29</xdr:col>
      <xdr:colOff>568325</xdr:colOff>
      <xdr:row>39</xdr:row>
      <xdr:rowOff>63301</xdr:rowOff>
    </xdr:to>
    <xdr:sp macro="" textlink="">
      <xdr:nvSpPr>
        <xdr:cNvPr id="742" name="円/楕円 741"/>
        <xdr:cNvSpPr/>
      </xdr:nvSpPr>
      <xdr:spPr>
        <a:xfrm>
          <a:off x="20383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54428</xdr:rowOff>
    </xdr:from>
    <xdr:ext cx="378565" cy="259045"/>
    <xdr:sp macro="" textlink="">
      <xdr:nvSpPr>
        <xdr:cNvPr id="743" name="テキスト ボックス 742"/>
        <xdr:cNvSpPr txBox="1"/>
      </xdr:nvSpPr>
      <xdr:spPr>
        <a:xfrm>
          <a:off x="20245017" y="6740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150132</xdr:rowOff>
    </xdr:from>
    <xdr:to>
      <xdr:col>28</xdr:col>
      <xdr:colOff>365125</xdr:colOff>
      <xdr:row>39</xdr:row>
      <xdr:rowOff>80282</xdr:rowOff>
    </xdr:to>
    <xdr:sp macro="" textlink="">
      <xdr:nvSpPr>
        <xdr:cNvPr id="744" name="円/楕円 743"/>
        <xdr:cNvSpPr/>
      </xdr:nvSpPr>
      <xdr:spPr>
        <a:xfrm>
          <a:off x="19494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71409</xdr:rowOff>
    </xdr:from>
    <xdr:ext cx="378565" cy="259045"/>
    <xdr:sp macro="" textlink="">
      <xdr:nvSpPr>
        <xdr:cNvPr id="745" name="テキスト ボックス 744"/>
        <xdr:cNvSpPr txBox="1"/>
      </xdr:nvSpPr>
      <xdr:spPr>
        <a:xfrm>
          <a:off x="19356017" y="675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124823</xdr:rowOff>
    </xdr:from>
    <xdr:to>
      <xdr:col>27</xdr:col>
      <xdr:colOff>161925</xdr:colOff>
      <xdr:row>39</xdr:row>
      <xdr:rowOff>54973</xdr:rowOff>
    </xdr:to>
    <xdr:sp macro="" textlink="">
      <xdr:nvSpPr>
        <xdr:cNvPr id="746" name="円/楕円 745"/>
        <xdr:cNvSpPr/>
      </xdr:nvSpPr>
      <xdr:spPr>
        <a:xfrm>
          <a:off x="18605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46100</xdr:rowOff>
    </xdr:from>
    <xdr:ext cx="378565" cy="259045"/>
    <xdr:sp macro="" textlink="">
      <xdr:nvSpPr>
        <xdr:cNvPr id="747" name="テキスト ボックス 746"/>
        <xdr:cNvSpPr txBox="1"/>
      </xdr:nvSpPr>
      <xdr:spPr>
        <a:xfrm>
          <a:off x="18467017" y="673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131836</xdr:rowOff>
    </xdr:from>
    <xdr:to>
      <xdr:col>32</xdr:col>
      <xdr:colOff>187325</xdr:colOff>
      <xdr:row>58</xdr:row>
      <xdr:rowOff>132614</xdr:rowOff>
    </xdr:to>
    <xdr:cxnSp macro="">
      <xdr:nvCxnSpPr>
        <xdr:cNvPr id="774" name="直線コネクタ 773"/>
        <xdr:cNvCxnSpPr/>
      </xdr:nvCxnSpPr>
      <xdr:spPr>
        <a:xfrm>
          <a:off x="21323300" y="10075936"/>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131836</xdr:rowOff>
    </xdr:from>
    <xdr:to>
      <xdr:col>31</xdr:col>
      <xdr:colOff>34925</xdr:colOff>
      <xdr:row>58</xdr:row>
      <xdr:rowOff>134305</xdr:rowOff>
    </xdr:to>
    <xdr:cxnSp macro="">
      <xdr:nvCxnSpPr>
        <xdr:cNvPr id="777" name="直線コネクタ 776"/>
        <xdr:cNvCxnSpPr/>
      </xdr:nvCxnSpPr>
      <xdr:spPr>
        <a:xfrm flipV="1">
          <a:off x="20434300" y="100759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134305</xdr:rowOff>
    </xdr:from>
    <xdr:to>
      <xdr:col>29</xdr:col>
      <xdr:colOff>517525</xdr:colOff>
      <xdr:row>58</xdr:row>
      <xdr:rowOff>134488</xdr:rowOff>
    </xdr:to>
    <xdr:cxnSp macro="">
      <xdr:nvCxnSpPr>
        <xdr:cNvPr id="780" name="直線コネクタ 779"/>
        <xdr:cNvCxnSpPr/>
      </xdr:nvCxnSpPr>
      <xdr:spPr>
        <a:xfrm flipV="1">
          <a:off x="19545300" y="1007840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134488</xdr:rowOff>
    </xdr:from>
    <xdr:to>
      <xdr:col>28</xdr:col>
      <xdr:colOff>314325</xdr:colOff>
      <xdr:row>58</xdr:row>
      <xdr:rowOff>136454</xdr:rowOff>
    </xdr:to>
    <xdr:cxnSp macro="">
      <xdr:nvCxnSpPr>
        <xdr:cNvPr id="783" name="直線コネクタ 782"/>
        <xdr:cNvCxnSpPr/>
      </xdr:nvCxnSpPr>
      <xdr:spPr>
        <a:xfrm flipV="1">
          <a:off x="18656300" y="1007858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81814</xdr:rowOff>
    </xdr:from>
    <xdr:to>
      <xdr:col>32</xdr:col>
      <xdr:colOff>238125</xdr:colOff>
      <xdr:row>59</xdr:row>
      <xdr:rowOff>11964</xdr:rowOff>
    </xdr:to>
    <xdr:sp macro="" textlink="">
      <xdr:nvSpPr>
        <xdr:cNvPr id="793" name="円/楕円 792"/>
        <xdr:cNvSpPr/>
      </xdr:nvSpPr>
      <xdr:spPr>
        <a:xfrm>
          <a:off x="22110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168191</xdr:rowOff>
    </xdr:from>
    <xdr:ext cx="378565" cy="259045"/>
    <xdr:sp macro="" textlink="">
      <xdr:nvSpPr>
        <xdr:cNvPr id="794" name="貸付金該当値テキスト"/>
        <xdr:cNvSpPr txBox="1"/>
      </xdr:nvSpPr>
      <xdr:spPr>
        <a:xfrm>
          <a:off x="22212300" y="9940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81036</xdr:rowOff>
    </xdr:from>
    <xdr:to>
      <xdr:col>31</xdr:col>
      <xdr:colOff>85725</xdr:colOff>
      <xdr:row>59</xdr:row>
      <xdr:rowOff>11186</xdr:rowOff>
    </xdr:to>
    <xdr:sp macro="" textlink="">
      <xdr:nvSpPr>
        <xdr:cNvPr id="795" name="円/楕円 794"/>
        <xdr:cNvSpPr/>
      </xdr:nvSpPr>
      <xdr:spPr>
        <a:xfrm>
          <a:off x="21272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2313</xdr:rowOff>
    </xdr:from>
    <xdr:ext cx="378565" cy="259045"/>
    <xdr:sp macro="" textlink="">
      <xdr:nvSpPr>
        <xdr:cNvPr id="796" name="テキスト ボックス 795"/>
        <xdr:cNvSpPr txBox="1"/>
      </xdr:nvSpPr>
      <xdr:spPr>
        <a:xfrm>
          <a:off x="21134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83505</xdr:rowOff>
    </xdr:from>
    <xdr:to>
      <xdr:col>29</xdr:col>
      <xdr:colOff>568325</xdr:colOff>
      <xdr:row>59</xdr:row>
      <xdr:rowOff>13655</xdr:rowOff>
    </xdr:to>
    <xdr:sp macro="" textlink="">
      <xdr:nvSpPr>
        <xdr:cNvPr id="797" name="円/楕円 796"/>
        <xdr:cNvSpPr/>
      </xdr:nvSpPr>
      <xdr:spPr>
        <a:xfrm>
          <a:off x="20383500" y="1002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4782</xdr:rowOff>
    </xdr:from>
    <xdr:ext cx="378565" cy="259045"/>
    <xdr:sp macro="" textlink="">
      <xdr:nvSpPr>
        <xdr:cNvPr id="798" name="テキスト ボックス 797"/>
        <xdr:cNvSpPr txBox="1"/>
      </xdr:nvSpPr>
      <xdr:spPr>
        <a:xfrm>
          <a:off x="20245017" y="1012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83688</xdr:rowOff>
    </xdr:from>
    <xdr:to>
      <xdr:col>28</xdr:col>
      <xdr:colOff>365125</xdr:colOff>
      <xdr:row>59</xdr:row>
      <xdr:rowOff>13838</xdr:rowOff>
    </xdr:to>
    <xdr:sp macro="" textlink="">
      <xdr:nvSpPr>
        <xdr:cNvPr id="799" name="円/楕円 798"/>
        <xdr:cNvSpPr/>
      </xdr:nvSpPr>
      <xdr:spPr>
        <a:xfrm>
          <a:off x="19494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4965</xdr:rowOff>
    </xdr:from>
    <xdr:ext cx="378565" cy="259045"/>
    <xdr:sp macro="" textlink="">
      <xdr:nvSpPr>
        <xdr:cNvPr id="800" name="テキスト ボックス 799"/>
        <xdr:cNvSpPr txBox="1"/>
      </xdr:nvSpPr>
      <xdr:spPr>
        <a:xfrm>
          <a:off x="19356017" y="101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85654</xdr:rowOff>
    </xdr:from>
    <xdr:to>
      <xdr:col>27</xdr:col>
      <xdr:colOff>161925</xdr:colOff>
      <xdr:row>59</xdr:row>
      <xdr:rowOff>15804</xdr:rowOff>
    </xdr:to>
    <xdr:sp macro="" textlink="">
      <xdr:nvSpPr>
        <xdr:cNvPr id="801" name="円/楕円 800"/>
        <xdr:cNvSpPr/>
      </xdr:nvSpPr>
      <xdr:spPr>
        <a:xfrm>
          <a:off x="18605500" y="100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6931</xdr:rowOff>
    </xdr:from>
    <xdr:ext cx="313932" cy="259045"/>
    <xdr:sp macro="" textlink="">
      <xdr:nvSpPr>
        <xdr:cNvPr id="802" name="テキスト ボックス 801"/>
        <xdr:cNvSpPr txBox="1"/>
      </xdr:nvSpPr>
      <xdr:spPr>
        <a:xfrm>
          <a:off x="18499333" y="10122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34716</xdr:rowOff>
    </xdr:from>
    <xdr:to>
      <xdr:col>32</xdr:col>
      <xdr:colOff>187325</xdr:colOff>
      <xdr:row>77</xdr:row>
      <xdr:rowOff>72016</xdr:rowOff>
    </xdr:to>
    <xdr:cxnSp macro="">
      <xdr:nvCxnSpPr>
        <xdr:cNvPr id="832" name="直線コネクタ 831"/>
        <xdr:cNvCxnSpPr/>
      </xdr:nvCxnSpPr>
      <xdr:spPr>
        <a:xfrm flipV="1">
          <a:off x="21323300" y="13236366"/>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72016</xdr:rowOff>
    </xdr:from>
    <xdr:to>
      <xdr:col>31</xdr:col>
      <xdr:colOff>34925</xdr:colOff>
      <xdr:row>77</xdr:row>
      <xdr:rowOff>92875</xdr:rowOff>
    </xdr:to>
    <xdr:cxnSp macro="">
      <xdr:nvCxnSpPr>
        <xdr:cNvPr id="835" name="直線コネクタ 834"/>
        <xdr:cNvCxnSpPr/>
      </xdr:nvCxnSpPr>
      <xdr:spPr>
        <a:xfrm flipV="1">
          <a:off x="20434300" y="13273666"/>
          <a:ext cx="889000" cy="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92875</xdr:rowOff>
    </xdr:from>
    <xdr:to>
      <xdr:col>29</xdr:col>
      <xdr:colOff>517525</xdr:colOff>
      <xdr:row>77</xdr:row>
      <xdr:rowOff>102229</xdr:rowOff>
    </xdr:to>
    <xdr:cxnSp macro="">
      <xdr:nvCxnSpPr>
        <xdr:cNvPr id="838" name="直線コネクタ 837"/>
        <xdr:cNvCxnSpPr/>
      </xdr:nvCxnSpPr>
      <xdr:spPr>
        <a:xfrm flipV="1">
          <a:off x="19545300" y="13294525"/>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102229</xdr:rowOff>
    </xdr:from>
    <xdr:to>
      <xdr:col>28</xdr:col>
      <xdr:colOff>314325</xdr:colOff>
      <xdr:row>77</xdr:row>
      <xdr:rowOff>125851</xdr:rowOff>
    </xdr:to>
    <xdr:cxnSp macro="">
      <xdr:nvCxnSpPr>
        <xdr:cNvPr id="841" name="直線コネクタ 840"/>
        <xdr:cNvCxnSpPr/>
      </xdr:nvCxnSpPr>
      <xdr:spPr>
        <a:xfrm flipV="1">
          <a:off x="18656300" y="1330387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155366</xdr:rowOff>
    </xdr:from>
    <xdr:to>
      <xdr:col>32</xdr:col>
      <xdr:colOff>238125</xdr:colOff>
      <xdr:row>77</xdr:row>
      <xdr:rowOff>85516</xdr:rowOff>
    </xdr:to>
    <xdr:sp macro="" textlink="">
      <xdr:nvSpPr>
        <xdr:cNvPr id="851" name="円/楕円 850"/>
        <xdr:cNvSpPr/>
      </xdr:nvSpPr>
      <xdr:spPr>
        <a:xfrm>
          <a:off x="22110700" y="131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133793</xdr:rowOff>
    </xdr:from>
    <xdr:ext cx="534377" cy="259045"/>
    <xdr:sp macro="" textlink="">
      <xdr:nvSpPr>
        <xdr:cNvPr id="852" name="繰出金該当値テキスト"/>
        <xdr:cNvSpPr txBox="1"/>
      </xdr:nvSpPr>
      <xdr:spPr>
        <a:xfrm>
          <a:off x="22212300" y="131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38,511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21216</xdr:rowOff>
    </xdr:from>
    <xdr:to>
      <xdr:col>31</xdr:col>
      <xdr:colOff>85725</xdr:colOff>
      <xdr:row>77</xdr:row>
      <xdr:rowOff>122816</xdr:rowOff>
    </xdr:to>
    <xdr:sp macro="" textlink="">
      <xdr:nvSpPr>
        <xdr:cNvPr id="853" name="円/楕円 852"/>
        <xdr:cNvSpPr/>
      </xdr:nvSpPr>
      <xdr:spPr>
        <a:xfrm>
          <a:off x="21272500" y="132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113943</xdr:rowOff>
    </xdr:from>
    <xdr:ext cx="534377" cy="259045"/>
    <xdr:sp macro="" textlink="">
      <xdr:nvSpPr>
        <xdr:cNvPr id="854" name="テキスト ボックス 853"/>
        <xdr:cNvSpPr txBox="1"/>
      </xdr:nvSpPr>
      <xdr:spPr>
        <a:xfrm>
          <a:off x="21056111" y="133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42075</xdr:rowOff>
    </xdr:from>
    <xdr:to>
      <xdr:col>29</xdr:col>
      <xdr:colOff>568325</xdr:colOff>
      <xdr:row>77</xdr:row>
      <xdr:rowOff>143675</xdr:rowOff>
    </xdr:to>
    <xdr:sp macro="" textlink="">
      <xdr:nvSpPr>
        <xdr:cNvPr id="855" name="円/楕円 854"/>
        <xdr:cNvSpPr/>
      </xdr:nvSpPr>
      <xdr:spPr>
        <a:xfrm>
          <a:off x="20383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134802</xdr:rowOff>
    </xdr:from>
    <xdr:ext cx="534377" cy="259045"/>
    <xdr:sp macro="" textlink="">
      <xdr:nvSpPr>
        <xdr:cNvPr id="856" name="テキスト ボックス 855"/>
        <xdr:cNvSpPr txBox="1"/>
      </xdr:nvSpPr>
      <xdr:spPr>
        <a:xfrm>
          <a:off x="20167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51429</xdr:rowOff>
    </xdr:from>
    <xdr:to>
      <xdr:col>28</xdr:col>
      <xdr:colOff>365125</xdr:colOff>
      <xdr:row>77</xdr:row>
      <xdr:rowOff>153029</xdr:rowOff>
    </xdr:to>
    <xdr:sp macro="" textlink="">
      <xdr:nvSpPr>
        <xdr:cNvPr id="857" name="円/楕円 856"/>
        <xdr:cNvSpPr/>
      </xdr:nvSpPr>
      <xdr:spPr>
        <a:xfrm>
          <a:off x="19494500" y="132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144156</xdr:rowOff>
    </xdr:from>
    <xdr:ext cx="534377" cy="259045"/>
    <xdr:sp macro="" textlink="">
      <xdr:nvSpPr>
        <xdr:cNvPr id="858" name="テキスト ボックス 857"/>
        <xdr:cNvSpPr txBox="1"/>
      </xdr:nvSpPr>
      <xdr:spPr>
        <a:xfrm>
          <a:off x="19278111" y="133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34,967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75051</xdr:rowOff>
    </xdr:from>
    <xdr:to>
      <xdr:col>27</xdr:col>
      <xdr:colOff>161925</xdr:colOff>
      <xdr:row>78</xdr:row>
      <xdr:rowOff>5201</xdr:rowOff>
    </xdr:to>
    <xdr:sp macro="" textlink="">
      <xdr:nvSpPr>
        <xdr:cNvPr id="859" name="円/楕円 858"/>
        <xdr:cNvSpPr/>
      </xdr:nvSpPr>
      <xdr:spPr>
        <a:xfrm>
          <a:off x="18605500" y="132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167778</xdr:rowOff>
    </xdr:from>
    <xdr:ext cx="534377" cy="259045"/>
    <xdr:sp macro="" textlink="">
      <xdr:nvSpPr>
        <xdr:cNvPr id="860" name="テキスト ボックス 859"/>
        <xdr:cNvSpPr txBox="1"/>
      </xdr:nvSpPr>
      <xdr:spPr>
        <a:xfrm>
          <a:off x="18389111" y="133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455,887</a:t>
          </a:r>
          <a:r>
            <a:rPr kumimoji="1" lang="ja-JP" altLang="en-US" sz="1300">
              <a:latin typeface="ＭＳ Ｐゴシック"/>
            </a:rPr>
            <a:t>円となっている。主な構成項目である補助費等は、住民一人当たり</a:t>
          </a:r>
          <a:r>
            <a:rPr kumimoji="1" lang="en-US" altLang="ja-JP" sz="1300">
              <a:latin typeface="ＭＳ Ｐゴシック"/>
            </a:rPr>
            <a:t>111,094</a:t>
          </a:r>
          <a:r>
            <a:rPr kumimoji="1" lang="ja-JP" altLang="en-US" sz="1300">
              <a:latin typeface="ＭＳ Ｐゴシック"/>
            </a:rPr>
            <a:t>円となっており、類似団体平均を大きく上回っている。これは町立の病院事業会計への繰出金や航空機騒音防止対策事業の実施地域であることなどの特殊要因があるためである。また、平成</a:t>
          </a:r>
          <a:r>
            <a:rPr kumimoji="1" lang="en-US" altLang="ja-JP" sz="1300">
              <a:latin typeface="ＭＳ Ｐゴシック"/>
            </a:rPr>
            <a:t>26</a:t>
          </a:r>
          <a:r>
            <a:rPr kumimoji="1" lang="ja-JP" altLang="en-US" sz="1300">
              <a:latin typeface="ＭＳ Ｐゴシック"/>
            </a:rPr>
            <a:t>年度と比較して大きく上昇している要因としては、国営両総土地改良事業負担金の一括償還が平成</a:t>
          </a:r>
          <a:r>
            <a:rPr kumimoji="1" lang="en-US" altLang="ja-JP" sz="1300">
              <a:latin typeface="ＭＳ Ｐゴシック"/>
            </a:rPr>
            <a:t>27</a:t>
          </a:r>
          <a:r>
            <a:rPr kumimoji="1" lang="ja-JP" altLang="en-US" sz="1300">
              <a:latin typeface="ＭＳ Ｐゴシック"/>
            </a:rPr>
            <a:t>年度中にあったためである。補助金交付基準及び補助金見直し基準をもとに、補助金の整理統合を行い効果的な補助制度を検討していく。人件費は住民一人当たり</a:t>
          </a:r>
          <a:r>
            <a:rPr kumimoji="1" lang="en-US" altLang="ja-JP" sz="1300">
              <a:latin typeface="ＭＳ Ｐゴシック"/>
            </a:rPr>
            <a:t>67,525</a:t>
          </a:r>
          <a:r>
            <a:rPr kumimoji="1" lang="ja-JP" altLang="en-US" sz="1300">
              <a:latin typeface="ＭＳ Ｐゴシック"/>
            </a:rPr>
            <a:t>円となっており、類似団体と比較して一人当たりコストが高い状況となっている。人口千人当たりの職員数も類似団体平均を上回っており、今後定員適正化計画や行政改革大綱に基づき職員数を抑制しつつ年齢階層の不均衡是正や組織の適正配置を進めるなど、人件費の上昇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千葉県横芝光町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24,728
24,464
67.01
11,743,357
11,273,174
422,620
6,507,048
12,883,717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34.9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147538</xdr:rowOff>
    </xdr:from>
    <xdr:to>
      <xdr:col>6</xdr:col>
      <xdr:colOff>511175</xdr:colOff>
      <xdr:row>34</xdr:row>
      <xdr:rowOff>160601</xdr:rowOff>
    </xdr:to>
    <xdr:cxnSp macro="">
      <xdr:nvCxnSpPr>
        <xdr:cNvPr id="63" name="直線コネクタ 62"/>
        <xdr:cNvCxnSpPr/>
      </xdr:nvCxnSpPr>
      <xdr:spPr>
        <a:xfrm flipV="1">
          <a:off x="3797300" y="597683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160601</xdr:rowOff>
    </xdr:from>
    <xdr:to>
      <xdr:col>5</xdr:col>
      <xdr:colOff>358775</xdr:colOff>
      <xdr:row>35</xdr:row>
      <xdr:rowOff>41728</xdr:rowOff>
    </xdr:to>
    <xdr:cxnSp macro="">
      <xdr:nvCxnSpPr>
        <xdr:cNvPr id="66" name="直線コネクタ 65"/>
        <xdr:cNvCxnSpPr/>
      </xdr:nvCxnSpPr>
      <xdr:spPr>
        <a:xfrm flipV="1">
          <a:off x="2908300" y="5989901"/>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41728</xdr:rowOff>
    </xdr:from>
    <xdr:to>
      <xdr:col>4</xdr:col>
      <xdr:colOff>155575</xdr:colOff>
      <xdr:row>35</xdr:row>
      <xdr:rowOff>82877</xdr:rowOff>
    </xdr:to>
    <xdr:cxnSp macro="">
      <xdr:nvCxnSpPr>
        <xdr:cNvPr id="69" name="直線コネクタ 68"/>
        <xdr:cNvCxnSpPr/>
      </xdr:nvCxnSpPr>
      <xdr:spPr>
        <a:xfrm flipV="1">
          <a:off x="2019300" y="6042478"/>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145252</xdr:rowOff>
    </xdr:from>
    <xdr:to>
      <xdr:col>2</xdr:col>
      <xdr:colOff>638175</xdr:colOff>
      <xdr:row>35</xdr:row>
      <xdr:rowOff>82877</xdr:rowOff>
    </xdr:to>
    <xdr:cxnSp macro="">
      <xdr:nvCxnSpPr>
        <xdr:cNvPr id="72" name="直線コネクタ 71"/>
        <xdr:cNvCxnSpPr/>
      </xdr:nvCxnSpPr>
      <xdr:spPr>
        <a:xfrm>
          <a:off x="1130300" y="5974552"/>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96738</xdr:rowOff>
    </xdr:from>
    <xdr:to>
      <xdr:col>6</xdr:col>
      <xdr:colOff>561975</xdr:colOff>
      <xdr:row>35</xdr:row>
      <xdr:rowOff>26888</xdr:rowOff>
    </xdr:to>
    <xdr:sp macro="" textlink="">
      <xdr:nvSpPr>
        <xdr:cNvPr id="82" name="円/楕円 81"/>
        <xdr:cNvSpPr/>
      </xdr:nvSpPr>
      <xdr:spPr>
        <a:xfrm>
          <a:off x="4584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119615</xdr:rowOff>
    </xdr:from>
    <xdr:ext cx="469744" cy="259045"/>
    <xdr:sp macro="" textlink="">
      <xdr:nvSpPr>
        <xdr:cNvPr id="83" name="議会費該当値テキスト"/>
        <xdr:cNvSpPr txBox="1"/>
      </xdr:nvSpPr>
      <xdr:spPr>
        <a:xfrm>
          <a:off x="4686300" y="57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109801</xdr:rowOff>
    </xdr:from>
    <xdr:to>
      <xdr:col>5</xdr:col>
      <xdr:colOff>409575</xdr:colOff>
      <xdr:row>35</xdr:row>
      <xdr:rowOff>39951</xdr:rowOff>
    </xdr:to>
    <xdr:sp macro="" textlink="">
      <xdr:nvSpPr>
        <xdr:cNvPr id="84" name="円/楕円 83"/>
        <xdr:cNvSpPr/>
      </xdr:nvSpPr>
      <xdr:spPr>
        <a:xfrm>
          <a:off x="3746500" y="59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56478</xdr:rowOff>
    </xdr:from>
    <xdr:ext cx="469744" cy="259045"/>
    <xdr:sp macro="" textlink="">
      <xdr:nvSpPr>
        <xdr:cNvPr id="85" name="テキスト ボックス 84"/>
        <xdr:cNvSpPr txBox="1"/>
      </xdr:nvSpPr>
      <xdr:spPr>
        <a:xfrm>
          <a:off x="3562427" y="571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162378</xdr:rowOff>
    </xdr:from>
    <xdr:to>
      <xdr:col>4</xdr:col>
      <xdr:colOff>206375</xdr:colOff>
      <xdr:row>35</xdr:row>
      <xdr:rowOff>92528</xdr:rowOff>
    </xdr:to>
    <xdr:sp macro="" textlink="">
      <xdr:nvSpPr>
        <xdr:cNvPr id="86" name="円/楕円 85"/>
        <xdr:cNvSpPr/>
      </xdr:nvSpPr>
      <xdr:spPr>
        <a:xfrm>
          <a:off x="2857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109055</xdr:rowOff>
    </xdr:from>
    <xdr:ext cx="469744" cy="259045"/>
    <xdr:sp macro="" textlink="">
      <xdr:nvSpPr>
        <xdr:cNvPr id="87" name="テキスト ボックス 86"/>
        <xdr:cNvSpPr txBox="1"/>
      </xdr:nvSpPr>
      <xdr:spPr>
        <a:xfrm>
          <a:off x="2673427" y="576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32077</xdr:rowOff>
    </xdr:from>
    <xdr:to>
      <xdr:col>3</xdr:col>
      <xdr:colOff>3175</xdr:colOff>
      <xdr:row>35</xdr:row>
      <xdr:rowOff>133677</xdr:rowOff>
    </xdr:to>
    <xdr:sp macro="" textlink="">
      <xdr:nvSpPr>
        <xdr:cNvPr id="88" name="円/楕円 87"/>
        <xdr:cNvSpPr/>
      </xdr:nvSpPr>
      <xdr:spPr>
        <a:xfrm>
          <a:off x="1968500" y="60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150204</xdr:rowOff>
    </xdr:from>
    <xdr:ext cx="469744" cy="259045"/>
    <xdr:sp macro="" textlink="">
      <xdr:nvSpPr>
        <xdr:cNvPr id="89" name="テキスト ボックス 88"/>
        <xdr:cNvSpPr txBox="1"/>
      </xdr:nvSpPr>
      <xdr:spPr>
        <a:xfrm>
          <a:off x="1784427" y="580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94452</xdr:rowOff>
    </xdr:from>
    <xdr:to>
      <xdr:col>1</xdr:col>
      <xdr:colOff>485775</xdr:colOff>
      <xdr:row>35</xdr:row>
      <xdr:rowOff>24602</xdr:rowOff>
    </xdr:to>
    <xdr:sp macro="" textlink="">
      <xdr:nvSpPr>
        <xdr:cNvPr id="90" name="円/楕円 89"/>
        <xdr:cNvSpPr/>
      </xdr:nvSpPr>
      <xdr:spPr>
        <a:xfrm>
          <a:off x="1079500" y="5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15729</xdr:rowOff>
    </xdr:from>
    <xdr:ext cx="469744" cy="259045"/>
    <xdr:sp macro="" textlink="">
      <xdr:nvSpPr>
        <xdr:cNvPr id="91" name="テキスト ボックス 90"/>
        <xdr:cNvSpPr txBox="1"/>
      </xdr:nvSpPr>
      <xdr:spPr>
        <a:xfrm>
          <a:off x="895427" y="601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52974</xdr:rowOff>
    </xdr:from>
    <xdr:to>
      <xdr:col>6</xdr:col>
      <xdr:colOff>511175</xdr:colOff>
      <xdr:row>56</xdr:row>
      <xdr:rowOff>159022</xdr:rowOff>
    </xdr:to>
    <xdr:cxnSp macro="">
      <xdr:nvCxnSpPr>
        <xdr:cNvPr id="123" name="直線コネクタ 122"/>
        <xdr:cNvCxnSpPr/>
      </xdr:nvCxnSpPr>
      <xdr:spPr>
        <a:xfrm>
          <a:off x="3797300" y="9654174"/>
          <a:ext cx="8382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16425</xdr:rowOff>
    </xdr:from>
    <xdr:ext cx="534377" cy="259045"/>
    <xdr:sp macro="" textlink="">
      <xdr:nvSpPr>
        <xdr:cNvPr id="124" name="総務費平均値テキスト"/>
        <xdr:cNvSpPr txBox="1"/>
      </xdr:nvSpPr>
      <xdr:spPr>
        <a:xfrm>
          <a:off x="4686300" y="9789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52974</xdr:rowOff>
    </xdr:from>
    <xdr:to>
      <xdr:col>5</xdr:col>
      <xdr:colOff>358775</xdr:colOff>
      <xdr:row>57</xdr:row>
      <xdr:rowOff>87460</xdr:rowOff>
    </xdr:to>
    <xdr:cxnSp macro="">
      <xdr:nvCxnSpPr>
        <xdr:cNvPr id="126" name="直線コネクタ 125"/>
        <xdr:cNvCxnSpPr/>
      </xdr:nvCxnSpPr>
      <xdr:spPr>
        <a:xfrm flipV="1">
          <a:off x="2908300" y="9654174"/>
          <a:ext cx="889000" cy="2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54351</xdr:rowOff>
    </xdr:from>
    <xdr:ext cx="534377" cy="259045"/>
    <xdr:sp macro="" textlink="">
      <xdr:nvSpPr>
        <xdr:cNvPr id="128" name="テキスト ボックス 127"/>
        <xdr:cNvSpPr txBox="1"/>
      </xdr:nvSpPr>
      <xdr:spPr>
        <a:xfrm>
          <a:off x="3530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87460</xdr:rowOff>
    </xdr:from>
    <xdr:to>
      <xdr:col>4</xdr:col>
      <xdr:colOff>155575</xdr:colOff>
      <xdr:row>57</xdr:row>
      <xdr:rowOff>104550</xdr:rowOff>
    </xdr:to>
    <xdr:cxnSp macro="">
      <xdr:nvCxnSpPr>
        <xdr:cNvPr id="129" name="直線コネクタ 128"/>
        <xdr:cNvCxnSpPr/>
      </xdr:nvCxnSpPr>
      <xdr:spPr>
        <a:xfrm flipV="1">
          <a:off x="2019300" y="9860110"/>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84227</xdr:rowOff>
    </xdr:from>
    <xdr:to>
      <xdr:col>2</xdr:col>
      <xdr:colOff>638175</xdr:colOff>
      <xdr:row>57</xdr:row>
      <xdr:rowOff>104550</xdr:rowOff>
    </xdr:to>
    <xdr:cxnSp macro="">
      <xdr:nvCxnSpPr>
        <xdr:cNvPr id="132" name="直線コネクタ 131"/>
        <xdr:cNvCxnSpPr/>
      </xdr:nvCxnSpPr>
      <xdr:spPr>
        <a:xfrm>
          <a:off x="1130300" y="9685427"/>
          <a:ext cx="889000" cy="19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171253</xdr:rowOff>
    </xdr:from>
    <xdr:ext cx="534377" cy="259045"/>
    <xdr:sp macro="" textlink="">
      <xdr:nvSpPr>
        <xdr:cNvPr id="134" name="テキスト ボックス 133"/>
        <xdr:cNvSpPr txBox="1"/>
      </xdr:nvSpPr>
      <xdr:spPr>
        <a:xfrm>
          <a:off x="1752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108222</xdr:rowOff>
    </xdr:from>
    <xdr:to>
      <xdr:col>6</xdr:col>
      <xdr:colOff>561975</xdr:colOff>
      <xdr:row>57</xdr:row>
      <xdr:rowOff>38372</xdr:rowOff>
    </xdr:to>
    <xdr:sp macro="" textlink="">
      <xdr:nvSpPr>
        <xdr:cNvPr id="142" name="円/楕円 141"/>
        <xdr:cNvSpPr/>
      </xdr:nvSpPr>
      <xdr:spPr>
        <a:xfrm>
          <a:off x="4584700" y="970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131099</xdr:rowOff>
    </xdr:from>
    <xdr:ext cx="534377" cy="259045"/>
    <xdr:sp macro="" textlink="">
      <xdr:nvSpPr>
        <xdr:cNvPr id="143" name="総務費該当値テキスト"/>
        <xdr:cNvSpPr txBox="1"/>
      </xdr:nvSpPr>
      <xdr:spPr>
        <a:xfrm>
          <a:off x="4686300" y="95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2174</xdr:rowOff>
    </xdr:from>
    <xdr:to>
      <xdr:col>5</xdr:col>
      <xdr:colOff>409575</xdr:colOff>
      <xdr:row>56</xdr:row>
      <xdr:rowOff>103774</xdr:rowOff>
    </xdr:to>
    <xdr:sp macro="" textlink="">
      <xdr:nvSpPr>
        <xdr:cNvPr id="144" name="円/楕円 143"/>
        <xdr:cNvSpPr/>
      </xdr:nvSpPr>
      <xdr:spPr>
        <a:xfrm>
          <a:off x="3746500" y="96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120301</xdr:rowOff>
    </xdr:from>
    <xdr:ext cx="534377" cy="259045"/>
    <xdr:sp macro="" textlink="">
      <xdr:nvSpPr>
        <xdr:cNvPr id="145" name="テキスト ボックス 144"/>
        <xdr:cNvSpPr txBox="1"/>
      </xdr:nvSpPr>
      <xdr:spPr>
        <a:xfrm>
          <a:off x="3530111" y="93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36660</xdr:rowOff>
    </xdr:from>
    <xdr:to>
      <xdr:col>4</xdr:col>
      <xdr:colOff>206375</xdr:colOff>
      <xdr:row>57</xdr:row>
      <xdr:rowOff>138260</xdr:rowOff>
    </xdr:to>
    <xdr:sp macro="" textlink="">
      <xdr:nvSpPr>
        <xdr:cNvPr id="146" name="円/楕円 145"/>
        <xdr:cNvSpPr/>
      </xdr:nvSpPr>
      <xdr:spPr>
        <a:xfrm>
          <a:off x="2857500" y="98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154787</xdr:rowOff>
    </xdr:from>
    <xdr:ext cx="534377" cy="259045"/>
    <xdr:sp macro="" textlink="">
      <xdr:nvSpPr>
        <xdr:cNvPr id="147" name="テキスト ボックス 146"/>
        <xdr:cNvSpPr txBox="1"/>
      </xdr:nvSpPr>
      <xdr:spPr>
        <a:xfrm>
          <a:off x="2641111" y="958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53750</xdr:rowOff>
    </xdr:from>
    <xdr:to>
      <xdr:col>3</xdr:col>
      <xdr:colOff>3175</xdr:colOff>
      <xdr:row>57</xdr:row>
      <xdr:rowOff>155350</xdr:rowOff>
    </xdr:to>
    <xdr:sp macro="" textlink="">
      <xdr:nvSpPr>
        <xdr:cNvPr id="148" name="円/楕円 147"/>
        <xdr:cNvSpPr/>
      </xdr:nvSpPr>
      <xdr:spPr>
        <a:xfrm>
          <a:off x="1968500" y="98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427</xdr:rowOff>
    </xdr:from>
    <xdr:ext cx="534377" cy="259045"/>
    <xdr:sp macro="" textlink="">
      <xdr:nvSpPr>
        <xdr:cNvPr id="149" name="テキスト ボックス 148"/>
        <xdr:cNvSpPr txBox="1"/>
      </xdr:nvSpPr>
      <xdr:spPr>
        <a:xfrm>
          <a:off x="1752111" y="96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33427</xdr:rowOff>
    </xdr:from>
    <xdr:to>
      <xdr:col>1</xdr:col>
      <xdr:colOff>485775</xdr:colOff>
      <xdr:row>56</xdr:row>
      <xdr:rowOff>135027</xdr:rowOff>
    </xdr:to>
    <xdr:sp macro="" textlink="">
      <xdr:nvSpPr>
        <xdr:cNvPr id="150" name="円/楕円 149"/>
        <xdr:cNvSpPr/>
      </xdr:nvSpPr>
      <xdr:spPr>
        <a:xfrm>
          <a:off x="1079500" y="96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151554</xdr:rowOff>
    </xdr:from>
    <xdr:ext cx="534377" cy="259045"/>
    <xdr:sp macro="" textlink="">
      <xdr:nvSpPr>
        <xdr:cNvPr id="151" name="テキスト ボックス 150"/>
        <xdr:cNvSpPr txBox="1"/>
      </xdr:nvSpPr>
      <xdr:spPr>
        <a:xfrm>
          <a:off x="863111" y="94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164153</xdr:rowOff>
    </xdr:from>
    <xdr:to>
      <xdr:col>6</xdr:col>
      <xdr:colOff>511175</xdr:colOff>
      <xdr:row>77</xdr:row>
      <xdr:rowOff>166982</xdr:rowOff>
    </xdr:to>
    <xdr:cxnSp macro="">
      <xdr:nvCxnSpPr>
        <xdr:cNvPr id="180" name="直線コネクタ 179"/>
        <xdr:cNvCxnSpPr/>
      </xdr:nvCxnSpPr>
      <xdr:spPr>
        <a:xfrm flipV="1">
          <a:off x="3797300" y="13365803"/>
          <a:ext cx="83820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166982</xdr:rowOff>
    </xdr:from>
    <xdr:to>
      <xdr:col>5</xdr:col>
      <xdr:colOff>358775</xdr:colOff>
      <xdr:row>78</xdr:row>
      <xdr:rowOff>23944</xdr:rowOff>
    </xdr:to>
    <xdr:cxnSp macro="">
      <xdr:nvCxnSpPr>
        <xdr:cNvPr id="183" name="直線コネクタ 182"/>
        <xdr:cNvCxnSpPr/>
      </xdr:nvCxnSpPr>
      <xdr:spPr>
        <a:xfrm flipV="1">
          <a:off x="2908300" y="13368632"/>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19969</xdr:rowOff>
    </xdr:from>
    <xdr:to>
      <xdr:col>4</xdr:col>
      <xdr:colOff>155575</xdr:colOff>
      <xdr:row>78</xdr:row>
      <xdr:rowOff>23944</xdr:rowOff>
    </xdr:to>
    <xdr:cxnSp macro="">
      <xdr:nvCxnSpPr>
        <xdr:cNvPr id="186" name="直線コネクタ 185"/>
        <xdr:cNvCxnSpPr/>
      </xdr:nvCxnSpPr>
      <xdr:spPr>
        <a:xfrm>
          <a:off x="2019300" y="13393069"/>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79120</xdr:rowOff>
    </xdr:from>
    <xdr:ext cx="599010" cy="259045"/>
    <xdr:sp macro="" textlink="">
      <xdr:nvSpPr>
        <xdr:cNvPr id="188" name="テキスト ボックス 187"/>
        <xdr:cNvSpPr txBox="1"/>
      </xdr:nvSpPr>
      <xdr:spPr>
        <a:xfrm>
          <a:off x="2608794" y="1310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19741</xdr:rowOff>
    </xdr:from>
    <xdr:to>
      <xdr:col>2</xdr:col>
      <xdr:colOff>638175</xdr:colOff>
      <xdr:row>78</xdr:row>
      <xdr:rowOff>19969</xdr:rowOff>
    </xdr:to>
    <xdr:cxnSp macro="">
      <xdr:nvCxnSpPr>
        <xdr:cNvPr id="189" name="直線コネクタ 188"/>
        <xdr:cNvCxnSpPr/>
      </xdr:nvCxnSpPr>
      <xdr:spPr>
        <a:xfrm>
          <a:off x="1130300" y="133928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82887</xdr:rowOff>
    </xdr:from>
    <xdr:ext cx="599010" cy="259045"/>
    <xdr:sp macro="" textlink="">
      <xdr:nvSpPr>
        <xdr:cNvPr id="191" name="テキスト ボックス 190"/>
        <xdr:cNvSpPr txBox="1"/>
      </xdr:nvSpPr>
      <xdr:spPr>
        <a:xfrm>
          <a:off x="1719794" y="1311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81528</xdr:rowOff>
    </xdr:from>
    <xdr:ext cx="599010" cy="259045"/>
    <xdr:sp macro="" textlink="">
      <xdr:nvSpPr>
        <xdr:cNvPr id="193" name="テキスト ボックス 192"/>
        <xdr:cNvSpPr txBox="1"/>
      </xdr:nvSpPr>
      <xdr:spPr>
        <a:xfrm>
          <a:off x="830794" y="131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113353</xdr:rowOff>
    </xdr:from>
    <xdr:to>
      <xdr:col>6</xdr:col>
      <xdr:colOff>561975</xdr:colOff>
      <xdr:row>78</xdr:row>
      <xdr:rowOff>43503</xdr:rowOff>
    </xdr:to>
    <xdr:sp macro="" textlink="">
      <xdr:nvSpPr>
        <xdr:cNvPr id="199" name="円/楕円 198"/>
        <xdr:cNvSpPr/>
      </xdr:nvSpPr>
      <xdr:spPr>
        <a:xfrm>
          <a:off x="4584700" y="133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116182</xdr:rowOff>
    </xdr:from>
    <xdr:to>
      <xdr:col>5</xdr:col>
      <xdr:colOff>409575</xdr:colOff>
      <xdr:row>78</xdr:row>
      <xdr:rowOff>46332</xdr:rowOff>
    </xdr:to>
    <xdr:sp macro="" textlink="">
      <xdr:nvSpPr>
        <xdr:cNvPr id="201" name="円/楕円 200"/>
        <xdr:cNvSpPr/>
      </xdr:nvSpPr>
      <xdr:spPr>
        <a:xfrm>
          <a:off x="3746500" y="133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62859</xdr:rowOff>
    </xdr:from>
    <xdr:ext cx="599010" cy="259045"/>
    <xdr:sp macro="" textlink="">
      <xdr:nvSpPr>
        <xdr:cNvPr id="202" name="テキスト ボックス 201"/>
        <xdr:cNvSpPr txBox="1"/>
      </xdr:nvSpPr>
      <xdr:spPr>
        <a:xfrm>
          <a:off x="3497794" y="1309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144594</xdr:rowOff>
    </xdr:from>
    <xdr:to>
      <xdr:col>4</xdr:col>
      <xdr:colOff>206375</xdr:colOff>
      <xdr:row>78</xdr:row>
      <xdr:rowOff>74744</xdr:rowOff>
    </xdr:to>
    <xdr:sp macro="" textlink="">
      <xdr:nvSpPr>
        <xdr:cNvPr id="203" name="円/楕円 202"/>
        <xdr:cNvSpPr/>
      </xdr:nvSpPr>
      <xdr:spPr>
        <a:xfrm>
          <a:off x="28575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65871</xdr:rowOff>
    </xdr:from>
    <xdr:ext cx="599010" cy="259045"/>
    <xdr:sp macro="" textlink="">
      <xdr:nvSpPr>
        <xdr:cNvPr id="204" name="テキスト ボックス 203"/>
        <xdr:cNvSpPr txBox="1"/>
      </xdr:nvSpPr>
      <xdr:spPr>
        <a:xfrm>
          <a:off x="2608794" y="1343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140619</xdr:rowOff>
    </xdr:from>
    <xdr:to>
      <xdr:col>3</xdr:col>
      <xdr:colOff>3175</xdr:colOff>
      <xdr:row>78</xdr:row>
      <xdr:rowOff>70769</xdr:rowOff>
    </xdr:to>
    <xdr:sp macro="" textlink="">
      <xdr:nvSpPr>
        <xdr:cNvPr id="205" name="円/楕円 204"/>
        <xdr:cNvSpPr/>
      </xdr:nvSpPr>
      <xdr:spPr>
        <a:xfrm>
          <a:off x="1968500" y="133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61896</xdr:rowOff>
    </xdr:from>
    <xdr:ext cx="599010" cy="259045"/>
    <xdr:sp macro="" textlink="">
      <xdr:nvSpPr>
        <xdr:cNvPr id="206" name="テキスト ボックス 205"/>
        <xdr:cNvSpPr txBox="1"/>
      </xdr:nvSpPr>
      <xdr:spPr>
        <a:xfrm>
          <a:off x="1719794" y="134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140391</xdr:rowOff>
    </xdr:from>
    <xdr:to>
      <xdr:col>1</xdr:col>
      <xdr:colOff>485775</xdr:colOff>
      <xdr:row>78</xdr:row>
      <xdr:rowOff>70541</xdr:rowOff>
    </xdr:to>
    <xdr:sp macro="" textlink="">
      <xdr:nvSpPr>
        <xdr:cNvPr id="207" name="円/楕円 206"/>
        <xdr:cNvSpPr/>
      </xdr:nvSpPr>
      <xdr:spPr>
        <a:xfrm>
          <a:off x="1079500" y="1334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61668</xdr:rowOff>
    </xdr:from>
    <xdr:ext cx="599010" cy="259045"/>
    <xdr:sp macro="" textlink="">
      <xdr:nvSpPr>
        <xdr:cNvPr id="208" name="テキスト ボックス 207"/>
        <xdr:cNvSpPr txBox="1"/>
      </xdr:nvSpPr>
      <xdr:spPr>
        <a:xfrm>
          <a:off x="830794" y="1343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56539</xdr:rowOff>
    </xdr:from>
    <xdr:to>
      <xdr:col>6</xdr:col>
      <xdr:colOff>511175</xdr:colOff>
      <xdr:row>96</xdr:row>
      <xdr:rowOff>164275</xdr:rowOff>
    </xdr:to>
    <xdr:cxnSp macro="">
      <xdr:nvCxnSpPr>
        <xdr:cNvPr id="240" name="直線コネクタ 239"/>
        <xdr:cNvCxnSpPr/>
      </xdr:nvCxnSpPr>
      <xdr:spPr>
        <a:xfrm>
          <a:off x="3797300" y="16515739"/>
          <a:ext cx="8382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157444</xdr:rowOff>
    </xdr:from>
    <xdr:ext cx="534377" cy="259045"/>
    <xdr:sp macro="" textlink="">
      <xdr:nvSpPr>
        <xdr:cNvPr id="241" name="衛生費平均値テキスト"/>
        <xdr:cNvSpPr txBox="1"/>
      </xdr:nvSpPr>
      <xdr:spPr>
        <a:xfrm>
          <a:off x="4686300" y="1678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55428</xdr:rowOff>
    </xdr:from>
    <xdr:to>
      <xdr:col>5</xdr:col>
      <xdr:colOff>358775</xdr:colOff>
      <xdr:row>96</xdr:row>
      <xdr:rowOff>56539</xdr:rowOff>
    </xdr:to>
    <xdr:cxnSp macro="">
      <xdr:nvCxnSpPr>
        <xdr:cNvPr id="243" name="直線コネクタ 242"/>
        <xdr:cNvCxnSpPr/>
      </xdr:nvCxnSpPr>
      <xdr:spPr>
        <a:xfrm>
          <a:off x="2908300" y="16514628"/>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5" name="テキスト ボックス 244"/>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55428</xdr:rowOff>
    </xdr:from>
    <xdr:to>
      <xdr:col>4</xdr:col>
      <xdr:colOff>155575</xdr:colOff>
      <xdr:row>96</xdr:row>
      <xdr:rowOff>86714</xdr:rowOff>
    </xdr:to>
    <xdr:cxnSp macro="">
      <xdr:nvCxnSpPr>
        <xdr:cNvPr id="246" name="直線コネクタ 245"/>
        <xdr:cNvCxnSpPr/>
      </xdr:nvCxnSpPr>
      <xdr:spPr>
        <a:xfrm flipV="1">
          <a:off x="2019300" y="16514628"/>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8" name="テキスト ボックス 247"/>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86714</xdr:rowOff>
    </xdr:from>
    <xdr:to>
      <xdr:col>2</xdr:col>
      <xdr:colOff>638175</xdr:colOff>
      <xdr:row>96</xdr:row>
      <xdr:rowOff>117983</xdr:rowOff>
    </xdr:to>
    <xdr:cxnSp macro="">
      <xdr:nvCxnSpPr>
        <xdr:cNvPr id="249" name="直線コネクタ 248"/>
        <xdr:cNvCxnSpPr/>
      </xdr:nvCxnSpPr>
      <xdr:spPr>
        <a:xfrm flipV="1">
          <a:off x="1130300" y="16545914"/>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51" name="テキスト ボックス 250"/>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3" name="テキスト ボックス 252"/>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113475</xdr:rowOff>
    </xdr:from>
    <xdr:to>
      <xdr:col>6</xdr:col>
      <xdr:colOff>561975</xdr:colOff>
      <xdr:row>97</xdr:row>
      <xdr:rowOff>43625</xdr:rowOff>
    </xdr:to>
    <xdr:sp macro="" textlink="">
      <xdr:nvSpPr>
        <xdr:cNvPr id="259" name="円/楕円 258"/>
        <xdr:cNvSpPr/>
      </xdr:nvSpPr>
      <xdr:spPr>
        <a:xfrm>
          <a:off x="45847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136352</xdr:rowOff>
    </xdr:from>
    <xdr:ext cx="534377" cy="259045"/>
    <xdr:sp macro="" textlink="">
      <xdr:nvSpPr>
        <xdr:cNvPr id="260" name="衛生費該当値テキスト"/>
        <xdr:cNvSpPr txBox="1"/>
      </xdr:nvSpPr>
      <xdr:spPr>
        <a:xfrm>
          <a:off x="4686300"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5739</xdr:rowOff>
    </xdr:from>
    <xdr:to>
      <xdr:col>5</xdr:col>
      <xdr:colOff>409575</xdr:colOff>
      <xdr:row>96</xdr:row>
      <xdr:rowOff>107339</xdr:rowOff>
    </xdr:to>
    <xdr:sp macro="" textlink="">
      <xdr:nvSpPr>
        <xdr:cNvPr id="261" name="円/楕円 260"/>
        <xdr:cNvSpPr/>
      </xdr:nvSpPr>
      <xdr:spPr>
        <a:xfrm>
          <a:off x="3746500" y="164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123866</xdr:rowOff>
    </xdr:from>
    <xdr:ext cx="534377" cy="259045"/>
    <xdr:sp macro="" textlink="">
      <xdr:nvSpPr>
        <xdr:cNvPr id="262" name="テキスト ボックス 261"/>
        <xdr:cNvSpPr txBox="1"/>
      </xdr:nvSpPr>
      <xdr:spPr>
        <a:xfrm>
          <a:off x="3530111" y="1624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4628</xdr:rowOff>
    </xdr:from>
    <xdr:to>
      <xdr:col>4</xdr:col>
      <xdr:colOff>206375</xdr:colOff>
      <xdr:row>96</xdr:row>
      <xdr:rowOff>106228</xdr:rowOff>
    </xdr:to>
    <xdr:sp macro="" textlink="">
      <xdr:nvSpPr>
        <xdr:cNvPr id="263" name="円/楕円 262"/>
        <xdr:cNvSpPr/>
      </xdr:nvSpPr>
      <xdr:spPr>
        <a:xfrm>
          <a:off x="2857500" y="1646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122755</xdr:rowOff>
    </xdr:from>
    <xdr:ext cx="534377" cy="259045"/>
    <xdr:sp macro="" textlink="">
      <xdr:nvSpPr>
        <xdr:cNvPr id="264" name="テキスト ボックス 263"/>
        <xdr:cNvSpPr txBox="1"/>
      </xdr:nvSpPr>
      <xdr:spPr>
        <a:xfrm>
          <a:off x="2641111" y="162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35914</xdr:rowOff>
    </xdr:from>
    <xdr:to>
      <xdr:col>3</xdr:col>
      <xdr:colOff>3175</xdr:colOff>
      <xdr:row>96</xdr:row>
      <xdr:rowOff>137514</xdr:rowOff>
    </xdr:to>
    <xdr:sp macro="" textlink="">
      <xdr:nvSpPr>
        <xdr:cNvPr id="265" name="円/楕円 264"/>
        <xdr:cNvSpPr/>
      </xdr:nvSpPr>
      <xdr:spPr>
        <a:xfrm>
          <a:off x="1968500" y="164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154041</xdr:rowOff>
    </xdr:from>
    <xdr:ext cx="534377" cy="259045"/>
    <xdr:sp macro="" textlink="">
      <xdr:nvSpPr>
        <xdr:cNvPr id="266" name="テキスト ボックス 265"/>
        <xdr:cNvSpPr txBox="1"/>
      </xdr:nvSpPr>
      <xdr:spPr>
        <a:xfrm>
          <a:off x="1752111" y="1627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67183</xdr:rowOff>
    </xdr:from>
    <xdr:to>
      <xdr:col>1</xdr:col>
      <xdr:colOff>485775</xdr:colOff>
      <xdr:row>96</xdr:row>
      <xdr:rowOff>168783</xdr:rowOff>
    </xdr:to>
    <xdr:sp macro="" textlink="">
      <xdr:nvSpPr>
        <xdr:cNvPr id="267" name="円/楕円 266"/>
        <xdr:cNvSpPr/>
      </xdr:nvSpPr>
      <xdr:spPr>
        <a:xfrm>
          <a:off x="1079500" y="165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13860</xdr:rowOff>
    </xdr:from>
    <xdr:ext cx="534377" cy="259045"/>
    <xdr:sp macro="" textlink="">
      <xdr:nvSpPr>
        <xdr:cNvPr id="268" name="テキスト ボックス 267"/>
        <xdr:cNvSpPr txBox="1"/>
      </xdr:nvSpPr>
      <xdr:spPr>
        <a:xfrm>
          <a:off x="863111" y="1630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42773</xdr:rowOff>
    </xdr:from>
    <xdr:to>
      <xdr:col>14</xdr:col>
      <xdr:colOff>28575</xdr:colOff>
      <xdr:row>38</xdr:row>
      <xdr:rowOff>139700</xdr:rowOff>
    </xdr:to>
    <xdr:cxnSp macro="">
      <xdr:nvCxnSpPr>
        <xdr:cNvPr id="298" name="直線コネクタ 297"/>
        <xdr:cNvCxnSpPr/>
      </xdr:nvCxnSpPr>
      <xdr:spPr>
        <a:xfrm>
          <a:off x="8750300" y="6557873"/>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38608</xdr:rowOff>
    </xdr:from>
    <xdr:to>
      <xdr:col>14</xdr:col>
      <xdr:colOff>79375</xdr:colOff>
      <xdr:row>37</xdr:row>
      <xdr:rowOff>140208</xdr:rowOff>
    </xdr:to>
    <xdr:sp macro="" textlink="">
      <xdr:nvSpPr>
        <xdr:cNvPr id="299" name="フローチャート : 判断 298"/>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156735</xdr:rowOff>
    </xdr:from>
    <xdr:ext cx="378565" cy="259045"/>
    <xdr:sp macro="" textlink="">
      <xdr:nvSpPr>
        <xdr:cNvPr id="300" name="テキスト ボックス 299"/>
        <xdr:cNvSpPr txBox="1"/>
      </xdr:nvSpPr>
      <xdr:spPr>
        <a:xfrm>
          <a:off x="9450017" y="61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110439</xdr:rowOff>
    </xdr:from>
    <xdr:to>
      <xdr:col>12</xdr:col>
      <xdr:colOff>511175</xdr:colOff>
      <xdr:row>38</xdr:row>
      <xdr:rowOff>42773</xdr:rowOff>
    </xdr:to>
    <xdr:cxnSp macro="">
      <xdr:nvCxnSpPr>
        <xdr:cNvPr id="301" name="直線コネクタ 300"/>
        <xdr:cNvCxnSpPr/>
      </xdr:nvCxnSpPr>
      <xdr:spPr>
        <a:xfrm>
          <a:off x="7861300" y="6454089"/>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151308</xdr:rowOff>
    </xdr:from>
    <xdr:to>
      <xdr:col>12</xdr:col>
      <xdr:colOff>561975</xdr:colOff>
      <xdr:row>37</xdr:row>
      <xdr:rowOff>81458</xdr:rowOff>
    </xdr:to>
    <xdr:sp macro="" textlink="">
      <xdr:nvSpPr>
        <xdr:cNvPr id="302" name="フローチャート : 判断 301"/>
        <xdr:cNvSpPr/>
      </xdr:nvSpPr>
      <xdr:spPr>
        <a:xfrm>
          <a:off x="8699500" y="63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97985</xdr:rowOff>
    </xdr:from>
    <xdr:ext cx="469744" cy="259045"/>
    <xdr:sp macro="" textlink="">
      <xdr:nvSpPr>
        <xdr:cNvPr id="303" name="テキスト ボックス 302"/>
        <xdr:cNvSpPr txBox="1"/>
      </xdr:nvSpPr>
      <xdr:spPr>
        <a:xfrm>
          <a:off x="8515427" y="60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8941</xdr:rowOff>
    </xdr:from>
    <xdr:to>
      <xdr:col>11</xdr:col>
      <xdr:colOff>307975</xdr:colOff>
      <xdr:row>37</xdr:row>
      <xdr:rowOff>110439</xdr:rowOff>
    </xdr:to>
    <xdr:cxnSp macro="">
      <xdr:nvCxnSpPr>
        <xdr:cNvPr id="304" name="直線コネクタ 303"/>
        <xdr:cNvCxnSpPr/>
      </xdr:nvCxnSpPr>
      <xdr:spPr>
        <a:xfrm>
          <a:off x="6972300" y="6352591"/>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89586</xdr:rowOff>
    </xdr:from>
    <xdr:to>
      <xdr:col>11</xdr:col>
      <xdr:colOff>358775</xdr:colOff>
      <xdr:row>37</xdr:row>
      <xdr:rowOff>19736</xdr:rowOff>
    </xdr:to>
    <xdr:sp macro="" textlink="">
      <xdr:nvSpPr>
        <xdr:cNvPr id="305" name="フローチャート : 判断 304"/>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36263</xdr:rowOff>
    </xdr:from>
    <xdr:ext cx="469744" cy="259045"/>
    <xdr:sp macro="" textlink="">
      <xdr:nvSpPr>
        <xdr:cNvPr id="306" name="テキスト ボックス 305"/>
        <xdr:cNvSpPr txBox="1"/>
      </xdr:nvSpPr>
      <xdr:spPr>
        <a:xfrm>
          <a:off x="7626427"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108331</xdr:rowOff>
    </xdr:from>
    <xdr:to>
      <xdr:col>10</xdr:col>
      <xdr:colOff>155575</xdr:colOff>
      <xdr:row>36</xdr:row>
      <xdr:rowOff>38481</xdr:rowOff>
    </xdr:to>
    <xdr:sp macro="" textlink="">
      <xdr:nvSpPr>
        <xdr:cNvPr id="307" name="フローチャート : 判断 306"/>
        <xdr:cNvSpPr/>
      </xdr:nvSpPr>
      <xdr:spPr>
        <a:xfrm>
          <a:off x="6921500" y="610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55008</xdr:rowOff>
    </xdr:from>
    <xdr:ext cx="469744" cy="259045"/>
    <xdr:sp macro="" textlink="">
      <xdr:nvSpPr>
        <xdr:cNvPr id="308" name="テキスト ボックス 307"/>
        <xdr:cNvSpPr txBox="1"/>
      </xdr:nvSpPr>
      <xdr:spPr>
        <a:xfrm>
          <a:off x="6737427" y="588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14" name="円/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6" name="円/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7" name="テキスト ボックス 31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163423</xdr:rowOff>
    </xdr:from>
    <xdr:to>
      <xdr:col>12</xdr:col>
      <xdr:colOff>561975</xdr:colOff>
      <xdr:row>38</xdr:row>
      <xdr:rowOff>93573</xdr:rowOff>
    </xdr:to>
    <xdr:sp macro="" textlink="">
      <xdr:nvSpPr>
        <xdr:cNvPr id="318" name="円/楕円 317"/>
        <xdr:cNvSpPr/>
      </xdr:nvSpPr>
      <xdr:spPr>
        <a:xfrm>
          <a:off x="8699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84700</xdr:rowOff>
    </xdr:from>
    <xdr:ext cx="378565" cy="259045"/>
    <xdr:sp macro="" textlink="">
      <xdr:nvSpPr>
        <xdr:cNvPr id="319" name="テキスト ボックス 318"/>
        <xdr:cNvSpPr txBox="1"/>
      </xdr:nvSpPr>
      <xdr:spPr>
        <a:xfrm>
          <a:off x="8561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59639</xdr:rowOff>
    </xdr:from>
    <xdr:to>
      <xdr:col>11</xdr:col>
      <xdr:colOff>358775</xdr:colOff>
      <xdr:row>37</xdr:row>
      <xdr:rowOff>161240</xdr:rowOff>
    </xdr:to>
    <xdr:sp macro="" textlink="">
      <xdr:nvSpPr>
        <xdr:cNvPr id="320" name="円/楕円 319"/>
        <xdr:cNvSpPr/>
      </xdr:nvSpPr>
      <xdr:spPr>
        <a:xfrm>
          <a:off x="7810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152366</xdr:rowOff>
    </xdr:from>
    <xdr:ext cx="378565" cy="259045"/>
    <xdr:sp macro="" textlink="">
      <xdr:nvSpPr>
        <xdr:cNvPr id="321" name="テキスト ボックス 320"/>
        <xdr:cNvSpPr txBox="1"/>
      </xdr:nvSpPr>
      <xdr:spPr>
        <a:xfrm>
          <a:off x="7672017" y="64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129591</xdr:rowOff>
    </xdr:from>
    <xdr:to>
      <xdr:col>10</xdr:col>
      <xdr:colOff>155575</xdr:colOff>
      <xdr:row>37</xdr:row>
      <xdr:rowOff>59741</xdr:rowOff>
    </xdr:to>
    <xdr:sp macro="" textlink="">
      <xdr:nvSpPr>
        <xdr:cNvPr id="322" name="円/楕円 321"/>
        <xdr:cNvSpPr/>
      </xdr:nvSpPr>
      <xdr:spPr>
        <a:xfrm>
          <a:off x="6921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50868</xdr:rowOff>
    </xdr:from>
    <xdr:ext cx="469744" cy="259045"/>
    <xdr:sp macro="" textlink="">
      <xdr:nvSpPr>
        <xdr:cNvPr id="323" name="テキスト ボックス 322"/>
        <xdr:cNvSpPr txBox="1"/>
      </xdr:nvSpPr>
      <xdr:spPr>
        <a:xfrm>
          <a:off x="6737427" y="639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139312</xdr:rowOff>
    </xdr:from>
    <xdr:to>
      <xdr:col>15</xdr:col>
      <xdr:colOff>180975</xdr:colOff>
      <xdr:row>56</xdr:row>
      <xdr:rowOff>143312</xdr:rowOff>
    </xdr:to>
    <xdr:cxnSp macro="">
      <xdr:nvCxnSpPr>
        <xdr:cNvPr id="350" name="直線コネクタ 349"/>
        <xdr:cNvCxnSpPr/>
      </xdr:nvCxnSpPr>
      <xdr:spPr>
        <a:xfrm flipV="1">
          <a:off x="9639300" y="8711812"/>
          <a:ext cx="838200" cy="103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43300</xdr:rowOff>
    </xdr:from>
    <xdr:to>
      <xdr:col>14</xdr:col>
      <xdr:colOff>28575</xdr:colOff>
      <xdr:row>56</xdr:row>
      <xdr:rowOff>143312</xdr:rowOff>
    </xdr:to>
    <xdr:cxnSp macro="">
      <xdr:nvCxnSpPr>
        <xdr:cNvPr id="353" name="直線コネクタ 352"/>
        <xdr:cNvCxnSpPr/>
      </xdr:nvCxnSpPr>
      <xdr:spPr>
        <a:xfrm>
          <a:off x="8750300" y="9644500"/>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43300</xdr:rowOff>
    </xdr:from>
    <xdr:to>
      <xdr:col>12</xdr:col>
      <xdr:colOff>511175</xdr:colOff>
      <xdr:row>56</xdr:row>
      <xdr:rowOff>127104</xdr:rowOff>
    </xdr:to>
    <xdr:cxnSp macro="">
      <xdr:nvCxnSpPr>
        <xdr:cNvPr id="356" name="直線コネクタ 355"/>
        <xdr:cNvCxnSpPr/>
      </xdr:nvCxnSpPr>
      <xdr:spPr>
        <a:xfrm flipV="1">
          <a:off x="7861300" y="964450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76332</xdr:rowOff>
    </xdr:from>
    <xdr:to>
      <xdr:col>11</xdr:col>
      <xdr:colOff>307975</xdr:colOff>
      <xdr:row>56</xdr:row>
      <xdr:rowOff>127104</xdr:rowOff>
    </xdr:to>
    <xdr:cxnSp macro="">
      <xdr:nvCxnSpPr>
        <xdr:cNvPr id="359" name="直線コネクタ 358"/>
        <xdr:cNvCxnSpPr/>
      </xdr:nvCxnSpPr>
      <xdr:spPr>
        <a:xfrm>
          <a:off x="6972300" y="9677532"/>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88512</xdr:rowOff>
    </xdr:from>
    <xdr:to>
      <xdr:col>15</xdr:col>
      <xdr:colOff>231775</xdr:colOff>
      <xdr:row>51</xdr:row>
      <xdr:rowOff>18662</xdr:rowOff>
    </xdr:to>
    <xdr:sp macro="" textlink="">
      <xdr:nvSpPr>
        <xdr:cNvPr id="369" name="円/楕円 368"/>
        <xdr:cNvSpPr/>
      </xdr:nvSpPr>
      <xdr:spPr>
        <a:xfrm>
          <a:off x="10426700" y="866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16576</xdr:rowOff>
    </xdr:from>
    <xdr:ext cx="534377" cy="259045"/>
    <xdr:sp macro="" textlink="">
      <xdr:nvSpPr>
        <xdr:cNvPr id="370" name="農林水産業費該当値テキスト"/>
        <xdr:cNvSpPr txBox="1"/>
      </xdr:nvSpPr>
      <xdr:spPr>
        <a:xfrm>
          <a:off x="10528300" y="85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92512</xdr:rowOff>
    </xdr:from>
    <xdr:to>
      <xdr:col>14</xdr:col>
      <xdr:colOff>79375</xdr:colOff>
      <xdr:row>57</xdr:row>
      <xdr:rowOff>22662</xdr:rowOff>
    </xdr:to>
    <xdr:sp macro="" textlink="">
      <xdr:nvSpPr>
        <xdr:cNvPr id="371" name="円/楕円 370"/>
        <xdr:cNvSpPr/>
      </xdr:nvSpPr>
      <xdr:spPr>
        <a:xfrm>
          <a:off x="9588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39189</xdr:rowOff>
    </xdr:from>
    <xdr:ext cx="534377" cy="259045"/>
    <xdr:sp macro="" textlink="">
      <xdr:nvSpPr>
        <xdr:cNvPr id="372" name="テキスト ボックス 371"/>
        <xdr:cNvSpPr txBox="1"/>
      </xdr:nvSpPr>
      <xdr:spPr>
        <a:xfrm>
          <a:off x="9372111" y="94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163950</xdr:rowOff>
    </xdr:from>
    <xdr:to>
      <xdr:col>12</xdr:col>
      <xdr:colOff>561975</xdr:colOff>
      <xdr:row>56</xdr:row>
      <xdr:rowOff>94100</xdr:rowOff>
    </xdr:to>
    <xdr:sp macro="" textlink="">
      <xdr:nvSpPr>
        <xdr:cNvPr id="373" name="円/楕円 372"/>
        <xdr:cNvSpPr/>
      </xdr:nvSpPr>
      <xdr:spPr>
        <a:xfrm>
          <a:off x="8699500" y="95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110627</xdr:rowOff>
    </xdr:from>
    <xdr:ext cx="534377" cy="259045"/>
    <xdr:sp macro="" textlink="">
      <xdr:nvSpPr>
        <xdr:cNvPr id="374" name="テキスト ボックス 373"/>
        <xdr:cNvSpPr txBox="1"/>
      </xdr:nvSpPr>
      <xdr:spPr>
        <a:xfrm>
          <a:off x="8483111" y="936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76304</xdr:rowOff>
    </xdr:from>
    <xdr:to>
      <xdr:col>11</xdr:col>
      <xdr:colOff>358775</xdr:colOff>
      <xdr:row>57</xdr:row>
      <xdr:rowOff>6454</xdr:rowOff>
    </xdr:to>
    <xdr:sp macro="" textlink="">
      <xdr:nvSpPr>
        <xdr:cNvPr id="375" name="円/楕円 374"/>
        <xdr:cNvSpPr/>
      </xdr:nvSpPr>
      <xdr:spPr>
        <a:xfrm>
          <a:off x="7810500" y="967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22981</xdr:rowOff>
    </xdr:from>
    <xdr:ext cx="534377" cy="259045"/>
    <xdr:sp macro="" textlink="">
      <xdr:nvSpPr>
        <xdr:cNvPr id="376" name="テキスト ボックス 375"/>
        <xdr:cNvSpPr txBox="1"/>
      </xdr:nvSpPr>
      <xdr:spPr>
        <a:xfrm>
          <a:off x="7594111" y="945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25532</xdr:rowOff>
    </xdr:from>
    <xdr:to>
      <xdr:col>10</xdr:col>
      <xdr:colOff>155575</xdr:colOff>
      <xdr:row>56</xdr:row>
      <xdr:rowOff>127132</xdr:rowOff>
    </xdr:to>
    <xdr:sp macro="" textlink="">
      <xdr:nvSpPr>
        <xdr:cNvPr id="377" name="円/楕円 376"/>
        <xdr:cNvSpPr/>
      </xdr:nvSpPr>
      <xdr:spPr>
        <a:xfrm>
          <a:off x="6921500" y="96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143659</xdr:rowOff>
    </xdr:from>
    <xdr:ext cx="534377" cy="259045"/>
    <xdr:sp macro="" textlink="">
      <xdr:nvSpPr>
        <xdr:cNvPr id="378" name="テキスト ボックス 377"/>
        <xdr:cNvSpPr txBox="1"/>
      </xdr:nvSpPr>
      <xdr:spPr>
        <a:xfrm>
          <a:off x="6705111" y="94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123828</xdr:rowOff>
    </xdr:from>
    <xdr:to>
      <xdr:col>15</xdr:col>
      <xdr:colOff>180975</xdr:colOff>
      <xdr:row>79</xdr:row>
      <xdr:rowOff>25008</xdr:rowOff>
    </xdr:to>
    <xdr:cxnSp macro="">
      <xdr:nvCxnSpPr>
        <xdr:cNvPr id="409" name="直線コネクタ 408"/>
        <xdr:cNvCxnSpPr/>
      </xdr:nvCxnSpPr>
      <xdr:spPr>
        <a:xfrm flipV="1">
          <a:off x="9639300" y="13496928"/>
          <a:ext cx="8382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0"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22200</xdr:rowOff>
    </xdr:from>
    <xdr:to>
      <xdr:col>14</xdr:col>
      <xdr:colOff>28575</xdr:colOff>
      <xdr:row>79</xdr:row>
      <xdr:rowOff>25008</xdr:rowOff>
    </xdr:to>
    <xdr:cxnSp macro="">
      <xdr:nvCxnSpPr>
        <xdr:cNvPr id="412" name="直線コネクタ 411"/>
        <xdr:cNvCxnSpPr/>
      </xdr:nvCxnSpPr>
      <xdr:spPr>
        <a:xfrm>
          <a:off x="8750300" y="13566750"/>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3" name="フローチャート : 判断 412"/>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4" name="テキスト ボックス 413"/>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18314</xdr:rowOff>
    </xdr:from>
    <xdr:to>
      <xdr:col>12</xdr:col>
      <xdr:colOff>511175</xdr:colOff>
      <xdr:row>79</xdr:row>
      <xdr:rowOff>22200</xdr:rowOff>
    </xdr:to>
    <xdr:cxnSp macro="">
      <xdr:nvCxnSpPr>
        <xdr:cNvPr id="415" name="直線コネクタ 414"/>
        <xdr:cNvCxnSpPr/>
      </xdr:nvCxnSpPr>
      <xdr:spPr>
        <a:xfrm>
          <a:off x="7861300" y="1356286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6" name="フローチャート : 判断 415"/>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7" name="テキスト ボックス 416"/>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171149</xdr:rowOff>
    </xdr:from>
    <xdr:to>
      <xdr:col>11</xdr:col>
      <xdr:colOff>307975</xdr:colOff>
      <xdr:row>79</xdr:row>
      <xdr:rowOff>18314</xdr:rowOff>
    </xdr:to>
    <xdr:cxnSp macro="">
      <xdr:nvCxnSpPr>
        <xdr:cNvPr id="418" name="直線コネクタ 417"/>
        <xdr:cNvCxnSpPr/>
      </xdr:nvCxnSpPr>
      <xdr:spPr>
        <a:xfrm>
          <a:off x="6972300" y="13544249"/>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19" name="フローチャート : 判断 418"/>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0" name="テキスト ボックス 419"/>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1" name="フローチャート : 判断 420"/>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2" name="テキスト ボックス 421"/>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73028</xdr:rowOff>
    </xdr:from>
    <xdr:to>
      <xdr:col>15</xdr:col>
      <xdr:colOff>231775</xdr:colOff>
      <xdr:row>79</xdr:row>
      <xdr:rowOff>3178</xdr:rowOff>
    </xdr:to>
    <xdr:sp macro="" textlink="">
      <xdr:nvSpPr>
        <xdr:cNvPr id="428" name="円/楕円 427"/>
        <xdr:cNvSpPr/>
      </xdr:nvSpPr>
      <xdr:spPr>
        <a:xfrm>
          <a:off x="10426700" y="134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159405</xdr:rowOff>
    </xdr:from>
    <xdr:ext cx="469744" cy="259045"/>
    <xdr:sp macro="" textlink="">
      <xdr:nvSpPr>
        <xdr:cNvPr id="429" name="商工費該当値テキスト"/>
        <xdr:cNvSpPr txBox="1"/>
      </xdr:nvSpPr>
      <xdr:spPr>
        <a:xfrm>
          <a:off x="10528300" y="133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145658</xdr:rowOff>
    </xdr:from>
    <xdr:to>
      <xdr:col>14</xdr:col>
      <xdr:colOff>79375</xdr:colOff>
      <xdr:row>79</xdr:row>
      <xdr:rowOff>75808</xdr:rowOff>
    </xdr:to>
    <xdr:sp macro="" textlink="">
      <xdr:nvSpPr>
        <xdr:cNvPr id="430" name="円/楕円 429"/>
        <xdr:cNvSpPr/>
      </xdr:nvSpPr>
      <xdr:spPr>
        <a:xfrm>
          <a:off x="9588500" y="135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66935</xdr:rowOff>
    </xdr:from>
    <xdr:ext cx="469744" cy="259045"/>
    <xdr:sp macro="" textlink="">
      <xdr:nvSpPr>
        <xdr:cNvPr id="431" name="テキスト ボックス 430"/>
        <xdr:cNvSpPr txBox="1"/>
      </xdr:nvSpPr>
      <xdr:spPr>
        <a:xfrm>
          <a:off x="9404427" y="1361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142850</xdr:rowOff>
    </xdr:from>
    <xdr:to>
      <xdr:col>12</xdr:col>
      <xdr:colOff>561975</xdr:colOff>
      <xdr:row>79</xdr:row>
      <xdr:rowOff>73000</xdr:rowOff>
    </xdr:to>
    <xdr:sp macro="" textlink="">
      <xdr:nvSpPr>
        <xdr:cNvPr id="432" name="円/楕円 431"/>
        <xdr:cNvSpPr/>
      </xdr:nvSpPr>
      <xdr:spPr>
        <a:xfrm>
          <a:off x="8699500" y="135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64127</xdr:rowOff>
    </xdr:from>
    <xdr:ext cx="469744" cy="259045"/>
    <xdr:sp macro="" textlink="">
      <xdr:nvSpPr>
        <xdr:cNvPr id="433" name="テキスト ボックス 432"/>
        <xdr:cNvSpPr txBox="1"/>
      </xdr:nvSpPr>
      <xdr:spPr>
        <a:xfrm>
          <a:off x="8515427" y="136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138964</xdr:rowOff>
    </xdr:from>
    <xdr:to>
      <xdr:col>11</xdr:col>
      <xdr:colOff>358775</xdr:colOff>
      <xdr:row>79</xdr:row>
      <xdr:rowOff>69114</xdr:rowOff>
    </xdr:to>
    <xdr:sp macro="" textlink="">
      <xdr:nvSpPr>
        <xdr:cNvPr id="434" name="円/楕円 433"/>
        <xdr:cNvSpPr/>
      </xdr:nvSpPr>
      <xdr:spPr>
        <a:xfrm>
          <a:off x="7810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60241</xdr:rowOff>
    </xdr:from>
    <xdr:ext cx="469744" cy="259045"/>
    <xdr:sp macro="" textlink="">
      <xdr:nvSpPr>
        <xdr:cNvPr id="435" name="テキスト ボックス 434"/>
        <xdr:cNvSpPr txBox="1"/>
      </xdr:nvSpPr>
      <xdr:spPr>
        <a:xfrm>
          <a:off x="7626427"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120349</xdr:rowOff>
    </xdr:from>
    <xdr:to>
      <xdr:col>10</xdr:col>
      <xdr:colOff>155575</xdr:colOff>
      <xdr:row>79</xdr:row>
      <xdr:rowOff>50499</xdr:rowOff>
    </xdr:to>
    <xdr:sp macro="" textlink="">
      <xdr:nvSpPr>
        <xdr:cNvPr id="436" name="円/楕円 435"/>
        <xdr:cNvSpPr/>
      </xdr:nvSpPr>
      <xdr:spPr>
        <a:xfrm>
          <a:off x="6921500" y="13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41626</xdr:rowOff>
    </xdr:from>
    <xdr:ext cx="469744" cy="259045"/>
    <xdr:sp macro="" textlink="">
      <xdr:nvSpPr>
        <xdr:cNvPr id="437" name="テキスト ボックス 436"/>
        <xdr:cNvSpPr txBox="1"/>
      </xdr:nvSpPr>
      <xdr:spPr>
        <a:xfrm>
          <a:off x="6737427" y="1358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18915</xdr:rowOff>
    </xdr:from>
    <xdr:to>
      <xdr:col>15</xdr:col>
      <xdr:colOff>180975</xdr:colOff>
      <xdr:row>98</xdr:row>
      <xdr:rowOff>29637</xdr:rowOff>
    </xdr:to>
    <xdr:cxnSp macro="">
      <xdr:nvCxnSpPr>
        <xdr:cNvPr id="466" name="直線コネクタ 465"/>
        <xdr:cNvCxnSpPr/>
      </xdr:nvCxnSpPr>
      <xdr:spPr>
        <a:xfrm>
          <a:off x="9639300" y="16821015"/>
          <a:ext cx="8382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82466</xdr:rowOff>
    </xdr:from>
    <xdr:to>
      <xdr:col>14</xdr:col>
      <xdr:colOff>28575</xdr:colOff>
      <xdr:row>98</xdr:row>
      <xdr:rowOff>18915</xdr:rowOff>
    </xdr:to>
    <xdr:cxnSp macro="">
      <xdr:nvCxnSpPr>
        <xdr:cNvPr id="469" name="直線コネクタ 468"/>
        <xdr:cNvCxnSpPr/>
      </xdr:nvCxnSpPr>
      <xdr:spPr>
        <a:xfrm>
          <a:off x="8750300" y="16713116"/>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0" name="フローチャート : 判断 469"/>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154867</xdr:rowOff>
    </xdr:from>
    <xdr:ext cx="534377" cy="259045"/>
    <xdr:sp macro="" textlink="">
      <xdr:nvSpPr>
        <xdr:cNvPr id="471" name="テキスト ボックス 470"/>
        <xdr:cNvSpPr txBox="1"/>
      </xdr:nvSpPr>
      <xdr:spPr>
        <a:xfrm>
          <a:off x="9372111" y="164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82466</xdr:rowOff>
    </xdr:from>
    <xdr:to>
      <xdr:col>12</xdr:col>
      <xdr:colOff>511175</xdr:colOff>
      <xdr:row>97</xdr:row>
      <xdr:rowOff>91495</xdr:rowOff>
    </xdr:to>
    <xdr:cxnSp macro="">
      <xdr:nvCxnSpPr>
        <xdr:cNvPr id="472" name="直線コネクタ 471"/>
        <xdr:cNvCxnSpPr/>
      </xdr:nvCxnSpPr>
      <xdr:spPr>
        <a:xfrm flipV="1">
          <a:off x="7861300" y="16713116"/>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3" name="フローチャート : 判断 472"/>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136016</xdr:rowOff>
    </xdr:from>
    <xdr:ext cx="534377" cy="259045"/>
    <xdr:sp macro="" textlink="">
      <xdr:nvSpPr>
        <xdr:cNvPr id="474" name="テキスト ボックス 473"/>
        <xdr:cNvSpPr txBox="1"/>
      </xdr:nvSpPr>
      <xdr:spPr>
        <a:xfrm>
          <a:off x="8483111" y="164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53389</xdr:rowOff>
    </xdr:from>
    <xdr:to>
      <xdr:col>11</xdr:col>
      <xdr:colOff>307975</xdr:colOff>
      <xdr:row>97</xdr:row>
      <xdr:rowOff>91495</xdr:rowOff>
    </xdr:to>
    <xdr:cxnSp macro="">
      <xdr:nvCxnSpPr>
        <xdr:cNvPr id="475" name="直線コネクタ 474"/>
        <xdr:cNvCxnSpPr/>
      </xdr:nvCxnSpPr>
      <xdr:spPr>
        <a:xfrm>
          <a:off x="6972300" y="16684039"/>
          <a:ext cx="889000" cy="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6" name="フローチャート : 判断 475"/>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7" name="テキスト ボックス 476"/>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78" name="フローチャート : 判断 477"/>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79" name="テキスト ボックス 478"/>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150287</xdr:rowOff>
    </xdr:from>
    <xdr:to>
      <xdr:col>15</xdr:col>
      <xdr:colOff>231775</xdr:colOff>
      <xdr:row>98</xdr:row>
      <xdr:rowOff>80437</xdr:rowOff>
    </xdr:to>
    <xdr:sp macro="" textlink="">
      <xdr:nvSpPr>
        <xdr:cNvPr id="485" name="円/楕円 484"/>
        <xdr:cNvSpPr/>
      </xdr:nvSpPr>
      <xdr:spPr>
        <a:xfrm>
          <a:off x="10426700" y="167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65214</xdr:rowOff>
    </xdr:from>
    <xdr:ext cx="534377" cy="259045"/>
    <xdr:sp macro="" textlink="">
      <xdr:nvSpPr>
        <xdr:cNvPr id="486" name="土木費該当値テキスト"/>
        <xdr:cNvSpPr txBox="1"/>
      </xdr:nvSpPr>
      <xdr:spPr>
        <a:xfrm>
          <a:off x="10528300" y="166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139565</xdr:rowOff>
    </xdr:from>
    <xdr:to>
      <xdr:col>14</xdr:col>
      <xdr:colOff>79375</xdr:colOff>
      <xdr:row>98</xdr:row>
      <xdr:rowOff>69715</xdr:rowOff>
    </xdr:to>
    <xdr:sp macro="" textlink="">
      <xdr:nvSpPr>
        <xdr:cNvPr id="487" name="円/楕円 486"/>
        <xdr:cNvSpPr/>
      </xdr:nvSpPr>
      <xdr:spPr>
        <a:xfrm>
          <a:off x="9588500" y="167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60842</xdr:rowOff>
    </xdr:from>
    <xdr:ext cx="534377" cy="259045"/>
    <xdr:sp macro="" textlink="">
      <xdr:nvSpPr>
        <xdr:cNvPr id="488" name="テキスト ボックス 487"/>
        <xdr:cNvSpPr txBox="1"/>
      </xdr:nvSpPr>
      <xdr:spPr>
        <a:xfrm>
          <a:off x="9372111" y="168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31666</xdr:rowOff>
    </xdr:from>
    <xdr:to>
      <xdr:col>12</xdr:col>
      <xdr:colOff>561975</xdr:colOff>
      <xdr:row>97</xdr:row>
      <xdr:rowOff>133266</xdr:rowOff>
    </xdr:to>
    <xdr:sp macro="" textlink="">
      <xdr:nvSpPr>
        <xdr:cNvPr id="489" name="円/楕円 488"/>
        <xdr:cNvSpPr/>
      </xdr:nvSpPr>
      <xdr:spPr>
        <a:xfrm>
          <a:off x="8699500" y="166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124393</xdr:rowOff>
    </xdr:from>
    <xdr:ext cx="534377" cy="259045"/>
    <xdr:sp macro="" textlink="">
      <xdr:nvSpPr>
        <xdr:cNvPr id="490" name="テキスト ボックス 489"/>
        <xdr:cNvSpPr txBox="1"/>
      </xdr:nvSpPr>
      <xdr:spPr>
        <a:xfrm>
          <a:off x="8483111" y="167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40695</xdr:rowOff>
    </xdr:from>
    <xdr:to>
      <xdr:col>11</xdr:col>
      <xdr:colOff>358775</xdr:colOff>
      <xdr:row>97</xdr:row>
      <xdr:rowOff>142295</xdr:rowOff>
    </xdr:to>
    <xdr:sp macro="" textlink="">
      <xdr:nvSpPr>
        <xdr:cNvPr id="491" name="円/楕円 490"/>
        <xdr:cNvSpPr/>
      </xdr:nvSpPr>
      <xdr:spPr>
        <a:xfrm>
          <a:off x="7810500" y="166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158822</xdr:rowOff>
    </xdr:from>
    <xdr:ext cx="534377" cy="259045"/>
    <xdr:sp macro="" textlink="">
      <xdr:nvSpPr>
        <xdr:cNvPr id="492" name="テキスト ボックス 491"/>
        <xdr:cNvSpPr txBox="1"/>
      </xdr:nvSpPr>
      <xdr:spPr>
        <a:xfrm>
          <a:off x="7594111" y="1644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2589</xdr:rowOff>
    </xdr:from>
    <xdr:to>
      <xdr:col>10</xdr:col>
      <xdr:colOff>155575</xdr:colOff>
      <xdr:row>97</xdr:row>
      <xdr:rowOff>104189</xdr:rowOff>
    </xdr:to>
    <xdr:sp macro="" textlink="">
      <xdr:nvSpPr>
        <xdr:cNvPr id="493" name="円/楕円 492"/>
        <xdr:cNvSpPr/>
      </xdr:nvSpPr>
      <xdr:spPr>
        <a:xfrm>
          <a:off x="6921500" y="1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120716</xdr:rowOff>
    </xdr:from>
    <xdr:ext cx="534377" cy="259045"/>
    <xdr:sp macro="" textlink="">
      <xdr:nvSpPr>
        <xdr:cNvPr id="494" name="テキスト ボックス 493"/>
        <xdr:cNvSpPr txBox="1"/>
      </xdr:nvSpPr>
      <xdr:spPr>
        <a:xfrm>
          <a:off x="6705111" y="164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86932</xdr:rowOff>
    </xdr:from>
    <xdr:to>
      <xdr:col>23</xdr:col>
      <xdr:colOff>517525</xdr:colOff>
      <xdr:row>37</xdr:row>
      <xdr:rowOff>81216</xdr:rowOff>
    </xdr:to>
    <xdr:cxnSp macro="">
      <xdr:nvCxnSpPr>
        <xdr:cNvPr id="524" name="直線コネクタ 523"/>
        <xdr:cNvCxnSpPr/>
      </xdr:nvCxnSpPr>
      <xdr:spPr>
        <a:xfrm>
          <a:off x="15481300" y="6259132"/>
          <a:ext cx="8382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86932</xdr:rowOff>
    </xdr:from>
    <xdr:to>
      <xdr:col>22</xdr:col>
      <xdr:colOff>365125</xdr:colOff>
      <xdr:row>37</xdr:row>
      <xdr:rowOff>71158</xdr:rowOff>
    </xdr:to>
    <xdr:cxnSp macro="">
      <xdr:nvCxnSpPr>
        <xdr:cNvPr id="527" name="直線コネクタ 526"/>
        <xdr:cNvCxnSpPr/>
      </xdr:nvCxnSpPr>
      <xdr:spPr>
        <a:xfrm flipV="1">
          <a:off x="14592300" y="6259132"/>
          <a:ext cx="8890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28" name="フローチャート : 判断 527"/>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29" name="テキスト ボックス 528"/>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48413</xdr:rowOff>
    </xdr:from>
    <xdr:to>
      <xdr:col>21</xdr:col>
      <xdr:colOff>161925</xdr:colOff>
      <xdr:row>37</xdr:row>
      <xdr:rowOff>71158</xdr:rowOff>
    </xdr:to>
    <xdr:cxnSp macro="">
      <xdr:nvCxnSpPr>
        <xdr:cNvPr id="530" name="直線コネクタ 529"/>
        <xdr:cNvCxnSpPr/>
      </xdr:nvCxnSpPr>
      <xdr:spPr>
        <a:xfrm>
          <a:off x="13703300" y="5706263"/>
          <a:ext cx="889000" cy="70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1" name="フローチャート : 判断 530"/>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2" name="テキスト ボックス 531"/>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48413</xdr:rowOff>
    </xdr:from>
    <xdr:to>
      <xdr:col>19</xdr:col>
      <xdr:colOff>644525</xdr:colOff>
      <xdr:row>35</xdr:row>
      <xdr:rowOff>134252</xdr:rowOff>
    </xdr:to>
    <xdr:cxnSp macro="">
      <xdr:nvCxnSpPr>
        <xdr:cNvPr id="533" name="直線コネクタ 532"/>
        <xdr:cNvCxnSpPr/>
      </xdr:nvCxnSpPr>
      <xdr:spPr>
        <a:xfrm flipV="1">
          <a:off x="12814300" y="5706263"/>
          <a:ext cx="889000" cy="4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4" name="フローチャート : 判断 533"/>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5" name="テキスト ボックス 534"/>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6" name="フローチャート : 判断 535"/>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7" name="テキスト ボックス 536"/>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30416</xdr:rowOff>
    </xdr:from>
    <xdr:to>
      <xdr:col>23</xdr:col>
      <xdr:colOff>568325</xdr:colOff>
      <xdr:row>37</xdr:row>
      <xdr:rowOff>132016</xdr:rowOff>
    </xdr:to>
    <xdr:sp macro="" textlink="">
      <xdr:nvSpPr>
        <xdr:cNvPr id="543" name="円/楕円 542"/>
        <xdr:cNvSpPr/>
      </xdr:nvSpPr>
      <xdr:spPr>
        <a:xfrm>
          <a:off x="162687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8843</xdr:rowOff>
    </xdr:from>
    <xdr:ext cx="534377" cy="259045"/>
    <xdr:sp macro="" textlink="">
      <xdr:nvSpPr>
        <xdr:cNvPr id="544" name="消防費該当値テキスト"/>
        <xdr:cNvSpPr txBox="1"/>
      </xdr:nvSpPr>
      <xdr:spPr>
        <a:xfrm>
          <a:off x="16370300" y="63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36132</xdr:rowOff>
    </xdr:from>
    <xdr:to>
      <xdr:col>22</xdr:col>
      <xdr:colOff>415925</xdr:colOff>
      <xdr:row>36</xdr:row>
      <xdr:rowOff>137732</xdr:rowOff>
    </xdr:to>
    <xdr:sp macro="" textlink="">
      <xdr:nvSpPr>
        <xdr:cNvPr id="545" name="円/楕円 544"/>
        <xdr:cNvSpPr/>
      </xdr:nvSpPr>
      <xdr:spPr>
        <a:xfrm>
          <a:off x="15430500" y="620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154259</xdr:rowOff>
    </xdr:from>
    <xdr:ext cx="534377" cy="259045"/>
    <xdr:sp macro="" textlink="">
      <xdr:nvSpPr>
        <xdr:cNvPr id="546" name="テキスト ボックス 545"/>
        <xdr:cNvSpPr txBox="1"/>
      </xdr:nvSpPr>
      <xdr:spPr>
        <a:xfrm>
          <a:off x="15214111" y="59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20358</xdr:rowOff>
    </xdr:from>
    <xdr:to>
      <xdr:col>21</xdr:col>
      <xdr:colOff>212725</xdr:colOff>
      <xdr:row>37</xdr:row>
      <xdr:rowOff>121958</xdr:rowOff>
    </xdr:to>
    <xdr:sp macro="" textlink="">
      <xdr:nvSpPr>
        <xdr:cNvPr id="547" name="円/楕円 546"/>
        <xdr:cNvSpPr/>
      </xdr:nvSpPr>
      <xdr:spPr>
        <a:xfrm>
          <a:off x="14541500" y="6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138485</xdr:rowOff>
    </xdr:from>
    <xdr:ext cx="534377" cy="259045"/>
    <xdr:sp macro="" textlink="">
      <xdr:nvSpPr>
        <xdr:cNvPr id="548" name="テキスト ボックス 547"/>
        <xdr:cNvSpPr txBox="1"/>
      </xdr:nvSpPr>
      <xdr:spPr>
        <a:xfrm>
          <a:off x="14325111" y="61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18,299</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169063</xdr:rowOff>
    </xdr:from>
    <xdr:to>
      <xdr:col>20</xdr:col>
      <xdr:colOff>9525</xdr:colOff>
      <xdr:row>33</xdr:row>
      <xdr:rowOff>99213</xdr:rowOff>
    </xdr:to>
    <xdr:sp macro="" textlink="">
      <xdr:nvSpPr>
        <xdr:cNvPr id="549" name="円/楕円 548"/>
        <xdr:cNvSpPr/>
      </xdr:nvSpPr>
      <xdr:spPr>
        <a:xfrm>
          <a:off x="13652500" y="56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115740</xdr:rowOff>
    </xdr:from>
    <xdr:ext cx="534377" cy="259045"/>
    <xdr:sp macro="" textlink="">
      <xdr:nvSpPr>
        <xdr:cNvPr id="550" name="テキスト ボックス 549"/>
        <xdr:cNvSpPr txBox="1"/>
      </xdr:nvSpPr>
      <xdr:spPr>
        <a:xfrm>
          <a:off x="13436111" y="543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83452</xdr:rowOff>
    </xdr:from>
    <xdr:to>
      <xdr:col>18</xdr:col>
      <xdr:colOff>492125</xdr:colOff>
      <xdr:row>36</xdr:row>
      <xdr:rowOff>13602</xdr:rowOff>
    </xdr:to>
    <xdr:sp macro="" textlink="">
      <xdr:nvSpPr>
        <xdr:cNvPr id="551" name="円/楕円 550"/>
        <xdr:cNvSpPr/>
      </xdr:nvSpPr>
      <xdr:spPr>
        <a:xfrm>
          <a:off x="12763500" y="60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30129</xdr:rowOff>
    </xdr:from>
    <xdr:ext cx="534377" cy="259045"/>
    <xdr:sp macro="" textlink="">
      <xdr:nvSpPr>
        <xdr:cNvPr id="552" name="テキスト ボックス 551"/>
        <xdr:cNvSpPr txBox="1"/>
      </xdr:nvSpPr>
      <xdr:spPr>
        <a:xfrm>
          <a:off x="12547111" y="58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108814</xdr:rowOff>
    </xdr:from>
    <xdr:to>
      <xdr:col>23</xdr:col>
      <xdr:colOff>517525</xdr:colOff>
      <xdr:row>57</xdr:row>
      <xdr:rowOff>9296</xdr:rowOff>
    </xdr:to>
    <xdr:cxnSp macro="">
      <xdr:nvCxnSpPr>
        <xdr:cNvPr id="582" name="直線コネクタ 581"/>
        <xdr:cNvCxnSpPr/>
      </xdr:nvCxnSpPr>
      <xdr:spPr>
        <a:xfrm flipV="1">
          <a:off x="15481300" y="9710014"/>
          <a:ext cx="8382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56824</xdr:rowOff>
    </xdr:from>
    <xdr:ext cx="534377" cy="259045"/>
    <xdr:sp macro="" textlink="">
      <xdr:nvSpPr>
        <xdr:cNvPr id="583" name="教育費平均値テキスト"/>
        <xdr:cNvSpPr txBox="1"/>
      </xdr:nvSpPr>
      <xdr:spPr>
        <a:xfrm>
          <a:off x="16370300" y="9829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9296</xdr:rowOff>
    </xdr:from>
    <xdr:to>
      <xdr:col>22</xdr:col>
      <xdr:colOff>365125</xdr:colOff>
      <xdr:row>57</xdr:row>
      <xdr:rowOff>13183</xdr:rowOff>
    </xdr:to>
    <xdr:cxnSp macro="">
      <xdr:nvCxnSpPr>
        <xdr:cNvPr id="585" name="直線コネクタ 584"/>
        <xdr:cNvCxnSpPr/>
      </xdr:nvCxnSpPr>
      <xdr:spPr>
        <a:xfrm flipV="1">
          <a:off x="14592300" y="978194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7" name="テキスト ボックス 586"/>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100241</xdr:rowOff>
    </xdr:from>
    <xdr:to>
      <xdr:col>21</xdr:col>
      <xdr:colOff>161925</xdr:colOff>
      <xdr:row>57</xdr:row>
      <xdr:rowOff>13183</xdr:rowOff>
    </xdr:to>
    <xdr:cxnSp macro="">
      <xdr:nvCxnSpPr>
        <xdr:cNvPr id="588" name="直線コネクタ 587"/>
        <xdr:cNvCxnSpPr/>
      </xdr:nvCxnSpPr>
      <xdr:spPr>
        <a:xfrm>
          <a:off x="13703300" y="9701441"/>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0" name="テキスト ボックス 589"/>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100241</xdr:rowOff>
    </xdr:from>
    <xdr:to>
      <xdr:col>19</xdr:col>
      <xdr:colOff>644525</xdr:colOff>
      <xdr:row>57</xdr:row>
      <xdr:rowOff>19266</xdr:rowOff>
    </xdr:to>
    <xdr:cxnSp macro="">
      <xdr:nvCxnSpPr>
        <xdr:cNvPr id="591" name="直線コネクタ 590"/>
        <xdr:cNvCxnSpPr/>
      </xdr:nvCxnSpPr>
      <xdr:spPr>
        <a:xfrm flipV="1">
          <a:off x="12814300" y="9701441"/>
          <a:ext cx="889000" cy="9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3" name="テキスト ボックス 592"/>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5" name="テキスト ボックス 594"/>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58014</xdr:rowOff>
    </xdr:from>
    <xdr:to>
      <xdr:col>23</xdr:col>
      <xdr:colOff>568325</xdr:colOff>
      <xdr:row>56</xdr:row>
      <xdr:rowOff>159614</xdr:rowOff>
    </xdr:to>
    <xdr:sp macro="" textlink="">
      <xdr:nvSpPr>
        <xdr:cNvPr id="601" name="円/楕円 600"/>
        <xdr:cNvSpPr/>
      </xdr:nvSpPr>
      <xdr:spPr>
        <a:xfrm>
          <a:off x="16268700" y="965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80891</xdr:rowOff>
    </xdr:from>
    <xdr:ext cx="534377" cy="259045"/>
    <xdr:sp macro="" textlink="">
      <xdr:nvSpPr>
        <xdr:cNvPr id="602" name="教育費該当値テキスト"/>
        <xdr:cNvSpPr txBox="1"/>
      </xdr:nvSpPr>
      <xdr:spPr>
        <a:xfrm>
          <a:off x="16370300" y="95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129946</xdr:rowOff>
    </xdr:from>
    <xdr:to>
      <xdr:col>22</xdr:col>
      <xdr:colOff>415925</xdr:colOff>
      <xdr:row>57</xdr:row>
      <xdr:rowOff>60096</xdr:rowOff>
    </xdr:to>
    <xdr:sp macro="" textlink="">
      <xdr:nvSpPr>
        <xdr:cNvPr id="603" name="円/楕円 602"/>
        <xdr:cNvSpPr/>
      </xdr:nvSpPr>
      <xdr:spPr>
        <a:xfrm>
          <a:off x="15430500" y="97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76623</xdr:rowOff>
    </xdr:from>
    <xdr:ext cx="534377" cy="259045"/>
    <xdr:sp macro="" textlink="">
      <xdr:nvSpPr>
        <xdr:cNvPr id="604" name="テキスト ボックス 603"/>
        <xdr:cNvSpPr txBox="1"/>
      </xdr:nvSpPr>
      <xdr:spPr>
        <a:xfrm>
          <a:off x="15214111" y="95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133833</xdr:rowOff>
    </xdr:from>
    <xdr:to>
      <xdr:col>21</xdr:col>
      <xdr:colOff>212725</xdr:colOff>
      <xdr:row>57</xdr:row>
      <xdr:rowOff>63983</xdr:rowOff>
    </xdr:to>
    <xdr:sp macro="" textlink="">
      <xdr:nvSpPr>
        <xdr:cNvPr id="605" name="円/楕円 604"/>
        <xdr:cNvSpPr/>
      </xdr:nvSpPr>
      <xdr:spPr>
        <a:xfrm>
          <a:off x="14541500" y="97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80510</xdr:rowOff>
    </xdr:from>
    <xdr:ext cx="534377" cy="259045"/>
    <xdr:sp macro="" textlink="">
      <xdr:nvSpPr>
        <xdr:cNvPr id="606" name="テキスト ボックス 605"/>
        <xdr:cNvSpPr txBox="1"/>
      </xdr:nvSpPr>
      <xdr:spPr>
        <a:xfrm>
          <a:off x="14325111" y="95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49441</xdr:rowOff>
    </xdr:from>
    <xdr:to>
      <xdr:col>20</xdr:col>
      <xdr:colOff>9525</xdr:colOff>
      <xdr:row>56</xdr:row>
      <xdr:rowOff>151041</xdr:rowOff>
    </xdr:to>
    <xdr:sp macro="" textlink="">
      <xdr:nvSpPr>
        <xdr:cNvPr id="607" name="円/楕円 606"/>
        <xdr:cNvSpPr/>
      </xdr:nvSpPr>
      <xdr:spPr>
        <a:xfrm>
          <a:off x="13652500" y="96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167568</xdr:rowOff>
    </xdr:from>
    <xdr:ext cx="534377" cy="259045"/>
    <xdr:sp macro="" textlink="">
      <xdr:nvSpPr>
        <xdr:cNvPr id="608" name="テキスト ボックス 607"/>
        <xdr:cNvSpPr txBox="1"/>
      </xdr:nvSpPr>
      <xdr:spPr>
        <a:xfrm>
          <a:off x="13436111" y="94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139916</xdr:rowOff>
    </xdr:from>
    <xdr:to>
      <xdr:col>18</xdr:col>
      <xdr:colOff>492125</xdr:colOff>
      <xdr:row>57</xdr:row>
      <xdr:rowOff>70066</xdr:rowOff>
    </xdr:to>
    <xdr:sp macro="" textlink="">
      <xdr:nvSpPr>
        <xdr:cNvPr id="609" name="円/楕円 608"/>
        <xdr:cNvSpPr/>
      </xdr:nvSpPr>
      <xdr:spPr>
        <a:xfrm>
          <a:off x="12763500" y="97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86593</xdr:rowOff>
    </xdr:from>
    <xdr:ext cx="534377" cy="259045"/>
    <xdr:sp macro="" textlink="">
      <xdr:nvSpPr>
        <xdr:cNvPr id="610" name="テキスト ボックス 609"/>
        <xdr:cNvSpPr txBox="1"/>
      </xdr:nvSpPr>
      <xdr:spPr>
        <a:xfrm>
          <a:off x="12547111" y="95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6" name="テキスト ボックス 62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8" name="テキスト ボックス 62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0" name="テキスト ボックス 62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4" name="直線コネクタ 633"/>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7"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38" name="直線コネクタ 637"/>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0"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1" name="フローチャート : 判断 640"/>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135510</xdr:rowOff>
    </xdr:from>
    <xdr:to>
      <xdr:col>22</xdr:col>
      <xdr:colOff>365125</xdr:colOff>
      <xdr:row>79</xdr:row>
      <xdr:rowOff>44450</xdr:rowOff>
    </xdr:to>
    <xdr:cxnSp macro="">
      <xdr:nvCxnSpPr>
        <xdr:cNvPr id="642" name="直線コネクタ 641"/>
        <xdr:cNvCxnSpPr/>
      </xdr:nvCxnSpPr>
      <xdr:spPr>
        <a:xfrm>
          <a:off x="14592300" y="13508610"/>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3" name="フローチャート : 判断 642"/>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4" name="テキスト ボックス 643"/>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135510</xdr:rowOff>
    </xdr:from>
    <xdr:to>
      <xdr:col>21</xdr:col>
      <xdr:colOff>161925</xdr:colOff>
      <xdr:row>79</xdr:row>
      <xdr:rowOff>8826</xdr:rowOff>
    </xdr:to>
    <xdr:cxnSp macro="">
      <xdr:nvCxnSpPr>
        <xdr:cNvPr id="645" name="直線コネクタ 644"/>
        <xdr:cNvCxnSpPr/>
      </xdr:nvCxnSpPr>
      <xdr:spPr>
        <a:xfrm flipV="1">
          <a:off x="13703300" y="13508610"/>
          <a:ext cx="889000" cy="4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6" name="フローチャート : 判断 645"/>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7" name="テキスト ボックス 646"/>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43687</xdr:rowOff>
    </xdr:from>
    <xdr:to>
      <xdr:col>19</xdr:col>
      <xdr:colOff>644525</xdr:colOff>
      <xdr:row>79</xdr:row>
      <xdr:rowOff>8826</xdr:rowOff>
    </xdr:to>
    <xdr:cxnSp macro="">
      <xdr:nvCxnSpPr>
        <xdr:cNvPr id="648" name="直線コネクタ 647"/>
        <xdr:cNvCxnSpPr/>
      </xdr:nvCxnSpPr>
      <xdr:spPr>
        <a:xfrm>
          <a:off x="12814300" y="13073887"/>
          <a:ext cx="889000" cy="4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49" name="フローチャート : 判断 648"/>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0" name="テキスト ボックス 649"/>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1" name="フローチャート : 判断 650"/>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2" name="テキスト ボックス 651"/>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84710</xdr:rowOff>
    </xdr:from>
    <xdr:to>
      <xdr:col>21</xdr:col>
      <xdr:colOff>212725</xdr:colOff>
      <xdr:row>79</xdr:row>
      <xdr:rowOff>14860</xdr:rowOff>
    </xdr:to>
    <xdr:sp macro="" textlink="">
      <xdr:nvSpPr>
        <xdr:cNvPr id="662" name="円/楕円 661"/>
        <xdr:cNvSpPr/>
      </xdr:nvSpPr>
      <xdr:spPr>
        <a:xfrm>
          <a:off x="14541500" y="13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5987</xdr:rowOff>
    </xdr:from>
    <xdr:ext cx="378565" cy="259045"/>
    <xdr:sp macro="" textlink="">
      <xdr:nvSpPr>
        <xdr:cNvPr id="663" name="テキスト ボックス 662"/>
        <xdr:cNvSpPr txBox="1"/>
      </xdr:nvSpPr>
      <xdr:spPr>
        <a:xfrm>
          <a:off x="14403017" y="1355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129476</xdr:rowOff>
    </xdr:from>
    <xdr:to>
      <xdr:col>20</xdr:col>
      <xdr:colOff>9525</xdr:colOff>
      <xdr:row>79</xdr:row>
      <xdr:rowOff>59626</xdr:rowOff>
    </xdr:to>
    <xdr:sp macro="" textlink="">
      <xdr:nvSpPr>
        <xdr:cNvPr id="664" name="円/楕円 663"/>
        <xdr:cNvSpPr/>
      </xdr:nvSpPr>
      <xdr:spPr>
        <a:xfrm>
          <a:off x="13652500" y="135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50753</xdr:rowOff>
    </xdr:from>
    <xdr:ext cx="378565" cy="259045"/>
    <xdr:sp macro="" textlink="">
      <xdr:nvSpPr>
        <xdr:cNvPr id="665" name="テキスト ボックス 664"/>
        <xdr:cNvSpPr txBox="1"/>
      </xdr:nvSpPr>
      <xdr:spPr>
        <a:xfrm>
          <a:off x="13514017" y="13595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164337</xdr:rowOff>
    </xdr:from>
    <xdr:to>
      <xdr:col>18</xdr:col>
      <xdr:colOff>492125</xdr:colOff>
      <xdr:row>76</xdr:row>
      <xdr:rowOff>94487</xdr:rowOff>
    </xdr:to>
    <xdr:sp macro="" textlink="">
      <xdr:nvSpPr>
        <xdr:cNvPr id="666" name="円/楕円 665"/>
        <xdr:cNvSpPr/>
      </xdr:nvSpPr>
      <xdr:spPr>
        <a:xfrm>
          <a:off x="12763500" y="130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85614</xdr:rowOff>
    </xdr:from>
    <xdr:ext cx="469744" cy="259045"/>
    <xdr:sp macro="" textlink="">
      <xdr:nvSpPr>
        <xdr:cNvPr id="667" name="テキスト ボックス 666"/>
        <xdr:cNvSpPr txBox="1"/>
      </xdr:nvSpPr>
      <xdr:spPr>
        <a:xfrm>
          <a:off x="12579427" y="1311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88869</xdr:rowOff>
    </xdr:from>
    <xdr:to>
      <xdr:col>23</xdr:col>
      <xdr:colOff>517525</xdr:colOff>
      <xdr:row>95</xdr:row>
      <xdr:rowOff>124760</xdr:rowOff>
    </xdr:to>
    <xdr:cxnSp macro="">
      <xdr:nvCxnSpPr>
        <xdr:cNvPr id="698" name="直線コネクタ 697"/>
        <xdr:cNvCxnSpPr/>
      </xdr:nvCxnSpPr>
      <xdr:spPr>
        <a:xfrm flipV="1">
          <a:off x="15481300" y="16376619"/>
          <a:ext cx="8382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699"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121053</xdr:rowOff>
    </xdr:from>
    <xdr:to>
      <xdr:col>22</xdr:col>
      <xdr:colOff>365125</xdr:colOff>
      <xdr:row>95</xdr:row>
      <xdr:rowOff>124760</xdr:rowOff>
    </xdr:to>
    <xdr:cxnSp macro="">
      <xdr:nvCxnSpPr>
        <xdr:cNvPr id="701" name="直線コネクタ 700"/>
        <xdr:cNvCxnSpPr/>
      </xdr:nvCxnSpPr>
      <xdr:spPr>
        <a:xfrm>
          <a:off x="14592300" y="1640880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121053</xdr:rowOff>
    </xdr:from>
    <xdr:to>
      <xdr:col>21</xdr:col>
      <xdr:colOff>161925</xdr:colOff>
      <xdr:row>95</xdr:row>
      <xdr:rowOff>132401</xdr:rowOff>
    </xdr:to>
    <xdr:cxnSp macro="">
      <xdr:nvCxnSpPr>
        <xdr:cNvPr id="704" name="直線コネクタ 703"/>
        <xdr:cNvCxnSpPr/>
      </xdr:nvCxnSpPr>
      <xdr:spPr>
        <a:xfrm flipV="1">
          <a:off x="13703300" y="16408803"/>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132401</xdr:rowOff>
    </xdr:from>
    <xdr:to>
      <xdr:col>19</xdr:col>
      <xdr:colOff>644525</xdr:colOff>
      <xdr:row>96</xdr:row>
      <xdr:rowOff>40683</xdr:rowOff>
    </xdr:to>
    <xdr:cxnSp macro="">
      <xdr:nvCxnSpPr>
        <xdr:cNvPr id="707" name="直線コネクタ 706"/>
        <xdr:cNvCxnSpPr/>
      </xdr:nvCxnSpPr>
      <xdr:spPr>
        <a:xfrm flipV="1">
          <a:off x="12814300" y="16420151"/>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11" name="テキスト ボックス 710"/>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38069</xdr:rowOff>
    </xdr:from>
    <xdr:to>
      <xdr:col>23</xdr:col>
      <xdr:colOff>568325</xdr:colOff>
      <xdr:row>95</xdr:row>
      <xdr:rowOff>139669</xdr:rowOff>
    </xdr:to>
    <xdr:sp macro="" textlink="">
      <xdr:nvSpPr>
        <xdr:cNvPr id="717" name="円/楕円 716"/>
        <xdr:cNvSpPr/>
      </xdr:nvSpPr>
      <xdr:spPr>
        <a:xfrm>
          <a:off x="16268700" y="163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60946</xdr:rowOff>
    </xdr:from>
    <xdr:ext cx="534377" cy="259045"/>
    <xdr:sp macro="" textlink="">
      <xdr:nvSpPr>
        <xdr:cNvPr id="718" name="公債費該当値テキスト"/>
        <xdr:cNvSpPr txBox="1"/>
      </xdr:nvSpPr>
      <xdr:spPr>
        <a:xfrm>
          <a:off x="16370300" y="161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73960</xdr:rowOff>
    </xdr:from>
    <xdr:to>
      <xdr:col>22</xdr:col>
      <xdr:colOff>415925</xdr:colOff>
      <xdr:row>96</xdr:row>
      <xdr:rowOff>4110</xdr:rowOff>
    </xdr:to>
    <xdr:sp macro="" textlink="">
      <xdr:nvSpPr>
        <xdr:cNvPr id="719" name="円/楕円 718"/>
        <xdr:cNvSpPr/>
      </xdr:nvSpPr>
      <xdr:spPr>
        <a:xfrm>
          <a:off x="15430500" y="163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20637</xdr:rowOff>
    </xdr:from>
    <xdr:ext cx="534377" cy="259045"/>
    <xdr:sp macro="" textlink="">
      <xdr:nvSpPr>
        <xdr:cNvPr id="720" name="テキスト ボックス 719"/>
        <xdr:cNvSpPr txBox="1"/>
      </xdr:nvSpPr>
      <xdr:spPr>
        <a:xfrm>
          <a:off x="15214111" y="161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70253</xdr:rowOff>
    </xdr:from>
    <xdr:to>
      <xdr:col>21</xdr:col>
      <xdr:colOff>212725</xdr:colOff>
      <xdr:row>96</xdr:row>
      <xdr:rowOff>403</xdr:rowOff>
    </xdr:to>
    <xdr:sp macro="" textlink="">
      <xdr:nvSpPr>
        <xdr:cNvPr id="721" name="円/楕円 720"/>
        <xdr:cNvSpPr/>
      </xdr:nvSpPr>
      <xdr:spPr>
        <a:xfrm>
          <a:off x="14541500" y="1635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16930</xdr:rowOff>
    </xdr:from>
    <xdr:ext cx="534377" cy="259045"/>
    <xdr:sp macro="" textlink="">
      <xdr:nvSpPr>
        <xdr:cNvPr id="722" name="テキスト ボックス 721"/>
        <xdr:cNvSpPr txBox="1"/>
      </xdr:nvSpPr>
      <xdr:spPr>
        <a:xfrm>
          <a:off x="14325111" y="161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81601</xdr:rowOff>
    </xdr:from>
    <xdr:to>
      <xdr:col>20</xdr:col>
      <xdr:colOff>9525</xdr:colOff>
      <xdr:row>96</xdr:row>
      <xdr:rowOff>11751</xdr:rowOff>
    </xdr:to>
    <xdr:sp macro="" textlink="">
      <xdr:nvSpPr>
        <xdr:cNvPr id="723" name="円/楕円 722"/>
        <xdr:cNvSpPr/>
      </xdr:nvSpPr>
      <xdr:spPr>
        <a:xfrm>
          <a:off x="13652500" y="163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28278</xdr:rowOff>
    </xdr:from>
    <xdr:ext cx="534377" cy="259045"/>
    <xdr:sp macro="" textlink="">
      <xdr:nvSpPr>
        <xdr:cNvPr id="724" name="テキスト ボックス 723"/>
        <xdr:cNvSpPr txBox="1"/>
      </xdr:nvSpPr>
      <xdr:spPr>
        <a:xfrm>
          <a:off x="13436111" y="161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161333</xdr:rowOff>
    </xdr:from>
    <xdr:to>
      <xdr:col>18</xdr:col>
      <xdr:colOff>492125</xdr:colOff>
      <xdr:row>96</xdr:row>
      <xdr:rowOff>91483</xdr:rowOff>
    </xdr:to>
    <xdr:sp macro="" textlink="">
      <xdr:nvSpPr>
        <xdr:cNvPr id="725" name="円/楕円 724"/>
        <xdr:cNvSpPr/>
      </xdr:nvSpPr>
      <xdr:spPr>
        <a:xfrm>
          <a:off x="12763500" y="1644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82610</xdr:rowOff>
    </xdr:from>
    <xdr:ext cx="534377" cy="259045"/>
    <xdr:sp macro="" textlink="">
      <xdr:nvSpPr>
        <xdr:cNvPr id="726" name="テキスト ボックス 725"/>
        <xdr:cNvSpPr txBox="1"/>
      </xdr:nvSpPr>
      <xdr:spPr>
        <a:xfrm>
          <a:off x="12547111" y="1654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1" name="直線コネクタ 75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4" name="直線コネクタ 75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5" name="フローチャート : 判断 754"/>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6" name="テキスト ボックス 755"/>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7" name="直線コネクタ 75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58" name="フローチャート : 判断 757"/>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59" name="テキスト ボックス 758"/>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1" name="フローチャート : 判断 760"/>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2" name="テキスト ボックス 761"/>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3" name="フローチャート : 判断 762"/>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4" name="テキスト ボックス 763"/>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2" name="円/楕円 77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3" name="テキスト ボックス 77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4" name="円/楕円 77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5" name="テキスト ボックス 774"/>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9" name="テキスト ボックス 77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農林水産業費は住民一人当たり</a:t>
          </a:r>
          <a:r>
            <a:rPr kumimoji="1" lang="en-US" altLang="ja-JP" sz="1300">
              <a:latin typeface="ＭＳ Ｐゴシック"/>
            </a:rPr>
            <a:t>60,017</a:t>
          </a:r>
          <a:r>
            <a:rPr kumimoji="1" lang="ja-JP" altLang="en-US" sz="1300">
              <a:latin typeface="ＭＳ Ｐゴシック"/>
            </a:rPr>
            <a:t>円となっている。平成</a:t>
          </a:r>
          <a:r>
            <a:rPr kumimoji="1" lang="en-US" altLang="ja-JP" sz="1300">
              <a:latin typeface="ＭＳ Ｐゴシック"/>
            </a:rPr>
            <a:t>26</a:t>
          </a:r>
          <a:r>
            <a:rPr kumimoji="1" lang="ja-JP" altLang="en-US" sz="1300">
              <a:latin typeface="ＭＳ Ｐゴシック"/>
            </a:rPr>
            <a:t>年度と比較して大きく増加しているが、これは国営両総土地改良事業負担金の一括償還によるものである。衛生費は住民一人当たり</a:t>
          </a:r>
          <a:r>
            <a:rPr kumimoji="1" lang="en-US" altLang="ja-JP" sz="1300">
              <a:latin typeface="ＭＳ Ｐゴシック"/>
            </a:rPr>
            <a:t>47,495</a:t>
          </a:r>
          <a:r>
            <a:rPr kumimoji="1" lang="ja-JP" altLang="en-US" sz="1300">
              <a:latin typeface="ＭＳ Ｐゴシック"/>
            </a:rPr>
            <a:t>円となっており、類似団体平均を上回っている状態が続いている。主な要因としては病院事業会計への繰出金があげられる。教育費については住民一人当たり</a:t>
          </a:r>
          <a:r>
            <a:rPr kumimoji="1" lang="en-US" altLang="ja-JP" sz="1300">
              <a:latin typeface="ＭＳ Ｐゴシック"/>
            </a:rPr>
            <a:t>65,432</a:t>
          </a:r>
          <a:r>
            <a:rPr kumimoji="1" lang="ja-JP" altLang="en-US" sz="1300">
              <a:latin typeface="ＭＳ Ｐゴシック"/>
            </a:rPr>
            <a:t>円となっており、類似団体平均を上回っている状況が続いている。これは学校教育施設の耐震化に伴う大規模事業が継続して行われていたことが大きな要因となっており、平成</a:t>
          </a:r>
          <a:r>
            <a:rPr kumimoji="1" lang="en-US" altLang="ja-JP" sz="1300">
              <a:latin typeface="ＭＳ Ｐゴシック"/>
            </a:rPr>
            <a:t>27</a:t>
          </a:r>
          <a:r>
            <a:rPr kumimoji="1" lang="ja-JP" altLang="en-US" sz="1300">
              <a:latin typeface="ＭＳ Ｐゴシック"/>
            </a:rPr>
            <a:t>年度をもって耐震化率</a:t>
          </a:r>
          <a:r>
            <a:rPr kumimoji="1" lang="en-US" altLang="ja-JP" sz="1300">
              <a:latin typeface="ＭＳ Ｐゴシック"/>
            </a:rPr>
            <a:t>100</a:t>
          </a:r>
          <a:r>
            <a:rPr kumimoji="1" lang="ja-JP" altLang="en-US" sz="1300">
              <a:latin typeface="ＭＳ Ｐゴシック"/>
            </a:rPr>
            <a:t>％を達成したことから、今後大規模事業については減少が見込まれる一方、学校教育施設のみならず、同規模の団体と比較して保有数が多いと思われる社会教育施設、社会体育施設の老朽化に伴う経費の発生が予想される。今後、公共施設等総合管理計画に基づき施設の統廃合など、施設の配置の適正化を図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年度の実質収支比率は</a:t>
          </a:r>
          <a:r>
            <a:rPr kumimoji="1" lang="en-US" altLang="ja-JP" sz="1300">
              <a:latin typeface="ＭＳ ゴシック" pitchFamily="49" charset="-128"/>
              <a:ea typeface="ＭＳ ゴシック" pitchFamily="49" charset="-128"/>
            </a:rPr>
            <a:t>6.49</a:t>
          </a:r>
          <a:r>
            <a:rPr kumimoji="1" lang="ja-JP" altLang="en-US" sz="1300">
              <a:latin typeface="ＭＳ ゴシック" pitchFamily="49" charset="-128"/>
              <a:ea typeface="ＭＳ ゴシック" pitchFamily="49" charset="-128"/>
            </a:rPr>
            <a:t>となり、前年度より</a:t>
          </a:r>
          <a:r>
            <a:rPr kumimoji="1" lang="en-US" altLang="ja-JP" sz="1300">
              <a:latin typeface="ＭＳ ゴシック" pitchFamily="49" charset="-128"/>
              <a:ea typeface="ＭＳ ゴシック" pitchFamily="49" charset="-128"/>
            </a:rPr>
            <a:t>0.61</a:t>
          </a:r>
          <a:r>
            <a:rPr kumimoji="1" lang="ja-JP" altLang="en-US" sz="1300">
              <a:latin typeface="ＭＳ ゴシック" pitchFamily="49" charset="-128"/>
              <a:ea typeface="ＭＳ ゴシック" pitchFamily="49" charset="-128"/>
            </a:rPr>
            <a:t>ポイント増加した。適正水準が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300">
              <a:latin typeface="ＭＳ ゴシック" pitchFamily="49" charset="-128"/>
              <a:ea typeface="ＭＳ ゴシック" pitchFamily="49" charset="-128"/>
            </a:rPr>
            <a:t>4.96</a:t>
          </a:r>
          <a:r>
            <a:rPr kumimoji="1" lang="ja-JP" altLang="en-US" sz="1300">
              <a:latin typeface="ＭＳ ゴシック" pitchFamily="49" charset="-128"/>
              <a:ea typeface="ＭＳ ゴシック" pitchFamily="49" charset="-128"/>
            </a:rPr>
            <a:t>ポイント減少し、▲</a:t>
          </a:r>
          <a:r>
            <a:rPr kumimoji="1" lang="en-US" altLang="ja-JP" sz="1300">
              <a:latin typeface="ＭＳ ゴシック" pitchFamily="49" charset="-128"/>
              <a:ea typeface="ＭＳ ゴシック" pitchFamily="49" charset="-128"/>
            </a:rPr>
            <a:t>2.44</a:t>
          </a:r>
          <a:r>
            <a:rPr kumimoji="1" lang="ja-JP" altLang="en-US" sz="1300">
              <a:latin typeface="ＭＳ ゴシック" pitchFamily="49" charset="-128"/>
              <a:ea typeface="ＭＳ ゴシック" pitchFamily="49" charset="-128"/>
            </a:rPr>
            <a:t>となり、合併後初めてマイナスとなった。また、財政調整基金の標準財政規模比は</a:t>
          </a:r>
          <a:r>
            <a:rPr kumimoji="1" lang="en-US" altLang="ja-JP" sz="1300">
              <a:latin typeface="ＭＳ ゴシック" pitchFamily="49" charset="-128"/>
              <a:ea typeface="ＭＳ ゴシック" pitchFamily="49" charset="-128"/>
            </a:rPr>
            <a:t>3.73</a:t>
          </a:r>
          <a:r>
            <a:rPr kumimoji="1" lang="ja-JP" altLang="en-US" sz="1300">
              <a:latin typeface="ＭＳ ゴシック" pitchFamily="49" charset="-128"/>
              <a:ea typeface="ＭＳ ゴシック" pitchFamily="49" charset="-128"/>
            </a:rPr>
            <a:t>ポイント減少した。合併支援措置が完了するまでの間、財政調整基金残高を適正な額に保ち、後年度に続く健全な財政運営に努める。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実質収支額は黒字決算されているため、実質赤字比率及び連結実質赤字比率は計上されていない。病院事業会計及び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11743357</v>
      </c>
      <c r="BO4" s="409"/>
      <c r="BP4" s="409"/>
      <c r="BQ4" s="409"/>
      <c r="BR4" s="409"/>
      <c r="BS4" s="409"/>
      <c r="BT4" s="409"/>
      <c r="BU4" s="410"/>
      <c r="BV4" s="408">
        <v>10955055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11273174</v>
      </c>
      <c r="BO5" s="414"/>
      <c r="BP5" s="414"/>
      <c r="BQ5" s="414"/>
      <c r="BR5" s="414"/>
      <c r="BS5" s="414"/>
      <c r="BT5" s="414"/>
      <c r="BU5" s="415"/>
      <c r="BV5" s="413">
        <v>10558200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85.8</v>
      </c>
      <c r="CU5" s="384"/>
      <c r="CV5" s="384"/>
      <c r="CW5" s="384"/>
      <c r="CX5" s="384"/>
      <c r="CY5" s="384"/>
      <c r="CZ5" s="384"/>
      <c r="DA5" s="385"/>
      <c r="DB5" s="383">
        <v>88.8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470183</v>
      </c>
      <c r="BO6" s="414"/>
      <c r="BP6" s="414"/>
      <c r="BQ6" s="414"/>
      <c r="BR6" s="414"/>
      <c r="BS6" s="414"/>
      <c r="BT6" s="414"/>
      <c r="BU6" s="415"/>
      <c r="BV6" s="413">
        <v>396855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91.5</v>
      </c>
      <c r="CU6" s="560"/>
      <c r="CV6" s="560"/>
      <c r="CW6" s="560"/>
      <c r="CX6" s="560"/>
      <c r="CY6" s="560"/>
      <c r="CZ6" s="560"/>
      <c r="DA6" s="561"/>
      <c r="DB6" s="559">
        <v>95.2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47563</v>
      </c>
      <c r="BO7" s="414"/>
      <c r="BP7" s="414"/>
      <c r="BQ7" s="414"/>
      <c r="BR7" s="414"/>
      <c r="BS7" s="414"/>
      <c r="BT7" s="414"/>
      <c r="BU7" s="415"/>
      <c r="BV7" s="413">
        <v>20224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6507048</v>
      </c>
      <c r="CU7" s="414"/>
      <c r="CV7" s="414"/>
      <c r="CW7" s="414"/>
      <c r="CX7" s="414"/>
      <c r="CY7" s="414"/>
      <c r="CZ7" s="414"/>
      <c r="DA7" s="415"/>
      <c r="DB7" s="413">
        <v>6407769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422620</v>
      </c>
      <c r="BO8" s="414"/>
      <c r="BP8" s="414"/>
      <c r="BQ8" s="414"/>
      <c r="BR8" s="414"/>
      <c r="BS8" s="414"/>
      <c r="BT8" s="414"/>
      <c r="BU8" s="415"/>
      <c r="BV8" s="413">
        <v>376631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0.49</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23762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45989</v>
      </c>
      <c r="BO9" s="414"/>
      <c r="BP9" s="414"/>
      <c r="BQ9" s="414"/>
      <c r="BR9" s="414"/>
      <c r="BS9" s="414"/>
      <c r="BT9" s="414"/>
      <c r="BU9" s="415"/>
      <c r="BV9" s="413">
        <v>-68987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12.8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24675</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190479</v>
      </c>
      <c r="BO10" s="414"/>
      <c r="BP10" s="414"/>
      <c r="BQ10" s="414"/>
      <c r="BR10" s="414"/>
      <c r="BS10" s="414"/>
      <c r="BT10" s="414"/>
      <c r="BU10" s="415"/>
      <c r="BV10" s="413">
        <v>230624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24728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395000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24464</v>
      </c>
      <c r="S13" s="515"/>
      <c r="T13" s="515"/>
      <c r="U13" s="515"/>
      <c r="V13" s="516"/>
      <c r="W13" s="502" t="s">
        <v>120</v>
      </c>
      <c r="X13" s="426"/>
      <c r="Y13" s="426"/>
      <c r="Z13" s="426"/>
      <c r="AA13" s="426"/>
      <c r="AB13" s="427"/>
      <c r="AC13" s="389">
        <v>1420</v>
      </c>
      <c r="AD13" s="390"/>
      <c r="AE13" s="390"/>
      <c r="AF13" s="390"/>
      <c r="AG13" s="391"/>
      <c r="AH13" s="389">
        <v>2046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-158532</v>
      </c>
      <c r="BO13" s="414"/>
      <c r="BP13" s="414"/>
      <c r="BQ13" s="414"/>
      <c r="BR13" s="414"/>
      <c r="BS13" s="414"/>
      <c r="BT13" s="414"/>
      <c r="BU13" s="415"/>
      <c r="BV13" s="413">
        <v>161637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7.9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25067</v>
      </c>
      <c r="S14" s="515"/>
      <c r="T14" s="515"/>
      <c r="U14" s="515"/>
      <c r="V14" s="516"/>
      <c r="W14" s="517"/>
      <c r="X14" s="429"/>
      <c r="Y14" s="429"/>
      <c r="Z14" s="429"/>
      <c r="AA14" s="429"/>
      <c r="AB14" s="430"/>
      <c r="AC14" s="507">
        <v>12.8</v>
      </c>
      <c r="AD14" s="508"/>
      <c r="AE14" s="508"/>
      <c r="AF14" s="508"/>
      <c r="AG14" s="509"/>
      <c r="AH14" s="507">
        <v>15.6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34.9</v>
      </c>
      <c r="CU14" s="486"/>
      <c r="CV14" s="486"/>
      <c r="CW14" s="486"/>
      <c r="CX14" s="486"/>
      <c r="CY14" s="486"/>
      <c r="CZ14" s="486"/>
      <c r="DA14" s="487"/>
      <c r="DB14" s="518">
        <v>43.6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24809</v>
      </c>
      <c r="S15" s="515"/>
      <c r="T15" s="515"/>
      <c r="U15" s="515"/>
      <c r="V15" s="516"/>
      <c r="W15" s="502" t="s">
        <v>127</v>
      </c>
      <c r="X15" s="426"/>
      <c r="Y15" s="426"/>
      <c r="Z15" s="426"/>
      <c r="AA15" s="426"/>
      <c r="AB15" s="427"/>
      <c r="AC15" s="389">
        <v>2834</v>
      </c>
      <c r="AD15" s="390"/>
      <c r="AE15" s="390"/>
      <c r="AF15" s="390"/>
      <c r="AG15" s="391"/>
      <c r="AH15" s="389">
        <v>3675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2430240</v>
      </c>
      <c r="BO15" s="409"/>
      <c r="BP15" s="409"/>
      <c r="BQ15" s="409"/>
      <c r="BR15" s="409"/>
      <c r="BS15" s="409"/>
      <c r="BT15" s="409"/>
      <c r="BU15" s="410"/>
      <c r="BV15" s="408">
        <v>2345816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25.6</v>
      </c>
      <c r="AD16" s="508"/>
      <c r="AE16" s="508"/>
      <c r="AF16" s="508"/>
      <c r="AG16" s="509"/>
      <c r="AH16" s="507">
        <v>28.1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5054921</v>
      </c>
      <c r="BO16" s="414"/>
      <c r="BP16" s="414"/>
      <c r="BQ16" s="414"/>
      <c r="BR16" s="414"/>
      <c r="BS16" s="414"/>
      <c r="BT16" s="414"/>
      <c r="BU16" s="415"/>
      <c r="BV16" s="413">
        <v>4805879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6822</v>
      </c>
      <c r="AD17" s="390"/>
      <c r="AE17" s="390"/>
      <c r="AF17" s="390"/>
      <c r="AG17" s="391"/>
      <c r="AH17" s="389">
        <v>7265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3054545</v>
      </c>
      <c r="BO17" s="414"/>
      <c r="BP17" s="414"/>
      <c r="BQ17" s="414"/>
      <c r="BR17" s="414"/>
      <c r="BS17" s="414"/>
      <c r="BT17" s="414"/>
      <c r="BU17" s="415"/>
      <c r="BV17" s="413">
        <v>2982666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67.010000000000005</v>
      </c>
      <c r="M18" s="478"/>
      <c r="N18" s="478"/>
      <c r="O18" s="478"/>
      <c r="P18" s="478"/>
      <c r="Q18" s="478"/>
      <c r="R18" s="479"/>
      <c r="S18" s="479"/>
      <c r="T18" s="479"/>
      <c r="U18" s="479"/>
      <c r="V18" s="480"/>
      <c r="W18" s="494"/>
      <c r="X18" s="495"/>
      <c r="Y18" s="495"/>
      <c r="Z18" s="495"/>
      <c r="AA18" s="495"/>
      <c r="AB18" s="503"/>
      <c r="AC18" s="377">
        <v>61.6</v>
      </c>
      <c r="AD18" s="378"/>
      <c r="AE18" s="378"/>
      <c r="AF18" s="378"/>
      <c r="AG18" s="481"/>
      <c r="AH18" s="377">
        <v>55.5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5911688</v>
      </c>
      <c r="BO18" s="414"/>
      <c r="BP18" s="414"/>
      <c r="BQ18" s="414"/>
      <c r="BR18" s="414"/>
      <c r="BS18" s="414"/>
      <c r="BT18" s="414"/>
      <c r="BU18" s="415"/>
      <c r="BV18" s="413">
        <v>5932709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8093459</v>
      </c>
      <c r="BO19" s="414"/>
      <c r="BP19" s="414"/>
      <c r="BQ19" s="414"/>
      <c r="BR19" s="414"/>
      <c r="BS19" s="414"/>
      <c r="BT19" s="414"/>
      <c r="BU19" s="415"/>
      <c r="BV19" s="413">
        <v>7698047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8433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12883717</v>
      </c>
      <c r="BO23" s="414"/>
      <c r="BP23" s="414"/>
      <c r="BQ23" s="414"/>
      <c r="BR23" s="414"/>
      <c r="BS23" s="414"/>
      <c r="BT23" s="414"/>
      <c r="BU23" s="415"/>
      <c r="BV23" s="413">
        <v>12216126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7600</v>
      </c>
      <c r="R24" s="390"/>
      <c r="S24" s="390"/>
      <c r="T24" s="390"/>
      <c r="U24" s="390"/>
      <c r="V24" s="391"/>
      <c r="W24" s="455"/>
      <c r="X24" s="446"/>
      <c r="Y24" s="447"/>
      <c r="Z24" s="386" t="s">
        <v>150</v>
      </c>
      <c r="AA24" s="387"/>
      <c r="AB24" s="387"/>
      <c r="AC24" s="387"/>
      <c r="AD24" s="387"/>
      <c r="AE24" s="387"/>
      <c r="AF24" s="387"/>
      <c r="AG24" s="388"/>
      <c r="AH24" s="389">
        <v>181</v>
      </c>
      <c r="AI24" s="390"/>
      <c r="AJ24" s="390"/>
      <c r="AK24" s="390"/>
      <c r="AL24" s="391"/>
      <c r="AM24" s="389">
        <v>594585</v>
      </c>
      <c r="AN24" s="390"/>
      <c r="AO24" s="390"/>
      <c r="AP24" s="390"/>
      <c r="AQ24" s="390"/>
      <c r="AR24" s="391"/>
      <c r="AS24" s="389">
        <v>3285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7493033</v>
      </c>
      <c r="BO24" s="414"/>
      <c r="BP24" s="414"/>
      <c r="BQ24" s="414"/>
      <c r="BR24" s="414"/>
      <c r="BS24" s="414"/>
      <c r="BT24" s="414"/>
      <c r="BU24" s="415"/>
      <c r="BV24" s="413">
        <v>6956380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6070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822806</v>
      </c>
      <c r="BO25" s="409"/>
      <c r="BP25" s="409"/>
      <c r="BQ25" s="409"/>
      <c r="BR25" s="409"/>
      <c r="BS25" s="409"/>
      <c r="BT25" s="409"/>
      <c r="BU25" s="410"/>
      <c r="BV25" s="408">
        <v>1753736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5620</v>
      </c>
      <c r="R26" s="390"/>
      <c r="S26" s="390"/>
      <c r="T26" s="390"/>
      <c r="U26" s="390"/>
      <c r="V26" s="391"/>
      <c r="W26" s="455"/>
      <c r="X26" s="446"/>
      <c r="Y26" s="447"/>
      <c r="Z26" s="386" t="s">
        <v>156</v>
      </c>
      <c r="AA26" s="468"/>
      <c r="AB26" s="468"/>
      <c r="AC26" s="468"/>
      <c r="AD26" s="468"/>
      <c r="AE26" s="468"/>
      <c r="AF26" s="468"/>
      <c r="AG26" s="469"/>
      <c r="AH26" s="389">
        <v>6</v>
      </c>
      <c r="AI26" s="390"/>
      <c r="AJ26" s="390"/>
      <c r="AK26" s="390"/>
      <c r="AL26" s="391"/>
      <c r="AM26" s="389">
        <v>16974</v>
      </c>
      <c r="AN26" s="390"/>
      <c r="AO26" s="390"/>
      <c r="AP26" s="390"/>
      <c r="AQ26" s="390"/>
      <c r="AR26" s="391"/>
      <c r="AS26" s="389">
        <v>2829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2710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27554</v>
      </c>
      <c r="BO27" s="417"/>
      <c r="BP27" s="417"/>
      <c r="BQ27" s="417"/>
      <c r="BR27" s="417"/>
      <c r="BS27" s="417"/>
      <c r="BT27" s="417"/>
      <c r="BU27" s="418"/>
      <c r="BV27" s="416">
        <v>27547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2170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2254550</v>
      </c>
      <c r="BO28" s="409"/>
      <c r="BP28" s="409"/>
      <c r="BQ28" s="409"/>
      <c r="BR28" s="409"/>
      <c r="BS28" s="409"/>
      <c r="BT28" s="409"/>
      <c r="BU28" s="410"/>
      <c r="BV28" s="408">
        <v>2459071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2020</v>
      </c>
      <c r="R29" s="390"/>
      <c r="S29" s="390"/>
      <c r="T29" s="390"/>
      <c r="U29" s="390"/>
      <c r="V29" s="391"/>
      <c r="W29" s="456"/>
      <c r="X29" s="457"/>
      <c r="Y29" s="458"/>
      <c r="Z29" s="386" t="s">
        <v>167</v>
      </c>
      <c r="AA29" s="387"/>
      <c r="AB29" s="387"/>
      <c r="AC29" s="387"/>
      <c r="AD29" s="387"/>
      <c r="AE29" s="387"/>
      <c r="AF29" s="387"/>
      <c r="AG29" s="388"/>
      <c r="AH29" s="389">
        <v>182</v>
      </c>
      <c r="AI29" s="390"/>
      <c r="AJ29" s="390"/>
      <c r="AK29" s="390"/>
      <c r="AL29" s="391"/>
      <c r="AM29" s="389">
        <v>598534</v>
      </c>
      <c r="AN29" s="390"/>
      <c r="AO29" s="390"/>
      <c r="AP29" s="390"/>
      <c r="AQ29" s="390"/>
      <c r="AR29" s="391"/>
      <c r="AS29" s="389">
        <v>3289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178549</v>
      </c>
      <c r="BO29" s="414"/>
      <c r="BP29" s="414"/>
      <c r="BQ29" s="414"/>
      <c r="BR29" s="414"/>
      <c r="BS29" s="414"/>
      <c r="BT29" s="414"/>
      <c r="BU29" s="415"/>
      <c r="BV29" s="413">
        <v>145853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1071156</v>
      </c>
      <c r="BO30" s="417"/>
      <c r="BP30" s="417"/>
      <c r="BQ30" s="417"/>
      <c r="BR30" s="417"/>
      <c r="BS30" s="417"/>
      <c r="BT30" s="417"/>
      <c r="BU30" s="418"/>
      <c r="BV30" s="416">
        <v>1065048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東陽食肉センター特別会計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九十九里地域水道企業団（水道用水供給事業会計）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山武郡市広域水道企業団</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八匝水道企業団（水道事業会計）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山武郡市広域行政組合（一般会計）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533</v>
      </c>
      <c r="D34" s="1181"/>
      <c r="E34" s="1182"/>
      <c r="F34" s="32">
        <v>6.3</v>
      </c>
      <c r="G34" s="33">
        <v>5.65</v>
      </c>
      <c r="H34" s="33">
        <v>6.91</v>
      </c>
      <c r="I34" s="33">
        <v>5.87</v>
      </c>
      <c r="J34" s="34">
        <v>6.49</v>
      </c>
      <c r="K34" s="22"/>
      <c r="L34" s="22"/>
      <c r="M34" s="22"/>
      <c r="N34" s="22"/>
      <c r="O34" s="22"/>
      <c r="P34" s="22"/>
    </row>
    <row r="35" spans="1:16" ht="39" customHeight="1" x14ac:dyDescent="0.15">
      <c r="A35" s="22"/>
      <c r="B35" s="35"/>
      <c r="C35" s="1175" t="s">
        <v>534</v>
      </c>
      <c r="D35" s="1176"/>
      <c r="E35" s="1177"/>
      <c r="F35" s="36">
        <v>3.6</v>
      </c>
      <c r="G35" s="37">
        <v>4.8</v>
      </c>
      <c r="H35" s="37">
        <v>5.67</v>
      </c>
      <c r="I35" s="37">
        <v>3.57</v>
      </c>
      <c r="J35" s="38">
        <v>3.29</v>
      </c>
      <c r="K35" s="22"/>
      <c r="L35" s="22"/>
      <c r="M35" s="22"/>
      <c r="N35" s="22"/>
      <c r="O35" s="22"/>
      <c r="P35" s="22"/>
    </row>
    <row r="36" spans="1:16" ht="39" customHeight="1" x14ac:dyDescent="0.15">
      <c r="A36" s="22"/>
      <c r="B36" s="35"/>
      <c r="C36" s="1175" t="s">
        <v>535</v>
      </c>
      <c r="D36" s="1176"/>
      <c r="E36" s="1177"/>
      <c r="F36" s="36">
        <v>0.78</v>
      </c>
      <c r="G36" s="37">
        <v>1.45</v>
      </c>
      <c r="H36" s="37">
        <v>1.41</v>
      </c>
      <c r="I36" s="37">
        <v>2.48</v>
      </c>
      <c r="J36" s="38">
        <v>3.15</v>
      </c>
      <c r="K36" s="22"/>
      <c r="L36" s="22"/>
      <c r="M36" s="22"/>
      <c r="N36" s="22"/>
      <c r="O36" s="22"/>
      <c r="P36" s="22"/>
    </row>
    <row r="37" spans="1:16" ht="39" customHeight="1" x14ac:dyDescent="0.15">
      <c r="A37" s="22"/>
      <c r="B37" s="35"/>
      <c r="C37" s="1175" t="s">
        <v>536</v>
      </c>
      <c r="D37" s="1176"/>
      <c r="E37" s="1177"/>
      <c r="F37" s="36">
        <v>3.86</v>
      </c>
      <c r="G37" s="37">
        <v>2.85</v>
      </c>
      <c r="H37" s="37">
        <v>1.51</v>
      </c>
      <c r="I37" s="37">
        <v>1.5</v>
      </c>
      <c r="J37" s="38">
        <v>1.1299999999999999</v>
      </c>
      <c r="K37" s="22"/>
      <c r="L37" s="22"/>
      <c r="M37" s="22"/>
      <c r="N37" s="22"/>
      <c r="O37" s="22"/>
      <c r="P37" s="22"/>
    </row>
    <row r="38" spans="1:16" ht="39" customHeight="1" x14ac:dyDescent="0.15">
      <c r="A38" s="22"/>
      <c r="B38" s="35"/>
      <c r="C38" s="1175" t="s">
        <v>537</v>
      </c>
      <c r="D38" s="1176"/>
      <c r="E38" s="1177"/>
      <c r="F38" s="36">
        <v>1.17</v>
      </c>
      <c r="G38" s="37">
        <v>1</v>
      </c>
      <c r="H38" s="37">
        <v>0.63</v>
      </c>
      <c r="I38" s="37">
        <v>0.65</v>
      </c>
      <c r="J38" s="38">
        <v>0.62</v>
      </c>
      <c r="K38" s="22"/>
      <c r="L38" s="22"/>
      <c r="M38" s="22"/>
      <c r="N38" s="22"/>
      <c r="O38" s="22"/>
      <c r="P38" s="22"/>
    </row>
    <row r="39" spans="1:16" ht="39" customHeight="1" x14ac:dyDescent="0.15">
      <c r="A39" s="22"/>
      <c r="B39" s="35"/>
      <c r="C39" s="1175" t="s">
        <v>538</v>
      </c>
      <c r="D39" s="1176"/>
      <c r="E39" s="1177"/>
      <c r="F39" s="36">
        <v>0.02</v>
      </c>
      <c r="G39" s="37">
        <v>0.04</v>
      </c>
      <c r="H39" s="37">
        <v>0.05</v>
      </c>
      <c r="I39" s="37">
        <v>0.02</v>
      </c>
      <c r="J39" s="38">
        <v>0.02</v>
      </c>
      <c r="K39" s="22"/>
      <c r="L39" s="22"/>
      <c r="M39" s="22"/>
      <c r="N39" s="22"/>
      <c r="O39" s="22"/>
      <c r="P39" s="22"/>
    </row>
    <row r="40" spans="1:16" ht="39" customHeight="1" x14ac:dyDescent="0.15">
      <c r="A40" s="22"/>
      <c r="B40" s="35"/>
      <c r="C40" s="1175" t="s">
        <v>539</v>
      </c>
      <c r="D40" s="1176"/>
      <c r="E40" s="1177"/>
      <c r="F40" s="36">
        <v>0.03</v>
      </c>
      <c r="G40" s="37">
        <v>0.02</v>
      </c>
      <c r="H40" s="37">
        <v>0.02</v>
      </c>
      <c r="I40" s="37">
        <v>0.04</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541</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892</v>
      </c>
      <c r="L45" s="60">
        <v>1018</v>
      </c>
      <c r="M45" s="60">
        <v>1029</v>
      </c>
      <c r="N45" s="60">
        <v>1013</v>
      </c>
      <c r="O45" s="61">
        <v>1054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174</v>
      </c>
      <c r="L48" s="64">
        <v>176</v>
      </c>
      <c r="M48" s="64">
        <v>179</v>
      </c>
      <c r="N48" s="64">
        <v>163</v>
      </c>
      <c r="O48" s="65">
        <v>166</v>
      </c>
      <c r="P48" s="48"/>
      <c r="Q48" s="48"/>
      <c r="R48" s="48"/>
      <c r="S48" s="48"/>
      <c r="T48" s="48"/>
      <c r="U48" s="48"/>
    </row>
    <row r="49" spans="1:21" ht="30.75" customHeight="1" x14ac:dyDescent="0.15">
      <c r="A49" s="48"/>
      <c r="B49" s="1193"/>
      <c r="C49" s="1194"/>
      <c r="D49" s="62"/>
      <c r="E49" s="1185" t="s">
        <v>16</v>
      </c>
      <c r="F49" s="1185"/>
      <c r="G49" s="1185"/>
      <c r="H49" s="1185"/>
      <c r="I49" s="1185"/>
      <c r="J49" s="1186"/>
      <c r="K49" s="63">
        <v>116</v>
      </c>
      <c r="L49" s="64">
        <v>87</v>
      </c>
      <c r="M49" s="64">
        <v>53</v>
      </c>
      <c r="N49" s="64">
        <v>59</v>
      </c>
      <c r="O49" s="65">
        <v>56</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487</v>
      </c>
      <c r="L50" s="64" t="s">
        <v>487</v>
      </c>
      <c r="M50" s="64" t="s">
        <v>487</v>
      </c>
      <c r="N50" s="64" t="s">
        <v>487</v>
      </c>
      <c r="O50" s="65" t="s">
        <v>487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685</v>
      </c>
      <c r="L52" s="64">
        <v>778</v>
      </c>
      <c r="M52" s="64">
        <v>803</v>
      </c>
      <c r="N52" s="64">
        <v>833</v>
      </c>
      <c r="O52" s="65">
        <v>864</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497</v>
      </c>
      <c r="L53" s="69">
        <v>503</v>
      </c>
      <c r="M53" s="69">
        <v>458</v>
      </c>
      <c r="N53" s="69">
        <v>402</v>
      </c>
      <c r="O53" s="70">
        <v>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sqref="A1:XFD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10830</v>
      </c>
      <c r="J41" s="83">
        <v>11807</v>
      </c>
      <c r="K41" s="83">
        <v>11924</v>
      </c>
      <c r="L41" s="83">
        <v>12216</v>
      </c>
      <c r="M41" s="84">
        <v>12884</v>
      </c>
    </row>
    <row r="42" spans="2:13" ht="27.75" customHeight="1" x14ac:dyDescent="0.15">
      <c r="B42" s="1201"/>
      <c r="C42" s="1202"/>
      <c r="D42" s="85"/>
      <c r="E42" s="1205" t="s">
        <v>26</v>
      </c>
      <c r="F42" s="1205"/>
      <c r="G42" s="1205"/>
      <c r="H42" s="1206"/>
      <c r="I42" s="86" t="s">
        <v>487</v>
      </c>
      <c r="J42" s="87" t="s">
        <v>487</v>
      </c>
      <c r="K42" s="87" t="s">
        <v>487</v>
      </c>
      <c r="L42" s="87">
        <v>851</v>
      </c>
      <c r="M42" s="88">
        <v>24</v>
      </c>
    </row>
    <row r="43" spans="2:13" ht="27.75" customHeight="1" x14ac:dyDescent="0.15">
      <c r="B43" s="1201"/>
      <c r="C43" s="1202"/>
      <c r="D43" s="85"/>
      <c r="E43" s="1205" t="s">
        <v>27</v>
      </c>
      <c r="F43" s="1205"/>
      <c r="G43" s="1205"/>
      <c r="H43" s="1206"/>
      <c r="I43" s="86">
        <v>1694</v>
      </c>
      <c r="J43" s="87">
        <v>1492</v>
      </c>
      <c r="K43" s="87">
        <v>1374</v>
      </c>
      <c r="L43" s="87">
        <v>1225</v>
      </c>
      <c r="M43" s="88">
        <v>1045</v>
      </c>
    </row>
    <row r="44" spans="2:13" ht="27.75" customHeight="1" x14ac:dyDescent="0.15">
      <c r="B44" s="1201"/>
      <c r="C44" s="1202"/>
      <c r="D44" s="85"/>
      <c r="E44" s="1205" t="s">
        <v>28</v>
      </c>
      <c r="F44" s="1205"/>
      <c r="G44" s="1205"/>
      <c r="H44" s="1206"/>
      <c r="I44" s="86">
        <v>363</v>
      </c>
      <c r="J44" s="87">
        <v>335</v>
      </c>
      <c r="K44" s="87">
        <v>293</v>
      </c>
      <c r="L44" s="87">
        <v>231</v>
      </c>
      <c r="M44" s="88">
        <v>177</v>
      </c>
    </row>
    <row r="45" spans="2:13" ht="27.75" customHeight="1" x14ac:dyDescent="0.15">
      <c r="B45" s="1201"/>
      <c r="C45" s="1202"/>
      <c r="D45" s="85"/>
      <c r="E45" s="1205" t="s">
        <v>29</v>
      </c>
      <c r="F45" s="1205"/>
      <c r="G45" s="1205"/>
      <c r="H45" s="1206"/>
      <c r="I45" s="86">
        <v>2514</v>
      </c>
      <c r="J45" s="87">
        <v>2430</v>
      </c>
      <c r="K45" s="87">
        <v>2342</v>
      </c>
      <c r="L45" s="87">
        <v>2198</v>
      </c>
      <c r="M45" s="88">
        <v>2022</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3121</v>
      </c>
      <c r="J49" s="87">
        <v>3133</v>
      </c>
      <c r="K49" s="87">
        <v>3309</v>
      </c>
      <c r="L49" s="87">
        <v>3477</v>
      </c>
      <c r="M49" s="88">
        <v>3354</v>
      </c>
    </row>
    <row r="50" spans="2:13" ht="27.75" customHeight="1" x14ac:dyDescent="0.15">
      <c r="B50" s="1201"/>
      <c r="C50" s="1202"/>
      <c r="D50" s="85"/>
      <c r="E50" s="1205" t="s">
        <v>35</v>
      </c>
      <c r="F50" s="1205"/>
      <c r="G50" s="1205"/>
      <c r="H50" s="1206"/>
      <c r="I50" s="86">
        <v>252</v>
      </c>
      <c r="J50" s="87">
        <v>146</v>
      </c>
      <c r="K50" s="87">
        <v>48</v>
      </c>
      <c r="L50" s="87">
        <v>60</v>
      </c>
      <c r="M50" s="88">
        <v>90</v>
      </c>
    </row>
    <row r="51" spans="2:13" ht="27.75" customHeight="1" x14ac:dyDescent="0.15">
      <c r="B51" s="1203"/>
      <c r="C51" s="1204"/>
      <c r="D51" s="85"/>
      <c r="E51" s="1205" t="s">
        <v>36</v>
      </c>
      <c r="F51" s="1205"/>
      <c r="G51" s="1205"/>
      <c r="H51" s="1206"/>
      <c r="I51" s="86">
        <v>9167</v>
      </c>
      <c r="J51" s="87">
        <v>10075</v>
      </c>
      <c r="K51" s="87">
        <v>10233</v>
      </c>
      <c r="L51" s="87">
        <v>10740</v>
      </c>
      <c r="M51" s="88">
        <v>10733</v>
      </c>
    </row>
    <row r="52" spans="2:13" ht="27.75" customHeight="1" thickBot="1" x14ac:dyDescent="0.2">
      <c r="B52" s="1207" t="s">
        <v>37</v>
      </c>
      <c r="C52" s="1208"/>
      <c r="D52" s="90"/>
      <c r="E52" s="1209" t="s">
        <v>38</v>
      </c>
      <c r="F52" s="1209"/>
      <c r="G52" s="1209"/>
      <c r="H52" s="1210"/>
      <c r="I52" s="91">
        <v>2860</v>
      </c>
      <c r="J52" s="92">
        <v>2711</v>
      </c>
      <c r="K52" s="92">
        <v>2343</v>
      </c>
      <c r="L52" s="92">
        <v>2446</v>
      </c>
      <c r="M52" s="93">
        <v>1974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D58"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566</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567</v>
      </c>
    </row>
    <row r="50" spans="1:17" x14ac:dyDescent="0.15">
      <c r="B50" s="248"/>
      <c r="C50" s="244"/>
      <c r="D50" s="244"/>
      <c r="E50" s="244"/>
      <c r="F50" s="244"/>
      <c r="G50" s="1238"/>
      <c r="H50" s="1239"/>
      <c r="I50" s="1239"/>
      <c r="J50" s="1240"/>
      <c r="K50" s="354" t="s">
        <v>527</v>
      </c>
      <c r="L50" s="354" t="s">
        <v>528</v>
      </c>
      <c r="M50" s="354" t="s">
        <v>529</v>
      </c>
      <c r="N50" s="354" t="s">
        <v>530</v>
      </c>
      <c r="O50" s="354" t="s">
        <v>531</v>
      </c>
    </row>
    <row r="51" spans="1:17" x14ac:dyDescent="0.15">
      <c r="B51" s="248"/>
      <c r="C51" s="244"/>
      <c r="D51" s="244"/>
      <c r="E51" s="244"/>
      <c r="F51" s="244"/>
      <c r="G51" s="1241" t="s">
        <v>568</v>
      </c>
      <c r="H51" s="1242"/>
      <c r="I51" s="1247" t="s">
        <v>569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570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571</v>
      </c>
      <c r="H55" s="1222"/>
      <c r="I55" s="1227" t="s">
        <v>569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572</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566</v>
      </c>
      <c r="I64" s="352"/>
      <c r="J64" s="352"/>
      <c r="K64" s="352"/>
      <c r="L64" s="244"/>
      <c r="M64" s="244"/>
      <c r="N64" s="244"/>
      <c r="O64" s="244"/>
    </row>
    <row r="65" spans="2:30" x14ac:dyDescent="0.15">
      <c r="B65" s="248"/>
      <c r="C65" s="244"/>
      <c r="D65" s="244"/>
      <c r="E65" s="244"/>
      <c r="F65" s="244"/>
      <c r="G65" s="1251" t="s">
        <v>576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8"/>
      <c r="H72" s="1239"/>
      <c r="I72" s="1239"/>
      <c r="J72" s="1240"/>
      <c r="K72" s="354" t="s">
        <v>527</v>
      </c>
      <c r="L72" s="354" t="s">
        <v>528</v>
      </c>
      <c r="M72" s="354" t="s">
        <v>529</v>
      </c>
      <c r="N72" s="354" t="s">
        <v>530</v>
      </c>
      <c r="O72" s="354" t="s">
        <v>531</v>
      </c>
    </row>
    <row r="73" spans="2:30" x14ac:dyDescent="0.15">
      <c r="B73" s="248"/>
      <c r="C73" s="244"/>
      <c r="D73" s="244"/>
      <c r="E73" s="244"/>
      <c r="F73" s="244"/>
      <c r="G73" s="1241" t="s">
        <v>568</v>
      </c>
      <c r="H73" s="1242"/>
      <c r="I73" s="1247" t="s">
        <v>569</v>
      </c>
      <c r="J73" s="1247"/>
      <c r="K73" s="1228">
        <v>48.8</v>
      </c>
      <c r="L73" s="1228">
        <v>47.5</v>
      </c>
      <c r="M73" s="1215">
        <v>41</v>
      </c>
      <c r="N73" s="1215">
        <v>43.6</v>
      </c>
      <c r="O73" s="1215">
        <v>34.9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575</v>
      </c>
      <c r="J75" s="1227"/>
      <c r="K75" s="1219">
        <v>10.3</v>
      </c>
      <c r="L75" s="1219">
        <v>9.1999999999999993</v>
      </c>
      <c r="M75" s="1219">
        <v>8.4</v>
      </c>
      <c r="N75" s="1219">
        <v>7.9</v>
      </c>
      <c r="O75" s="1219">
        <v>7.4</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571</v>
      </c>
      <c r="H77" s="1222"/>
      <c r="I77" s="1227" t="s">
        <v>569</v>
      </c>
      <c r="J77" s="1227"/>
      <c r="K77" s="1228">
        <v>40.200000000000003</v>
      </c>
      <c r="L77" s="1228">
        <v>30.7</v>
      </c>
      <c r="M77" s="1215">
        <v>22.3</v>
      </c>
      <c r="N77" s="1215">
        <v>20.3</v>
      </c>
      <c r="O77" s="1215">
        <v>20.2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575</v>
      </c>
      <c r="J79" s="1217"/>
      <c r="K79" s="1218">
        <v>10.1</v>
      </c>
      <c r="L79" s="1218">
        <v>9.1999999999999993</v>
      </c>
      <c r="M79" s="1218">
        <v>8.5</v>
      </c>
      <c r="N79" s="1218">
        <v>7.7</v>
      </c>
      <c r="O79" s="1218">
        <v>7.1</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83798</v>
      </c>
      <c r="E3" s="116"/>
      <c r="F3" s="117">
        <v>42839</v>
      </c>
      <c r="G3" s="118"/>
      <c r="H3" s="119"/>
    </row>
    <row r="4" spans="1:8" x14ac:dyDescent="0.15">
      <c r="A4" s="120"/>
      <c r="B4" s="121"/>
      <c r="C4" s="122"/>
      <c r="D4" s="123">
        <v>44048</v>
      </c>
      <c r="E4" s="124"/>
      <c r="F4" s="125">
        <v>22027</v>
      </c>
      <c r="G4" s="126"/>
      <c r="H4" s="127"/>
    </row>
    <row r="5" spans="1:8" x14ac:dyDescent="0.15">
      <c r="A5" s="108" t="s">
        <v>521</v>
      </c>
      <c r="B5" s="113"/>
      <c r="C5" s="114"/>
      <c r="D5" s="115">
        <v>92717</v>
      </c>
      <c r="E5" s="116"/>
      <c r="F5" s="117">
        <v>46819</v>
      </c>
      <c r="G5" s="118"/>
      <c r="H5" s="119"/>
    </row>
    <row r="6" spans="1:8" x14ac:dyDescent="0.15">
      <c r="A6" s="120"/>
      <c r="B6" s="121"/>
      <c r="C6" s="122"/>
      <c r="D6" s="123">
        <v>50750</v>
      </c>
      <c r="E6" s="124"/>
      <c r="F6" s="125">
        <v>24121</v>
      </c>
      <c r="G6" s="126"/>
      <c r="H6" s="127"/>
    </row>
    <row r="7" spans="1:8" x14ac:dyDescent="0.15">
      <c r="A7" s="108" t="s">
        <v>522</v>
      </c>
      <c r="B7" s="113"/>
      <c r="C7" s="114"/>
      <c r="D7" s="115">
        <v>72156</v>
      </c>
      <c r="E7" s="116"/>
      <c r="F7" s="117">
        <v>53270</v>
      </c>
      <c r="G7" s="118"/>
      <c r="H7" s="119"/>
    </row>
    <row r="8" spans="1:8" x14ac:dyDescent="0.15">
      <c r="A8" s="120"/>
      <c r="B8" s="121"/>
      <c r="C8" s="122"/>
      <c r="D8" s="123">
        <v>33226</v>
      </c>
      <c r="E8" s="124"/>
      <c r="F8" s="125">
        <v>24316</v>
      </c>
      <c r="G8" s="126"/>
      <c r="H8" s="127"/>
    </row>
    <row r="9" spans="1:8" x14ac:dyDescent="0.15">
      <c r="A9" s="108" t="s">
        <v>523</v>
      </c>
      <c r="B9" s="113"/>
      <c r="C9" s="114"/>
      <c r="D9" s="115">
        <v>66510</v>
      </c>
      <c r="E9" s="116"/>
      <c r="F9" s="117">
        <v>53292</v>
      </c>
      <c r="G9" s="118"/>
      <c r="H9" s="119"/>
    </row>
    <row r="10" spans="1:8" x14ac:dyDescent="0.15">
      <c r="A10" s="120"/>
      <c r="B10" s="121"/>
      <c r="C10" s="122"/>
      <c r="D10" s="123">
        <v>36490</v>
      </c>
      <c r="E10" s="124"/>
      <c r="F10" s="125">
        <v>28900</v>
      </c>
      <c r="G10" s="126"/>
      <c r="H10" s="127"/>
    </row>
    <row r="11" spans="1:8" x14ac:dyDescent="0.15">
      <c r="A11" s="108" t="s">
        <v>524</v>
      </c>
      <c r="B11" s="113"/>
      <c r="C11" s="114"/>
      <c r="D11" s="115">
        <v>69272</v>
      </c>
      <c r="E11" s="116"/>
      <c r="F11" s="117">
        <v>56894</v>
      </c>
      <c r="G11" s="118"/>
      <c r="H11" s="119"/>
    </row>
    <row r="12" spans="1:8" x14ac:dyDescent="0.15">
      <c r="A12" s="120"/>
      <c r="B12" s="121"/>
      <c r="C12" s="128"/>
      <c r="D12" s="123">
        <v>22006</v>
      </c>
      <c r="E12" s="124"/>
      <c r="F12" s="125">
        <v>32548</v>
      </c>
      <c r="G12" s="126"/>
      <c r="H12" s="127"/>
    </row>
    <row r="13" spans="1:8" x14ac:dyDescent="0.15">
      <c r="A13" s="108"/>
      <c r="B13" s="113"/>
      <c r="C13" s="129"/>
      <c r="D13" s="130">
        <v>76891</v>
      </c>
      <c r="E13" s="131"/>
      <c r="F13" s="132">
        <v>50623</v>
      </c>
      <c r="G13" s="133"/>
      <c r="H13" s="119"/>
    </row>
    <row r="14" spans="1:8" x14ac:dyDescent="0.15">
      <c r="A14" s="120"/>
      <c r="B14" s="121"/>
      <c r="C14" s="122"/>
      <c r="D14" s="123">
        <v>37304</v>
      </c>
      <c r="E14" s="124"/>
      <c r="F14" s="125">
        <v>26382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6.3</v>
      </c>
      <c r="C19" s="134">
        <f>ROUND(VALUE(SUBSTITUTE(実質収支比率等に係る経年分析!G$48,"▲","-")),2)</f>
        <v>5.66</v>
      </c>
      <c r="D19" s="134">
        <f>ROUND(VALUE(SUBSTITUTE(実質収支比率等に係る経年分析!H$48,"▲","-")),2)</f>
        <v>6.92</v>
      </c>
      <c r="E19" s="134">
        <f>ROUND(VALUE(SUBSTITUTE(実質収支比率等に係る経年分析!I$48,"▲","-")),2)</f>
        <v>5.88</v>
      </c>
      <c r="F19" s="134">
        <f>ROUND(VALUE(SUBSTITUTE(実質収支比率等に係る経年分析!J$48,"▲","-")),2)</f>
        <v>6.49</v>
      </c>
    </row>
    <row r="20" spans="1:11" x14ac:dyDescent="0.15">
      <c r="A20" s="134" t="s">
        <v>43</v>
      </c>
      <c r="B20" s="134">
        <f>ROUND(VALUE(SUBSTITUTE(実質収支比率等に係る経年分析!F$47,"▲","-")),2)</f>
        <v>29.87</v>
      </c>
      <c r="C20" s="134">
        <f>ROUND(VALUE(SUBSTITUTE(実質収支比率等に係る経年分析!G$47,"▲","-")),2)</f>
        <v>31.83</v>
      </c>
      <c r="D20" s="134">
        <f>ROUND(VALUE(SUBSTITUTE(実質収支比率等に係る経年分析!H$47,"▲","-")),2)</f>
        <v>34.590000000000003</v>
      </c>
      <c r="E20" s="134">
        <f>ROUND(VALUE(SUBSTITUTE(実質収支比率等に係る経年分析!I$47,"▲","-")),2)</f>
        <v>38.380000000000003</v>
      </c>
      <c r="F20" s="134">
        <f>ROUND(VALUE(SUBSTITUTE(実質収支比率等に係る経年分析!J$47,"▲","-")),2)</f>
        <v>34.65</v>
      </c>
    </row>
    <row r="21" spans="1:11" x14ac:dyDescent="0.15">
      <c r="A21" s="134" t="s">
        <v>44</v>
      </c>
      <c r="B21" s="134">
        <f>IF(ISNUMBER(VALUE(SUBSTITUTE(実質収支比率等に係る経年分析!F$49,"▲","-"))),ROUND(VALUE(SUBSTITUTE(実質収支比率等に係る経年分析!F$49,"▲","-")),2),NA())</f>
        <v>5.95</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4.25</v>
      </c>
      <c r="E21" s="134">
        <f>IF(ISNUMBER(VALUE(SUBSTITUTE(実質収支比率等に係る経年分析!I$49,"▲","-"))),ROUND(VALUE(SUBSTITUTE(実質収支比率等に係る経年分析!I$49,"▲","-")),2),NA())</f>
        <v>2.52</v>
      </c>
      <c r="F21" s="134">
        <f>IF(ISNUMBER(VALUE(SUBSTITUTE(実質収支比率等に係る経年分析!J$49,"▲","-"))),ROUND(VALUE(SUBSTITUTE(実質収支比率等に係る経年分析!J$49,"▲","-")),2),NA())</f>
        <v>-2.44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東陽食肉センター特別会計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1.1299999999999999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685</v>
      </c>
      <c r="E42" s="136"/>
      <c r="F42" s="136"/>
      <c r="G42" s="136">
        <f>'実質公債費比率（分子）の構造'!L$52</f>
        <v>778</v>
      </c>
      <c r="H42" s="136"/>
      <c r="I42" s="136"/>
      <c r="J42" s="136">
        <f>'実質公債費比率（分子）の構造'!M$52</f>
        <v>803</v>
      </c>
      <c r="K42" s="136"/>
      <c r="L42" s="136"/>
      <c r="M42" s="136">
        <f>'実質公債費比率（分子）の構造'!N$52</f>
        <v>833</v>
      </c>
      <c r="N42" s="136"/>
      <c r="O42" s="136"/>
      <c r="P42" s="136">
        <f>'実質公債費比率（分子）の構造'!O$52</f>
        <v>864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116</v>
      </c>
      <c r="C45" s="136"/>
      <c r="D45" s="136"/>
      <c r="E45" s="136">
        <f>'実質公債費比率（分子）の構造'!L$49</f>
        <v>87</v>
      </c>
      <c r="F45" s="136"/>
      <c r="G45" s="136"/>
      <c r="H45" s="136">
        <f>'実質公債費比率（分子）の構造'!M$49</f>
        <v>53</v>
      </c>
      <c r="I45" s="136"/>
      <c r="J45" s="136"/>
      <c r="K45" s="136">
        <f>'実質公債費比率（分子）の構造'!N$49</f>
        <v>59</v>
      </c>
      <c r="L45" s="136"/>
      <c r="M45" s="136"/>
      <c r="N45" s="136">
        <f>'実質公債費比率（分子）の構造'!O$49</f>
        <v>56</v>
      </c>
      <c r="O45" s="136"/>
      <c r="P45" s="136"/>
    </row>
    <row r="46" spans="1:16" x14ac:dyDescent="0.15">
      <c r="A46" s="136" t="s">
        <v>55</v>
      </c>
      <c r="B46" s="136">
        <f>'実質公債費比率（分子）の構造'!K$48</f>
        <v>174</v>
      </c>
      <c r="C46" s="136"/>
      <c r="D46" s="136"/>
      <c r="E46" s="136">
        <f>'実質公債費比率（分子）の構造'!L$48</f>
        <v>176</v>
      </c>
      <c r="F46" s="136"/>
      <c r="G46" s="136"/>
      <c r="H46" s="136">
        <f>'実質公債費比率（分子）の構造'!M$48</f>
        <v>179</v>
      </c>
      <c r="I46" s="136"/>
      <c r="J46" s="136"/>
      <c r="K46" s="136">
        <f>'実質公債費比率（分子）の構造'!N$48</f>
        <v>163</v>
      </c>
      <c r="L46" s="136"/>
      <c r="M46" s="136"/>
      <c r="N46" s="136">
        <f>'実質公債費比率（分子）の構造'!O$48</f>
        <v>166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892</v>
      </c>
      <c r="C49" s="136"/>
      <c r="D49" s="136"/>
      <c r="E49" s="136">
        <f>'実質公債費比率（分子）の構造'!L$45</f>
        <v>1018</v>
      </c>
      <c r="F49" s="136"/>
      <c r="G49" s="136"/>
      <c r="H49" s="136">
        <f>'実質公債費比率（分子）の構造'!M$45</f>
        <v>1029</v>
      </c>
      <c r="I49" s="136"/>
      <c r="J49" s="136"/>
      <c r="K49" s="136">
        <f>'実質公債費比率（分子）の構造'!N$45</f>
        <v>1013</v>
      </c>
      <c r="L49" s="136"/>
      <c r="M49" s="136"/>
      <c r="N49" s="136">
        <f>'実質公債費比率（分子）の構造'!O$45</f>
        <v>1054</v>
      </c>
      <c r="O49" s="136"/>
      <c r="P49" s="136"/>
    </row>
    <row r="50" spans="1:16" x14ac:dyDescent="0.15">
      <c r="A50" s="136" t="s">
        <v>59</v>
      </c>
      <c r="B50" s="136" t="e">
        <f>NA()</f>
        <v>#N/A</v>
      </c>
      <c r="C50" s="136">
        <f>IF(ISNUMBER('実質公債費比率（分子）の構造'!K$53),'実質公債費比率（分子）の構造'!K$53,NA())</f>
        <v>497</v>
      </c>
      <c r="D50" s="136" t="e">
        <f>NA()</f>
        <v>#N/A</v>
      </c>
      <c r="E50" s="136" t="e">
        <f>NA()</f>
        <v>#N/A</v>
      </c>
      <c r="F50" s="136">
        <f>IF(ISNUMBER('実質公債費比率（分子）の構造'!L$53),'実質公債費比率（分子）の構造'!L$53,NA())</f>
        <v>503</v>
      </c>
      <c r="G50" s="136" t="e">
        <f>NA()</f>
        <v>#N/A</v>
      </c>
      <c r="H50" s="136" t="e">
        <f>NA()</f>
        <v>#N/A</v>
      </c>
      <c r="I50" s="136">
        <f>IF(ISNUMBER('実質公債費比率（分子）の構造'!M$53),'実質公債費比率（分子）の構造'!M$53,NA())</f>
        <v>458</v>
      </c>
      <c r="J50" s="136" t="e">
        <f>NA()</f>
        <v>#N/A</v>
      </c>
      <c r="K50" s="136" t="e">
        <f>NA()</f>
        <v>#N/A</v>
      </c>
      <c r="L50" s="136">
        <f>IF(ISNUMBER('実質公債費比率（分子）の構造'!N$53),'実質公債費比率（分子）の構造'!N$53,NA())</f>
        <v>402</v>
      </c>
      <c r="M50" s="136" t="e">
        <f>NA()</f>
        <v>#N/A</v>
      </c>
      <c r="N50" s="136" t="e">
        <f>NA()</f>
        <v>#N/A</v>
      </c>
      <c r="O50" s="136">
        <f>IF(ISNUMBER('実質公債費比率（分子）の構造'!O$53),'実質公債費比率（分子）の構造'!O$53,NA())</f>
        <v>412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9167</v>
      </c>
      <c r="E56" s="135"/>
      <c r="F56" s="135"/>
      <c r="G56" s="135">
        <f>'将来負担比率（分子）の構造'!J$51</f>
        <v>10075</v>
      </c>
      <c r="H56" s="135"/>
      <c r="I56" s="135"/>
      <c r="J56" s="135">
        <f>'将来負担比率（分子）の構造'!K$51</f>
        <v>10233</v>
      </c>
      <c r="K56" s="135"/>
      <c r="L56" s="135"/>
      <c r="M56" s="135">
        <f>'将来負担比率（分子）の構造'!L$51</f>
        <v>10740</v>
      </c>
      <c r="N56" s="135"/>
      <c r="O56" s="135"/>
      <c r="P56" s="135">
        <f>'将来負担比率（分子）の構造'!M$51</f>
        <v>10733</v>
      </c>
    </row>
    <row r="57" spans="1:16" x14ac:dyDescent="0.15">
      <c r="A57" s="135" t="s">
        <v>35</v>
      </c>
      <c r="B57" s="135"/>
      <c r="C57" s="135"/>
      <c r="D57" s="135">
        <f>'将来負担比率（分子）の構造'!I$50</f>
        <v>252</v>
      </c>
      <c r="E57" s="135"/>
      <c r="F57" s="135"/>
      <c r="G57" s="135">
        <f>'将来負担比率（分子）の構造'!J$50</f>
        <v>146</v>
      </c>
      <c r="H57" s="135"/>
      <c r="I57" s="135"/>
      <c r="J57" s="135">
        <f>'将来負担比率（分子）の構造'!K$50</f>
        <v>48</v>
      </c>
      <c r="K57" s="135"/>
      <c r="L57" s="135"/>
      <c r="M57" s="135">
        <f>'将来負担比率（分子）の構造'!L$50</f>
        <v>60</v>
      </c>
      <c r="N57" s="135"/>
      <c r="O57" s="135"/>
      <c r="P57" s="135">
        <f>'将来負担比率（分子）の構造'!M$50</f>
        <v>90</v>
      </c>
    </row>
    <row r="58" spans="1:16" x14ac:dyDescent="0.15">
      <c r="A58" s="135" t="s">
        <v>34</v>
      </c>
      <c r="B58" s="135"/>
      <c r="C58" s="135"/>
      <c r="D58" s="135">
        <f>'将来負担比率（分子）の構造'!I$49</f>
        <v>3121</v>
      </c>
      <c r="E58" s="135"/>
      <c r="F58" s="135"/>
      <c r="G58" s="135">
        <f>'将来負担比率（分子）の構造'!J$49</f>
        <v>3133</v>
      </c>
      <c r="H58" s="135"/>
      <c r="I58" s="135"/>
      <c r="J58" s="135">
        <f>'将来負担比率（分子）の構造'!K$49</f>
        <v>3309</v>
      </c>
      <c r="K58" s="135"/>
      <c r="L58" s="135"/>
      <c r="M58" s="135">
        <f>'将来負担比率（分子）の構造'!L$49</f>
        <v>3477</v>
      </c>
      <c r="N58" s="135"/>
      <c r="O58" s="135"/>
      <c r="P58" s="135">
        <f>'将来負担比率（分子）の構造'!M$49</f>
        <v>3354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2514</v>
      </c>
      <c r="C62" s="135"/>
      <c r="D62" s="135"/>
      <c r="E62" s="135">
        <f>'将来負担比率（分子）の構造'!J$45</f>
        <v>2430</v>
      </c>
      <c r="F62" s="135"/>
      <c r="G62" s="135"/>
      <c r="H62" s="135">
        <f>'将来負担比率（分子）の構造'!K$45</f>
        <v>2342</v>
      </c>
      <c r="I62" s="135"/>
      <c r="J62" s="135"/>
      <c r="K62" s="135">
        <f>'将来負担比率（分子）の構造'!L$45</f>
        <v>2198</v>
      </c>
      <c r="L62" s="135"/>
      <c r="M62" s="135"/>
      <c r="N62" s="135">
        <f>'将来負担比率（分子）の構造'!M$45</f>
        <v>2022</v>
      </c>
      <c r="O62" s="135"/>
      <c r="P62" s="135"/>
    </row>
    <row r="63" spans="1:16" x14ac:dyDescent="0.15">
      <c r="A63" s="135" t="s">
        <v>28</v>
      </c>
      <c r="B63" s="135">
        <f>'将来負担比率（分子）の構造'!I$44</f>
        <v>363</v>
      </c>
      <c r="C63" s="135"/>
      <c r="D63" s="135"/>
      <c r="E63" s="135">
        <f>'将来負担比率（分子）の構造'!J$44</f>
        <v>335</v>
      </c>
      <c r="F63" s="135"/>
      <c r="G63" s="135"/>
      <c r="H63" s="135">
        <f>'将来負担比率（分子）の構造'!K$44</f>
        <v>293</v>
      </c>
      <c r="I63" s="135"/>
      <c r="J63" s="135"/>
      <c r="K63" s="135">
        <f>'将来負担比率（分子）の構造'!L$44</f>
        <v>231</v>
      </c>
      <c r="L63" s="135"/>
      <c r="M63" s="135"/>
      <c r="N63" s="135">
        <f>'将来負担比率（分子）の構造'!M$44</f>
        <v>177</v>
      </c>
      <c r="O63" s="135"/>
      <c r="P63" s="135"/>
    </row>
    <row r="64" spans="1:16" x14ac:dyDescent="0.15">
      <c r="A64" s="135" t="s">
        <v>27</v>
      </c>
      <c r="B64" s="135">
        <f>'将来負担比率（分子）の構造'!I$43</f>
        <v>1694</v>
      </c>
      <c r="C64" s="135"/>
      <c r="D64" s="135"/>
      <c r="E64" s="135">
        <f>'将来負担比率（分子）の構造'!J$43</f>
        <v>1492</v>
      </c>
      <c r="F64" s="135"/>
      <c r="G64" s="135"/>
      <c r="H64" s="135">
        <f>'将来負担比率（分子）の構造'!K$43</f>
        <v>1374</v>
      </c>
      <c r="I64" s="135"/>
      <c r="J64" s="135"/>
      <c r="K64" s="135">
        <f>'将来負担比率（分子）の構造'!L$43</f>
        <v>1225</v>
      </c>
      <c r="L64" s="135"/>
      <c r="M64" s="135"/>
      <c r="N64" s="135">
        <f>'将来負担比率（分子）の構造'!M$43</f>
        <v>1045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851</v>
      </c>
      <c r="L65" s="135"/>
      <c r="M65" s="135"/>
      <c r="N65" s="135">
        <f>'将来負担比率（分子）の構造'!M$42</f>
        <v>24</v>
      </c>
      <c r="O65" s="135"/>
      <c r="P65" s="135"/>
    </row>
    <row r="66" spans="1:16" x14ac:dyDescent="0.15">
      <c r="A66" s="135" t="s">
        <v>25</v>
      </c>
      <c r="B66" s="135">
        <f>'将来負担比率（分子）の構造'!I$41</f>
        <v>10830</v>
      </c>
      <c r="C66" s="135"/>
      <c r="D66" s="135"/>
      <c r="E66" s="135">
        <f>'将来負担比率（分子）の構造'!J$41</f>
        <v>11807</v>
      </c>
      <c r="F66" s="135"/>
      <c r="G66" s="135"/>
      <c r="H66" s="135">
        <f>'将来負担比率（分子）の構造'!K$41</f>
        <v>11924</v>
      </c>
      <c r="I66" s="135"/>
      <c r="J66" s="135"/>
      <c r="K66" s="135">
        <f>'将来負担比率（分子）の構造'!L$41</f>
        <v>12216</v>
      </c>
      <c r="L66" s="135"/>
      <c r="M66" s="135"/>
      <c r="N66" s="135">
        <f>'将来負担比率（分子）の構造'!M$41</f>
        <v>12884</v>
      </c>
      <c r="O66" s="135"/>
      <c r="P66" s="135"/>
    </row>
    <row r="67" spans="1:16" x14ac:dyDescent="0.15">
      <c r="A67" s="135" t="s">
        <v>63</v>
      </c>
      <c r="B67" s="135" t="e">
        <f>NA()</f>
        <v>#N/A</v>
      </c>
      <c r="C67" s="135">
        <f>IF(ISNUMBER('将来負担比率（分子）の構造'!I$52), IF('将来負担比率（分子）の構造'!I$52 &lt; 0, 0, '将来負担比率（分子）の構造'!I$52), NA())</f>
        <v>2860</v>
      </c>
      <c r="D67" s="135" t="e">
        <f>NA()</f>
        <v>#N/A</v>
      </c>
      <c r="E67" s="135" t="e">
        <f>NA()</f>
        <v>#N/A</v>
      </c>
      <c r="F67" s="135">
        <f>IF(ISNUMBER('将来負担比率（分子）の構造'!J$52), IF('将来負担比率（分子）の構造'!J$52 &lt; 0, 0, '将来負担比率（分子）の構造'!J$52), NA())</f>
        <v>2711</v>
      </c>
      <c r="G67" s="135" t="e">
        <f>NA()</f>
        <v>#N/A</v>
      </c>
      <c r="H67" s="135" t="e">
        <f>NA()</f>
        <v>#N/A</v>
      </c>
      <c r="I67" s="135">
        <f>IF(ISNUMBER('将来負担比率（分子）の構造'!K$52), IF('将来負担比率（分子）の構造'!K$52 &lt; 0, 0, '将来負担比率（分子）の構造'!K$52), NA())</f>
        <v>2343</v>
      </c>
      <c r="J67" s="135" t="e">
        <f>NA()</f>
        <v>#N/A</v>
      </c>
      <c r="K67" s="135" t="e">
        <f>NA()</f>
        <v>#N/A</v>
      </c>
      <c r="L67" s="135">
        <f>IF(ISNUMBER('将来負担比率（分子）の構造'!L$52), IF('将来負担比率（分子）の構造'!L$52 &lt; 0, 0, '将来負担比率（分子）の構造'!L$52), NA())</f>
        <v>2446</v>
      </c>
      <c r="M67" s="135" t="e">
        <f>NA()</f>
        <v>#N/A</v>
      </c>
      <c r="N67" s="135" t="e">
        <f>NA()</f>
        <v>#N/A</v>
      </c>
      <c r="O67" s="135">
        <f>IF(ISNUMBER('将来負担比率（分子）の構造'!M$52), IF('将来負担比率（分子）の構造'!M$52 &lt; 0, 0, '将来負担比率（分子）の構造'!M$52), NA())</f>
        <v>1974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2458067</v>
      </c>
      <c r="S5" s="669"/>
      <c r="T5" s="669"/>
      <c r="U5" s="669"/>
      <c r="V5" s="669"/>
      <c r="W5" s="669"/>
      <c r="X5" s="669"/>
      <c r="Y5" s="716"/>
      <c r="Z5" s="729">
        <v>20.9</v>
      </c>
      <c r="AA5" s="729"/>
      <c r="AB5" s="729"/>
      <c r="AC5" s="729"/>
      <c r="AD5" s="730">
        <v>2458067</v>
      </c>
      <c r="AE5" s="730"/>
      <c r="AF5" s="730"/>
      <c r="AG5" s="730"/>
      <c r="AH5" s="730"/>
      <c r="AI5" s="730"/>
      <c r="AJ5" s="730"/>
      <c r="AK5" s="730"/>
      <c r="AL5" s="717">
        <v>38</v>
      </c>
      <c r="AM5" s="686"/>
      <c r="AN5" s="686"/>
      <c r="AO5" s="718"/>
      <c r="AP5" s="705" t="s">
        <v>206</v>
      </c>
      <c r="AQ5" s="706"/>
      <c r="AR5" s="706"/>
      <c r="AS5" s="706"/>
      <c r="AT5" s="706"/>
      <c r="AU5" s="706"/>
      <c r="AV5" s="706"/>
      <c r="AW5" s="706"/>
      <c r="AX5" s="706"/>
      <c r="AY5" s="706"/>
      <c r="AZ5" s="706"/>
      <c r="BA5" s="706"/>
      <c r="BB5" s="706"/>
      <c r="BC5" s="706"/>
      <c r="BD5" s="706"/>
      <c r="BE5" s="706"/>
      <c r="BF5" s="707"/>
      <c r="BG5" s="618">
        <v>2458067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157464</v>
      </c>
      <c r="S6" s="619"/>
      <c r="T6" s="619"/>
      <c r="U6" s="619"/>
      <c r="V6" s="619"/>
      <c r="W6" s="619"/>
      <c r="X6" s="619"/>
      <c r="Y6" s="620"/>
      <c r="Z6" s="671">
        <v>1.3</v>
      </c>
      <c r="AA6" s="671"/>
      <c r="AB6" s="671"/>
      <c r="AC6" s="671"/>
      <c r="AD6" s="672">
        <v>157464</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2458067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110682</v>
      </c>
      <c r="CS6" s="619"/>
      <c r="CT6" s="619"/>
      <c r="CU6" s="619"/>
      <c r="CV6" s="619"/>
      <c r="CW6" s="619"/>
      <c r="CX6" s="619"/>
      <c r="CY6" s="620"/>
      <c r="CZ6" s="671">
        <v>1</v>
      </c>
      <c r="DA6" s="671"/>
      <c r="DB6" s="671"/>
      <c r="DC6" s="671"/>
      <c r="DD6" s="624" t="s">
        <v>207</v>
      </c>
      <c r="DE6" s="619"/>
      <c r="DF6" s="619"/>
      <c r="DG6" s="619"/>
      <c r="DH6" s="619"/>
      <c r="DI6" s="619"/>
      <c r="DJ6" s="619"/>
      <c r="DK6" s="619"/>
      <c r="DL6" s="619"/>
      <c r="DM6" s="619"/>
      <c r="DN6" s="619"/>
      <c r="DO6" s="619"/>
      <c r="DP6" s="620"/>
      <c r="DQ6" s="624">
        <v>110682</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3804</v>
      </c>
      <c r="S7" s="619"/>
      <c r="T7" s="619"/>
      <c r="U7" s="619"/>
      <c r="V7" s="619"/>
      <c r="W7" s="619"/>
      <c r="X7" s="619"/>
      <c r="Y7" s="620"/>
      <c r="Z7" s="671">
        <v>0</v>
      </c>
      <c r="AA7" s="671"/>
      <c r="AB7" s="671"/>
      <c r="AC7" s="671"/>
      <c r="AD7" s="672">
        <v>3804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1081085</v>
      </c>
      <c r="BH7" s="619"/>
      <c r="BI7" s="619"/>
      <c r="BJ7" s="619"/>
      <c r="BK7" s="619"/>
      <c r="BL7" s="619"/>
      <c r="BM7" s="619"/>
      <c r="BN7" s="620"/>
      <c r="BO7" s="671">
        <v>44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1773627</v>
      </c>
      <c r="CS7" s="619"/>
      <c r="CT7" s="619"/>
      <c r="CU7" s="619"/>
      <c r="CV7" s="619"/>
      <c r="CW7" s="619"/>
      <c r="CX7" s="619"/>
      <c r="CY7" s="620"/>
      <c r="CZ7" s="671">
        <v>15.7</v>
      </c>
      <c r="DA7" s="671"/>
      <c r="DB7" s="671"/>
      <c r="DC7" s="671"/>
      <c r="DD7" s="624">
        <v>54504</v>
      </c>
      <c r="DE7" s="619"/>
      <c r="DF7" s="619"/>
      <c r="DG7" s="619"/>
      <c r="DH7" s="619"/>
      <c r="DI7" s="619"/>
      <c r="DJ7" s="619"/>
      <c r="DK7" s="619"/>
      <c r="DL7" s="619"/>
      <c r="DM7" s="619"/>
      <c r="DN7" s="619"/>
      <c r="DO7" s="619"/>
      <c r="DP7" s="620"/>
      <c r="DQ7" s="624">
        <v>1596790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13975</v>
      </c>
      <c r="S8" s="619"/>
      <c r="T8" s="619"/>
      <c r="U8" s="619"/>
      <c r="V8" s="619"/>
      <c r="W8" s="619"/>
      <c r="X8" s="619"/>
      <c r="Y8" s="620"/>
      <c r="Z8" s="671">
        <v>0.1</v>
      </c>
      <c r="AA8" s="671"/>
      <c r="AB8" s="671"/>
      <c r="AC8" s="671"/>
      <c r="AD8" s="672">
        <v>13975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40043</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2897224</v>
      </c>
      <c r="CS8" s="619"/>
      <c r="CT8" s="619"/>
      <c r="CU8" s="619"/>
      <c r="CV8" s="619"/>
      <c r="CW8" s="619"/>
      <c r="CX8" s="619"/>
      <c r="CY8" s="620"/>
      <c r="CZ8" s="671">
        <v>25.7</v>
      </c>
      <c r="DA8" s="671"/>
      <c r="DB8" s="671"/>
      <c r="DC8" s="671"/>
      <c r="DD8" s="624">
        <v>169566</v>
      </c>
      <c r="DE8" s="619"/>
      <c r="DF8" s="619"/>
      <c r="DG8" s="619"/>
      <c r="DH8" s="619"/>
      <c r="DI8" s="619"/>
      <c r="DJ8" s="619"/>
      <c r="DK8" s="619"/>
      <c r="DL8" s="619"/>
      <c r="DM8" s="619"/>
      <c r="DN8" s="619"/>
      <c r="DO8" s="619"/>
      <c r="DP8" s="620"/>
      <c r="DQ8" s="624">
        <v>1530069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14701</v>
      </c>
      <c r="S9" s="619"/>
      <c r="T9" s="619"/>
      <c r="U9" s="619"/>
      <c r="V9" s="619"/>
      <c r="W9" s="619"/>
      <c r="X9" s="619"/>
      <c r="Y9" s="620"/>
      <c r="Z9" s="671">
        <v>0.1</v>
      </c>
      <c r="AA9" s="671"/>
      <c r="AB9" s="671"/>
      <c r="AC9" s="671"/>
      <c r="AD9" s="672">
        <v>14701</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891193</v>
      </c>
      <c r="BH9" s="619"/>
      <c r="BI9" s="619"/>
      <c r="BJ9" s="619"/>
      <c r="BK9" s="619"/>
      <c r="BL9" s="619"/>
      <c r="BM9" s="619"/>
      <c r="BN9" s="620"/>
      <c r="BO9" s="671">
        <v>36.299999999999997</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1174447</v>
      </c>
      <c r="CS9" s="619"/>
      <c r="CT9" s="619"/>
      <c r="CU9" s="619"/>
      <c r="CV9" s="619"/>
      <c r="CW9" s="619"/>
      <c r="CX9" s="619"/>
      <c r="CY9" s="620"/>
      <c r="CZ9" s="671">
        <v>10.4</v>
      </c>
      <c r="DA9" s="671"/>
      <c r="DB9" s="671"/>
      <c r="DC9" s="671"/>
      <c r="DD9" s="624">
        <v>13434</v>
      </c>
      <c r="DE9" s="619"/>
      <c r="DF9" s="619"/>
      <c r="DG9" s="619"/>
      <c r="DH9" s="619"/>
      <c r="DI9" s="619"/>
      <c r="DJ9" s="619"/>
      <c r="DK9" s="619"/>
      <c r="DL9" s="619"/>
      <c r="DM9" s="619"/>
      <c r="DN9" s="619"/>
      <c r="DO9" s="619"/>
      <c r="DP9" s="620"/>
      <c r="DQ9" s="624">
        <v>1121732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411044</v>
      </c>
      <c r="S10" s="619"/>
      <c r="T10" s="619"/>
      <c r="U10" s="619"/>
      <c r="V10" s="619"/>
      <c r="W10" s="619"/>
      <c r="X10" s="619"/>
      <c r="Y10" s="620"/>
      <c r="Z10" s="671">
        <v>3.5</v>
      </c>
      <c r="AA10" s="671"/>
      <c r="AB10" s="671"/>
      <c r="AC10" s="671"/>
      <c r="AD10" s="672">
        <v>411044</v>
      </c>
      <c r="AE10" s="672"/>
      <c r="AF10" s="672"/>
      <c r="AG10" s="672"/>
      <c r="AH10" s="672"/>
      <c r="AI10" s="672"/>
      <c r="AJ10" s="672"/>
      <c r="AK10" s="672"/>
      <c r="AL10" s="641">
        <v>6.4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54240</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23960</v>
      </c>
      <c r="S11" s="619"/>
      <c r="T11" s="619"/>
      <c r="U11" s="619"/>
      <c r="V11" s="619"/>
      <c r="W11" s="619"/>
      <c r="X11" s="619"/>
      <c r="Y11" s="620"/>
      <c r="Z11" s="671">
        <v>0.2</v>
      </c>
      <c r="AA11" s="671"/>
      <c r="AB11" s="671"/>
      <c r="AC11" s="671"/>
      <c r="AD11" s="672">
        <v>23960</v>
      </c>
      <c r="AE11" s="672"/>
      <c r="AF11" s="672"/>
      <c r="AG11" s="672"/>
      <c r="AH11" s="672"/>
      <c r="AI11" s="672"/>
      <c r="AJ11" s="672"/>
      <c r="AK11" s="672"/>
      <c r="AL11" s="641">
        <v>0.4</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95609</v>
      </c>
      <c r="BH11" s="619"/>
      <c r="BI11" s="619"/>
      <c r="BJ11" s="619"/>
      <c r="BK11" s="619"/>
      <c r="BL11" s="619"/>
      <c r="BM11" s="619"/>
      <c r="BN11" s="620"/>
      <c r="BO11" s="671">
        <v>3.9</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1484111</v>
      </c>
      <c r="CS11" s="619"/>
      <c r="CT11" s="619"/>
      <c r="CU11" s="619"/>
      <c r="CV11" s="619"/>
      <c r="CW11" s="619"/>
      <c r="CX11" s="619"/>
      <c r="CY11" s="620"/>
      <c r="CZ11" s="671">
        <v>13.2</v>
      </c>
      <c r="DA11" s="671"/>
      <c r="DB11" s="671"/>
      <c r="DC11" s="671"/>
      <c r="DD11" s="624">
        <v>274363</v>
      </c>
      <c r="DE11" s="619"/>
      <c r="DF11" s="619"/>
      <c r="DG11" s="619"/>
      <c r="DH11" s="619"/>
      <c r="DI11" s="619"/>
      <c r="DJ11" s="619"/>
      <c r="DK11" s="619"/>
      <c r="DL11" s="619"/>
      <c r="DM11" s="619"/>
      <c r="DN11" s="619"/>
      <c r="DO11" s="619"/>
      <c r="DP11" s="620"/>
      <c r="DQ11" s="624">
        <v>607876</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1123432</v>
      </c>
      <c r="BH12" s="619"/>
      <c r="BI12" s="619"/>
      <c r="BJ12" s="619"/>
      <c r="BK12" s="619"/>
      <c r="BL12" s="619"/>
      <c r="BM12" s="619"/>
      <c r="BN12" s="620"/>
      <c r="BO12" s="671">
        <v>45.7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110937</v>
      </c>
      <c r="CS12" s="619"/>
      <c r="CT12" s="619"/>
      <c r="CU12" s="619"/>
      <c r="CV12" s="619"/>
      <c r="CW12" s="619"/>
      <c r="CX12" s="619"/>
      <c r="CY12" s="620"/>
      <c r="CZ12" s="671">
        <v>1</v>
      </c>
      <c r="DA12" s="671"/>
      <c r="DB12" s="671"/>
      <c r="DC12" s="671"/>
      <c r="DD12" s="624" t="s">
        <v>108</v>
      </c>
      <c r="DE12" s="619"/>
      <c r="DF12" s="619"/>
      <c r="DG12" s="619"/>
      <c r="DH12" s="619"/>
      <c r="DI12" s="619"/>
      <c r="DJ12" s="619"/>
      <c r="DK12" s="619"/>
      <c r="DL12" s="619"/>
      <c r="DM12" s="619"/>
      <c r="DN12" s="619"/>
      <c r="DO12" s="619"/>
      <c r="DP12" s="620"/>
      <c r="DQ12" s="624">
        <v>86938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41834</v>
      </c>
      <c r="S13" s="619"/>
      <c r="T13" s="619"/>
      <c r="U13" s="619"/>
      <c r="V13" s="619"/>
      <c r="W13" s="619"/>
      <c r="X13" s="619"/>
      <c r="Y13" s="620"/>
      <c r="Z13" s="671">
        <v>0.4</v>
      </c>
      <c r="AA13" s="671"/>
      <c r="AB13" s="671"/>
      <c r="AC13" s="671"/>
      <c r="AD13" s="672">
        <v>41834</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1122072</v>
      </c>
      <c r="BH13" s="619"/>
      <c r="BI13" s="619"/>
      <c r="BJ13" s="619"/>
      <c r="BK13" s="619"/>
      <c r="BL13" s="619"/>
      <c r="BM13" s="619"/>
      <c r="BN13" s="620"/>
      <c r="BO13" s="671">
        <v>45.6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604452</v>
      </c>
      <c r="CS13" s="619"/>
      <c r="CT13" s="619"/>
      <c r="CU13" s="619"/>
      <c r="CV13" s="619"/>
      <c r="CW13" s="619"/>
      <c r="CX13" s="619"/>
      <c r="CY13" s="620"/>
      <c r="CZ13" s="671">
        <v>5.4</v>
      </c>
      <c r="DA13" s="671"/>
      <c r="DB13" s="671"/>
      <c r="DC13" s="671"/>
      <c r="DD13" s="624">
        <v>480684</v>
      </c>
      <c r="DE13" s="619"/>
      <c r="DF13" s="619"/>
      <c r="DG13" s="619"/>
      <c r="DH13" s="619"/>
      <c r="DI13" s="619"/>
      <c r="DJ13" s="619"/>
      <c r="DK13" s="619"/>
      <c r="DL13" s="619"/>
      <c r="DM13" s="619"/>
      <c r="DN13" s="619"/>
      <c r="DO13" s="619"/>
      <c r="DP13" s="620"/>
      <c r="DQ13" s="624">
        <v>241319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58726</v>
      </c>
      <c r="BH14" s="619"/>
      <c r="BI14" s="619"/>
      <c r="BJ14" s="619"/>
      <c r="BK14" s="619"/>
      <c r="BL14" s="619"/>
      <c r="BM14" s="619"/>
      <c r="BN14" s="620"/>
      <c r="BO14" s="671">
        <v>2.4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445961</v>
      </c>
      <c r="CS14" s="619"/>
      <c r="CT14" s="619"/>
      <c r="CU14" s="619"/>
      <c r="CV14" s="619"/>
      <c r="CW14" s="619"/>
      <c r="CX14" s="619"/>
      <c r="CY14" s="620"/>
      <c r="CZ14" s="671">
        <v>4</v>
      </c>
      <c r="DA14" s="671"/>
      <c r="DB14" s="671"/>
      <c r="DC14" s="671"/>
      <c r="DD14" s="624">
        <v>44642</v>
      </c>
      <c r="DE14" s="619"/>
      <c r="DF14" s="619"/>
      <c r="DG14" s="619"/>
      <c r="DH14" s="619"/>
      <c r="DI14" s="619"/>
      <c r="DJ14" s="619"/>
      <c r="DK14" s="619"/>
      <c r="DL14" s="619"/>
      <c r="DM14" s="619"/>
      <c r="DN14" s="619"/>
      <c r="DO14" s="619"/>
      <c r="DP14" s="620"/>
      <c r="DQ14" s="624">
        <v>414609</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8812</v>
      </c>
      <c r="S15" s="619"/>
      <c r="T15" s="619"/>
      <c r="U15" s="619"/>
      <c r="V15" s="619"/>
      <c r="W15" s="619"/>
      <c r="X15" s="619"/>
      <c r="Y15" s="620"/>
      <c r="Z15" s="671">
        <v>0.1</v>
      </c>
      <c r="AA15" s="671"/>
      <c r="AB15" s="671"/>
      <c r="AC15" s="671"/>
      <c r="AD15" s="672">
        <v>8812</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193380</v>
      </c>
      <c r="BH15" s="619"/>
      <c r="BI15" s="619"/>
      <c r="BJ15" s="619"/>
      <c r="BK15" s="619"/>
      <c r="BL15" s="619"/>
      <c r="BM15" s="619"/>
      <c r="BN15" s="620"/>
      <c r="BO15" s="671">
        <v>7.9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1617998</v>
      </c>
      <c r="CS15" s="619"/>
      <c r="CT15" s="619"/>
      <c r="CU15" s="619"/>
      <c r="CV15" s="619"/>
      <c r="CW15" s="619"/>
      <c r="CX15" s="619"/>
      <c r="CY15" s="620"/>
      <c r="CZ15" s="671">
        <v>14.4</v>
      </c>
      <c r="DA15" s="671"/>
      <c r="DB15" s="671"/>
      <c r="DC15" s="671"/>
      <c r="DD15" s="624">
        <v>675761</v>
      </c>
      <c r="DE15" s="619"/>
      <c r="DF15" s="619"/>
      <c r="DG15" s="619"/>
      <c r="DH15" s="619"/>
      <c r="DI15" s="619"/>
      <c r="DJ15" s="619"/>
      <c r="DK15" s="619"/>
      <c r="DL15" s="619"/>
      <c r="DM15" s="619"/>
      <c r="DN15" s="619"/>
      <c r="DO15" s="619"/>
      <c r="DP15" s="620"/>
      <c r="DQ15" s="624">
        <v>873811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3292203</v>
      </c>
      <c r="S16" s="619"/>
      <c r="T16" s="619"/>
      <c r="U16" s="619"/>
      <c r="V16" s="619"/>
      <c r="W16" s="619"/>
      <c r="X16" s="619"/>
      <c r="Y16" s="620"/>
      <c r="Z16" s="671">
        <v>28</v>
      </c>
      <c r="AA16" s="671"/>
      <c r="AB16" s="671"/>
      <c r="AC16" s="671"/>
      <c r="AD16" s="672">
        <v>3028082</v>
      </c>
      <c r="AE16" s="672"/>
      <c r="AF16" s="672"/>
      <c r="AG16" s="672"/>
      <c r="AH16" s="672"/>
      <c r="AI16" s="672"/>
      <c r="AJ16" s="672"/>
      <c r="AK16" s="672"/>
      <c r="AL16" s="641">
        <v>46.8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1444</v>
      </c>
      <c r="BH16" s="619"/>
      <c r="BI16" s="619"/>
      <c r="BJ16" s="619"/>
      <c r="BK16" s="619"/>
      <c r="BL16" s="619"/>
      <c r="BM16" s="619"/>
      <c r="BN16" s="620"/>
      <c r="BO16" s="671">
        <v>0.1</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3028082</v>
      </c>
      <c r="S17" s="619"/>
      <c r="T17" s="619"/>
      <c r="U17" s="619"/>
      <c r="V17" s="619"/>
      <c r="W17" s="619"/>
      <c r="X17" s="619"/>
      <c r="Y17" s="620"/>
      <c r="Z17" s="671">
        <v>25.8</v>
      </c>
      <c r="AA17" s="671"/>
      <c r="AB17" s="671"/>
      <c r="AC17" s="671"/>
      <c r="AD17" s="672">
        <v>3028082</v>
      </c>
      <c r="AE17" s="672"/>
      <c r="AF17" s="672"/>
      <c r="AG17" s="672"/>
      <c r="AH17" s="672"/>
      <c r="AI17" s="672"/>
      <c r="AJ17" s="672"/>
      <c r="AK17" s="672"/>
      <c r="AL17" s="641">
        <v>46.8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1053735</v>
      </c>
      <c r="CS17" s="619"/>
      <c r="CT17" s="619"/>
      <c r="CU17" s="619"/>
      <c r="CV17" s="619"/>
      <c r="CW17" s="619"/>
      <c r="CX17" s="619"/>
      <c r="CY17" s="620"/>
      <c r="CZ17" s="671">
        <v>9.3000000000000007</v>
      </c>
      <c r="DA17" s="671"/>
      <c r="DB17" s="671"/>
      <c r="DC17" s="671"/>
      <c r="DD17" s="624" t="s">
        <v>108</v>
      </c>
      <c r="DE17" s="619"/>
      <c r="DF17" s="619"/>
      <c r="DG17" s="619"/>
      <c r="DH17" s="619"/>
      <c r="DI17" s="619"/>
      <c r="DJ17" s="619"/>
      <c r="DK17" s="619"/>
      <c r="DL17" s="619"/>
      <c r="DM17" s="619"/>
      <c r="DN17" s="619"/>
      <c r="DO17" s="619"/>
      <c r="DP17" s="620"/>
      <c r="DQ17" s="624">
        <v>1039450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259386</v>
      </c>
      <c r="S18" s="619"/>
      <c r="T18" s="619"/>
      <c r="U18" s="619"/>
      <c r="V18" s="619"/>
      <c r="W18" s="619"/>
      <c r="X18" s="619"/>
      <c r="Y18" s="620"/>
      <c r="Z18" s="671">
        <v>2.2000000000000002</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4735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6425864</v>
      </c>
      <c r="S20" s="619"/>
      <c r="T20" s="619"/>
      <c r="U20" s="619"/>
      <c r="V20" s="619"/>
      <c r="W20" s="619"/>
      <c r="X20" s="619"/>
      <c r="Y20" s="620"/>
      <c r="Z20" s="671">
        <v>54.7</v>
      </c>
      <c r="AA20" s="671"/>
      <c r="AB20" s="671"/>
      <c r="AC20" s="671"/>
      <c r="AD20" s="672">
        <v>6161743</v>
      </c>
      <c r="AE20" s="672"/>
      <c r="AF20" s="672"/>
      <c r="AG20" s="672"/>
      <c r="AH20" s="672"/>
      <c r="AI20" s="672"/>
      <c r="AJ20" s="672"/>
      <c r="AK20" s="672"/>
      <c r="AL20" s="641">
        <v>95.3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11273174</v>
      </c>
      <c r="CS20" s="619"/>
      <c r="CT20" s="619"/>
      <c r="CU20" s="619"/>
      <c r="CV20" s="619"/>
      <c r="CW20" s="619"/>
      <c r="CX20" s="619"/>
      <c r="CY20" s="620"/>
      <c r="CZ20" s="671">
        <v>100</v>
      </c>
      <c r="DA20" s="671"/>
      <c r="DB20" s="671"/>
      <c r="DC20" s="671"/>
      <c r="DD20" s="624">
        <v>1712954</v>
      </c>
      <c r="DE20" s="619"/>
      <c r="DF20" s="619"/>
      <c r="DG20" s="619"/>
      <c r="DH20" s="619"/>
      <c r="DI20" s="619"/>
      <c r="DJ20" s="619"/>
      <c r="DK20" s="619"/>
      <c r="DL20" s="619"/>
      <c r="DM20" s="619"/>
      <c r="DN20" s="619"/>
      <c r="DO20" s="619"/>
      <c r="DP20" s="620"/>
      <c r="DQ20" s="624">
        <v>7623276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4731</v>
      </c>
      <c r="S21" s="619"/>
      <c r="T21" s="619"/>
      <c r="U21" s="619"/>
      <c r="V21" s="619"/>
      <c r="W21" s="619"/>
      <c r="X21" s="619"/>
      <c r="Y21" s="620"/>
      <c r="Z21" s="671">
        <v>0</v>
      </c>
      <c r="AA21" s="671"/>
      <c r="AB21" s="671"/>
      <c r="AC21" s="671"/>
      <c r="AD21" s="672">
        <v>4731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130644</v>
      </c>
      <c r="S22" s="619"/>
      <c r="T22" s="619"/>
      <c r="U22" s="619"/>
      <c r="V22" s="619"/>
      <c r="W22" s="619"/>
      <c r="X22" s="619"/>
      <c r="Y22" s="620"/>
      <c r="Z22" s="671">
        <v>1.1000000000000001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33590</v>
      </c>
      <c r="S23" s="619"/>
      <c r="T23" s="619"/>
      <c r="U23" s="619"/>
      <c r="V23" s="619"/>
      <c r="W23" s="619"/>
      <c r="X23" s="619"/>
      <c r="Y23" s="620"/>
      <c r="Z23" s="671">
        <v>0.3</v>
      </c>
      <c r="AA23" s="671"/>
      <c r="AB23" s="671"/>
      <c r="AC23" s="671"/>
      <c r="AD23" s="672">
        <v>16682</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12583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4164486</v>
      </c>
      <c r="CS24" s="669"/>
      <c r="CT24" s="669"/>
      <c r="CU24" s="669"/>
      <c r="CV24" s="669"/>
      <c r="CW24" s="669"/>
      <c r="CX24" s="669"/>
      <c r="CY24" s="716"/>
      <c r="CZ24" s="720">
        <v>36.9</v>
      </c>
      <c r="DA24" s="721"/>
      <c r="DB24" s="721"/>
      <c r="DC24" s="722"/>
      <c r="DD24" s="715">
        <v>3073181</v>
      </c>
      <c r="DE24" s="669"/>
      <c r="DF24" s="669"/>
      <c r="DG24" s="669"/>
      <c r="DH24" s="669"/>
      <c r="DI24" s="669"/>
      <c r="DJ24" s="669"/>
      <c r="DK24" s="716"/>
      <c r="DL24" s="715">
        <v>2969173</v>
      </c>
      <c r="DM24" s="669"/>
      <c r="DN24" s="669"/>
      <c r="DO24" s="669"/>
      <c r="DP24" s="669"/>
      <c r="DQ24" s="669"/>
      <c r="DR24" s="669"/>
      <c r="DS24" s="669"/>
      <c r="DT24" s="669"/>
      <c r="DU24" s="669"/>
      <c r="DV24" s="716"/>
      <c r="DW24" s="717">
        <v>43.1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1099469</v>
      </c>
      <c r="S25" s="619"/>
      <c r="T25" s="619"/>
      <c r="U25" s="619"/>
      <c r="V25" s="619"/>
      <c r="W25" s="619"/>
      <c r="X25" s="619"/>
      <c r="Y25" s="620"/>
      <c r="Z25" s="671">
        <v>9.4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1669769</v>
      </c>
      <c r="CS25" s="637"/>
      <c r="CT25" s="637"/>
      <c r="CU25" s="637"/>
      <c r="CV25" s="637"/>
      <c r="CW25" s="637"/>
      <c r="CX25" s="637"/>
      <c r="CY25" s="638"/>
      <c r="CZ25" s="621">
        <v>14.8</v>
      </c>
      <c r="DA25" s="639"/>
      <c r="DB25" s="639"/>
      <c r="DC25" s="640"/>
      <c r="DD25" s="624">
        <v>1590146</v>
      </c>
      <c r="DE25" s="637"/>
      <c r="DF25" s="637"/>
      <c r="DG25" s="637"/>
      <c r="DH25" s="637"/>
      <c r="DI25" s="637"/>
      <c r="DJ25" s="637"/>
      <c r="DK25" s="638"/>
      <c r="DL25" s="624">
        <v>1584777</v>
      </c>
      <c r="DM25" s="637"/>
      <c r="DN25" s="637"/>
      <c r="DO25" s="637"/>
      <c r="DP25" s="637"/>
      <c r="DQ25" s="637"/>
      <c r="DR25" s="637"/>
      <c r="DS25" s="637"/>
      <c r="DT25" s="637"/>
      <c r="DU25" s="637"/>
      <c r="DV25" s="638"/>
      <c r="DW25" s="641">
        <v>23</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1069078</v>
      </c>
      <c r="CS26" s="619"/>
      <c r="CT26" s="619"/>
      <c r="CU26" s="619"/>
      <c r="CV26" s="619"/>
      <c r="CW26" s="619"/>
      <c r="CX26" s="619"/>
      <c r="CY26" s="620"/>
      <c r="CZ26" s="621">
        <v>9.5</v>
      </c>
      <c r="DA26" s="639"/>
      <c r="DB26" s="639"/>
      <c r="DC26" s="640"/>
      <c r="DD26" s="624">
        <v>997537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871355</v>
      </c>
      <c r="S27" s="619"/>
      <c r="T27" s="619"/>
      <c r="U27" s="619"/>
      <c r="V27" s="619"/>
      <c r="W27" s="619"/>
      <c r="X27" s="619"/>
      <c r="Y27" s="620"/>
      <c r="Z27" s="671">
        <v>7.4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2458067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1440982</v>
      </c>
      <c r="CS27" s="637"/>
      <c r="CT27" s="637"/>
      <c r="CU27" s="637"/>
      <c r="CV27" s="637"/>
      <c r="CW27" s="637"/>
      <c r="CX27" s="637"/>
      <c r="CY27" s="638"/>
      <c r="CZ27" s="621">
        <v>12.8</v>
      </c>
      <c r="DA27" s="639"/>
      <c r="DB27" s="639"/>
      <c r="DC27" s="640"/>
      <c r="DD27" s="624">
        <v>443585</v>
      </c>
      <c r="DE27" s="637"/>
      <c r="DF27" s="637"/>
      <c r="DG27" s="637"/>
      <c r="DH27" s="637"/>
      <c r="DI27" s="637"/>
      <c r="DJ27" s="637"/>
      <c r="DK27" s="638"/>
      <c r="DL27" s="624">
        <v>344946</v>
      </c>
      <c r="DM27" s="637"/>
      <c r="DN27" s="637"/>
      <c r="DO27" s="637"/>
      <c r="DP27" s="637"/>
      <c r="DQ27" s="637"/>
      <c r="DR27" s="637"/>
      <c r="DS27" s="637"/>
      <c r="DT27" s="637"/>
      <c r="DU27" s="637"/>
      <c r="DV27" s="638"/>
      <c r="DW27" s="641">
        <v>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10956</v>
      </c>
      <c r="S28" s="619"/>
      <c r="T28" s="619"/>
      <c r="U28" s="619"/>
      <c r="V28" s="619"/>
      <c r="W28" s="619"/>
      <c r="X28" s="619"/>
      <c r="Y28" s="620"/>
      <c r="Z28" s="671">
        <v>0.1</v>
      </c>
      <c r="AA28" s="671"/>
      <c r="AB28" s="671"/>
      <c r="AC28" s="671"/>
      <c r="AD28" s="672">
        <v>9123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1053735</v>
      </c>
      <c r="CS28" s="619"/>
      <c r="CT28" s="619"/>
      <c r="CU28" s="619"/>
      <c r="CV28" s="619"/>
      <c r="CW28" s="619"/>
      <c r="CX28" s="619"/>
      <c r="CY28" s="620"/>
      <c r="CZ28" s="621">
        <v>9.3000000000000007</v>
      </c>
      <c r="DA28" s="639"/>
      <c r="DB28" s="639"/>
      <c r="DC28" s="640"/>
      <c r="DD28" s="624">
        <v>1039450</v>
      </c>
      <c r="DE28" s="619"/>
      <c r="DF28" s="619"/>
      <c r="DG28" s="619"/>
      <c r="DH28" s="619"/>
      <c r="DI28" s="619"/>
      <c r="DJ28" s="619"/>
      <c r="DK28" s="620"/>
      <c r="DL28" s="624">
        <v>1039450</v>
      </c>
      <c r="DM28" s="619"/>
      <c r="DN28" s="619"/>
      <c r="DO28" s="619"/>
      <c r="DP28" s="619"/>
      <c r="DQ28" s="619"/>
      <c r="DR28" s="619"/>
      <c r="DS28" s="619"/>
      <c r="DT28" s="619"/>
      <c r="DU28" s="619"/>
      <c r="DV28" s="620"/>
      <c r="DW28" s="641">
        <v>15.1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7590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1053735</v>
      </c>
      <c r="CS29" s="637"/>
      <c r="CT29" s="637"/>
      <c r="CU29" s="637"/>
      <c r="CV29" s="637"/>
      <c r="CW29" s="637"/>
      <c r="CX29" s="637"/>
      <c r="CY29" s="638"/>
      <c r="CZ29" s="621">
        <v>9.3000000000000007</v>
      </c>
      <c r="DA29" s="639"/>
      <c r="DB29" s="639"/>
      <c r="DC29" s="640"/>
      <c r="DD29" s="624">
        <v>1039450</v>
      </c>
      <c r="DE29" s="637"/>
      <c r="DF29" s="637"/>
      <c r="DG29" s="637"/>
      <c r="DH29" s="637"/>
      <c r="DI29" s="637"/>
      <c r="DJ29" s="637"/>
      <c r="DK29" s="638"/>
      <c r="DL29" s="624">
        <v>1039450</v>
      </c>
      <c r="DM29" s="637"/>
      <c r="DN29" s="637"/>
      <c r="DO29" s="637"/>
      <c r="DP29" s="637"/>
      <c r="DQ29" s="637"/>
      <c r="DR29" s="637"/>
      <c r="DS29" s="637"/>
      <c r="DT29" s="637"/>
      <c r="DU29" s="637"/>
      <c r="DV29" s="638"/>
      <c r="DW29" s="641">
        <v>15.1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501152</v>
      </c>
      <c r="S30" s="619"/>
      <c r="T30" s="619"/>
      <c r="U30" s="619"/>
      <c r="V30" s="619"/>
      <c r="W30" s="619"/>
      <c r="X30" s="619"/>
      <c r="Y30" s="620"/>
      <c r="Z30" s="671">
        <v>4.3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97.4</v>
      </c>
      <c r="BH30" s="685"/>
      <c r="BI30" s="685"/>
      <c r="BJ30" s="685"/>
      <c r="BK30" s="685"/>
      <c r="BL30" s="685"/>
      <c r="BM30" s="686">
        <v>87.1</v>
      </c>
      <c r="BN30" s="685"/>
      <c r="BO30" s="685"/>
      <c r="BP30" s="685"/>
      <c r="BQ30" s="687"/>
      <c r="BR30" s="684">
        <v>96.8</v>
      </c>
      <c r="BS30" s="685"/>
      <c r="BT30" s="685"/>
      <c r="BU30" s="685"/>
      <c r="BV30" s="685"/>
      <c r="BW30" s="685"/>
      <c r="BX30" s="686">
        <v>85.9</v>
      </c>
      <c r="BY30" s="685"/>
      <c r="BZ30" s="685"/>
      <c r="CA30" s="685"/>
      <c r="CB30" s="687"/>
      <c r="CD30" s="690"/>
      <c r="CE30" s="691"/>
      <c r="CF30" s="655" t="s">
        <v>290</v>
      </c>
      <c r="CG30" s="652"/>
      <c r="CH30" s="652"/>
      <c r="CI30" s="652"/>
      <c r="CJ30" s="652"/>
      <c r="CK30" s="652"/>
      <c r="CL30" s="652"/>
      <c r="CM30" s="652"/>
      <c r="CN30" s="652"/>
      <c r="CO30" s="652"/>
      <c r="CP30" s="652"/>
      <c r="CQ30" s="653"/>
      <c r="CR30" s="618">
        <v>950309</v>
      </c>
      <c r="CS30" s="619"/>
      <c r="CT30" s="619"/>
      <c r="CU30" s="619"/>
      <c r="CV30" s="619"/>
      <c r="CW30" s="619"/>
      <c r="CX30" s="619"/>
      <c r="CY30" s="620"/>
      <c r="CZ30" s="621">
        <v>8.4</v>
      </c>
      <c r="DA30" s="639"/>
      <c r="DB30" s="639"/>
      <c r="DC30" s="640"/>
      <c r="DD30" s="624">
        <v>939595</v>
      </c>
      <c r="DE30" s="619"/>
      <c r="DF30" s="619"/>
      <c r="DG30" s="619"/>
      <c r="DH30" s="619"/>
      <c r="DI30" s="619"/>
      <c r="DJ30" s="619"/>
      <c r="DK30" s="620"/>
      <c r="DL30" s="624">
        <v>939595</v>
      </c>
      <c r="DM30" s="619"/>
      <c r="DN30" s="619"/>
      <c r="DO30" s="619"/>
      <c r="DP30" s="619"/>
      <c r="DQ30" s="619"/>
      <c r="DR30" s="619"/>
      <c r="DS30" s="619"/>
      <c r="DT30" s="619"/>
      <c r="DU30" s="619"/>
      <c r="DV30" s="620"/>
      <c r="DW30" s="641">
        <v>13.6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396855</v>
      </c>
      <c r="S31" s="619"/>
      <c r="T31" s="619"/>
      <c r="U31" s="619"/>
      <c r="V31" s="619"/>
      <c r="W31" s="619"/>
      <c r="X31" s="619"/>
      <c r="Y31" s="620"/>
      <c r="Z31" s="671">
        <v>3.4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97.3</v>
      </c>
      <c r="BH31" s="637"/>
      <c r="BI31" s="637"/>
      <c r="BJ31" s="637"/>
      <c r="BK31" s="637"/>
      <c r="BL31" s="637"/>
      <c r="BM31" s="673">
        <v>88.3</v>
      </c>
      <c r="BN31" s="683"/>
      <c r="BO31" s="683"/>
      <c r="BP31" s="683"/>
      <c r="BQ31" s="647"/>
      <c r="BR31" s="682">
        <v>96.8</v>
      </c>
      <c r="BS31" s="637"/>
      <c r="BT31" s="637"/>
      <c r="BU31" s="637"/>
      <c r="BV31" s="637"/>
      <c r="BW31" s="637"/>
      <c r="BX31" s="673">
        <v>87.1</v>
      </c>
      <c r="BY31" s="683"/>
      <c r="BZ31" s="683"/>
      <c r="CA31" s="683"/>
      <c r="CB31" s="647"/>
      <c r="CD31" s="690"/>
      <c r="CE31" s="691"/>
      <c r="CF31" s="655" t="s">
        <v>294</v>
      </c>
      <c r="CG31" s="652"/>
      <c r="CH31" s="652"/>
      <c r="CI31" s="652"/>
      <c r="CJ31" s="652"/>
      <c r="CK31" s="652"/>
      <c r="CL31" s="652"/>
      <c r="CM31" s="652"/>
      <c r="CN31" s="652"/>
      <c r="CO31" s="652"/>
      <c r="CP31" s="652"/>
      <c r="CQ31" s="653"/>
      <c r="CR31" s="618">
        <v>103426</v>
      </c>
      <c r="CS31" s="637"/>
      <c r="CT31" s="637"/>
      <c r="CU31" s="637"/>
      <c r="CV31" s="637"/>
      <c r="CW31" s="637"/>
      <c r="CX31" s="637"/>
      <c r="CY31" s="638"/>
      <c r="CZ31" s="621">
        <v>0.9</v>
      </c>
      <c r="DA31" s="639"/>
      <c r="DB31" s="639"/>
      <c r="DC31" s="640"/>
      <c r="DD31" s="624">
        <v>99855</v>
      </c>
      <c r="DE31" s="637"/>
      <c r="DF31" s="637"/>
      <c r="DG31" s="637"/>
      <c r="DH31" s="637"/>
      <c r="DI31" s="637"/>
      <c r="DJ31" s="637"/>
      <c r="DK31" s="638"/>
      <c r="DL31" s="624">
        <v>99855</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630668</v>
      </c>
      <c r="S32" s="619"/>
      <c r="T32" s="619"/>
      <c r="U32" s="619"/>
      <c r="V32" s="619"/>
      <c r="W32" s="619"/>
      <c r="X32" s="619"/>
      <c r="Y32" s="620"/>
      <c r="Z32" s="671">
        <v>5.4</v>
      </c>
      <c r="AA32" s="671"/>
      <c r="AB32" s="671"/>
      <c r="AC32" s="671"/>
      <c r="AD32" s="672">
        <v>271807</v>
      </c>
      <c r="AE32" s="672"/>
      <c r="AF32" s="672"/>
      <c r="AG32" s="672"/>
      <c r="AH32" s="672"/>
      <c r="AI32" s="672"/>
      <c r="AJ32" s="672"/>
      <c r="AK32" s="672"/>
      <c r="AL32" s="641">
        <v>4.2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97.1</v>
      </c>
      <c r="BH32" s="603"/>
      <c r="BI32" s="603"/>
      <c r="BJ32" s="603"/>
      <c r="BK32" s="603"/>
      <c r="BL32" s="603"/>
      <c r="BM32" s="666">
        <v>84.1</v>
      </c>
      <c r="BN32" s="603"/>
      <c r="BO32" s="603"/>
      <c r="BP32" s="603"/>
      <c r="BQ32" s="660"/>
      <c r="BR32" s="681">
        <v>96.4</v>
      </c>
      <c r="BS32" s="603"/>
      <c r="BT32" s="603"/>
      <c r="BU32" s="603"/>
      <c r="BV32" s="603"/>
      <c r="BW32" s="603"/>
      <c r="BX32" s="666">
        <v>82.6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1617900</v>
      </c>
      <c r="S33" s="619"/>
      <c r="T33" s="619"/>
      <c r="U33" s="619"/>
      <c r="V33" s="619"/>
      <c r="W33" s="619"/>
      <c r="X33" s="619"/>
      <c r="Y33" s="620"/>
      <c r="Z33" s="671">
        <v>13.8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5395734</v>
      </c>
      <c r="CS33" s="637"/>
      <c r="CT33" s="637"/>
      <c r="CU33" s="637"/>
      <c r="CV33" s="637"/>
      <c r="CW33" s="637"/>
      <c r="CX33" s="637"/>
      <c r="CY33" s="638"/>
      <c r="CZ33" s="621">
        <v>47.9</v>
      </c>
      <c r="DA33" s="639"/>
      <c r="DB33" s="639"/>
      <c r="DC33" s="640"/>
      <c r="DD33" s="624">
        <v>4239001</v>
      </c>
      <c r="DE33" s="637"/>
      <c r="DF33" s="637"/>
      <c r="DG33" s="637"/>
      <c r="DH33" s="637"/>
      <c r="DI33" s="637"/>
      <c r="DJ33" s="637"/>
      <c r="DK33" s="638"/>
      <c r="DL33" s="624">
        <v>2942515</v>
      </c>
      <c r="DM33" s="637"/>
      <c r="DN33" s="637"/>
      <c r="DO33" s="637"/>
      <c r="DP33" s="637"/>
      <c r="DQ33" s="637"/>
      <c r="DR33" s="637"/>
      <c r="DS33" s="637"/>
      <c r="DT33" s="637"/>
      <c r="DU33" s="637"/>
      <c r="DV33" s="638"/>
      <c r="DW33" s="641">
        <v>42.7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1332721</v>
      </c>
      <c r="CS34" s="619"/>
      <c r="CT34" s="619"/>
      <c r="CU34" s="619"/>
      <c r="CV34" s="619"/>
      <c r="CW34" s="619"/>
      <c r="CX34" s="619"/>
      <c r="CY34" s="620"/>
      <c r="CZ34" s="621">
        <v>11.8</v>
      </c>
      <c r="DA34" s="639"/>
      <c r="DB34" s="639"/>
      <c r="DC34" s="640"/>
      <c r="DD34" s="624">
        <v>1099724</v>
      </c>
      <c r="DE34" s="619"/>
      <c r="DF34" s="619"/>
      <c r="DG34" s="619"/>
      <c r="DH34" s="619"/>
      <c r="DI34" s="619"/>
      <c r="DJ34" s="619"/>
      <c r="DK34" s="620"/>
      <c r="DL34" s="624">
        <v>888542</v>
      </c>
      <c r="DM34" s="619"/>
      <c r="DN34" s="619"/>
      <c r="DO34" s="619"/>
      <c r="DP34" s="619"/>
      <c r="DQ34" s="619"/>
      <c r="DR34" s="619"/>
      <c r="DS34" s="619"/>
      <c r="DT34" s="619"/>
      <c r="DU34" s="619"/>
      <c r="DV34" s="620"/>
      <c r="DW34" s="641">
        <v>12.9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424400</v>
      </c>
      <c r="S35" s="619"/>
      <c r="T35" s="619"/>
      <c r="U35" s="619"/>
      <c r="V35" s="619"/>
      <c r="W35" s="619"/>
      <c r="X35" s="619"/>
      <c r="Y35" s="620"/>
      <c r="Z35" s="671">
        <v>3.6</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1493642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74075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30131</v>
      </c>
      <c r="CS35" s="637"/>
      <c r="CT35" s="637"/>
      <c r="CU35" s="637"/>
      <c r="CV35" s="637"/>
      <c r="CW35" s="637"/>
      <c r="CX35" s="637"/>
      <c r="CY35" s="638"/>
      <c r="CZ35" s="621">
        <v>0.3</v>
      </c>
      <c r="DA35" s="639"/>
      <c r="DB35" s="639"/>
      <c r="DC35" s="640"/>
      <c r="DD35" s="624">
        <v>26949</v>
      </c>
      <c r="DE35" s="637"/>
      <c r="DF35" s="637"/>
      <c r="DG35" s="637"/>
      <c r="DH35" s="637"/>
      <c r="DI35" s="637"/>
      <c r="DJ35" s="637"/>
      <c r="DK35" s="638"/>
      <c r="DL35" s="624">
        <v>26949</v>
      </c>
      <c r="DM35" s="637"/>
      <c r="DN35" s="637"/>
      <c r="DO35" s="637"/>
      <c r="DP35" s="637"/>
      <c r="DQ35" s="637"/>
      <c r="DR35" s="637"/>
      <c r="DS35" s="637"/>
      <c r="DT35" s="637"/>
      <c r="DU35" s="637"/>
      <c r="DV35" s="638"/>
      <c r="DW35" s="641">
        <v>0.4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11743357</v>
      </c>
      <c r="S36" s="659"/>
      <c r="T36" s="659"/>
      <c r="U36" s="659"/>
      <c r="V36" s="659"/>
      <c r="W36" s="659"/>
      <c r="X36" s="659"/>
      <c r="Y36" s="662"/>
      <c r="Z36" s="663">
        <v>100</v>
      </c>
      <c r="AA36" s="663"/>
      <c r="AB36" s="663"/>
      <c r="AC36" s="663"/>
      <c r="AD36" s="664">
        <v>6464086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480000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14608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2747142</v>
      </c>
      <c r="CS36" s="619"/>
      <c r="CT36" s="619"/>
      <c r="CU36" s="619"/>
      <c r="CV36" s="619"/>
      <c r="CW36" s="619"/>
      <c r="CX36" s="619"/>
      <c r="CY36" s="620"/>
      <c r="CZ36" s="621">
        <v>24.4</v>
      </c>
      <c r="DA36" s="639"/>
      <c r="DB36" s="639"/>
      <c r="DC36" s="640"/>
      <c r="DD36" s="624">
        <v>2022355</v>
      </c>
      <c r="DE36" s="619"/>
      <c r="DF36" s="619"/>
      <c r="DG36" s="619"/>
      <c r="DH36" s="619"/>
      <c r="DI36" s="619"/>
      <c r="DJ36" s="619"/>
      <c r="DK36" s="620"/>
      <c r="DL36" s="624">
        <v>1317844</v>
      </c>
      <c r="DM36" s="619"/>
      <c r="DN36" s="619"/>
      <c r="DO36" s="619"/>
      <c r="DP36" s="619"/>
      <c r="DQ36" s="619"/>
      <c r="DR36" s="619"/>
      <c r="DS36" s="619"/>
      <c r="DT36" s="619"/>
      <c r="DU36" s="619"/>
      <c r="DV36" s="620"/>
      <c r="DW36" s="641">
        <v>19.100000000000001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61333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4720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706254</v>
      </c>
      <c r="CS37" s="637"/>
      <c r="CT37" s="637"/>
      <c r="CU37" s="637"/>
      <c r="CV37" s="637"/>
      <c r="CW37" s="637"/>
      <c r="CX37" s="637"/>
      <c r="CY37" s="638"/>
      <c r="CZ37" s="621">
        <v>6.3</v>
      </c>
      <c r="DA37" s="639"/>
      <c r="DB37" s="639"/>
      <c r="DC37" s="640"/>
      <c r="DD37" s="624">
        <v>706020</v>
      </c>
      <c r="DE37" s="637"/>
      <c r="DF37" s="637"/>
      <c r="DG37" s="637"/>
      <c r="DH37" s="637"/>
      <c r="DI37" s="637"/>
      <c r="DJ37" s="637"/>
      <c r="DK37" s="638"/>
      <c r="DL37" s="624">
        <v>681918</v>
      </c>
      <c r="DM37" s="637"/>
      <c r="DN37" s="637"/>
      <c r="DO37" s="637"/>
      <c r="DP37" s="637"/>
      <c r="DQ37" s="637"/>
      <c r="DR37" s="637"/>
      <c r="DS37" s="637"/>
      <c r="DT37" s="637"/>
      <c r="DU37" s="637"/>
      <c r="DV37" s="638"/>
      <c r="DW37" s="641">
        <v>9.9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44085</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8520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952309</v>
      </c>
      <c r="CS38" s="619"/>
      <c r="CT38" s="619"/>
      <c r="CU38" s="619"/>
      <c r="CV38" s="619"/>
      <c r="CW38" s="619"/>
      <c r="CX38" s="619"/>
      <c r="CY38" s="620"/>
      <c r="CZ38" s="621">
        <v>8.4</v>
      </c>
      <c r="DA38" s="639"/>
      <c r="DB38" s="639"/>
      <c r="DC38" s="640"/>
      <c r="DD38" s="624">
        <v>761899</v>
      </c>
      <c r="DE38" s="619"/>
      <c r="DF38" s="619"/>
      <c r="DG38" s="619"/>
      <c r="DH38" s="619"/>
      <c r="DI38" s="619"/>
      <c r="DJ38" s="619"/>
      <c r="DK38" s="620"/>
      <c r="DL38" s="624">
        <v>709180</v>
      </c>
      <c r="DM38" s="619"/>
      <c r="DN38" s="619"/>
      <c r="DO38" s="619"/>
      <c r="DP38" s="619"/>
      <c r="DQ38" s="619"/>
      <c r="DR38" s="619"/>
      <c r="DS38" s="619"/>
      <c r="DT38" s="619"/>
      <c r="DU38" s="619"/>
      <c r="DV38" s="620"/>
      <c r="DW38" s="641">
        <v>10.3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570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324144</v>
      </c>
      <c r="CS39" s="637"/>
      <c r="CT39" s="637"/>
      <c r="CU39" s="637"/>
      <c r="CV39" s="637"/>
      <c r="CW39" s="637"/>
      <c r="CX39" s="637"/>
      <c r="CY39" s="638"/>
      <c r="CZ39" s="621">
        <v>2.9</v>
      </c>
      <c r="DA39" s="639"/>
      <c r="DB39" s="639"/>
      <c r="DC39" s="640"/>
      <c r="DD39" s="624">
        <v>322627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282004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9287</v>
      </c>
      <c r="CS40" s="619"/>
      <c r="CT40" s="619"/>
      <c r="CU40" s="619"/>
      <c r="CV40" s="619"/>
      <c r="CW40" s="619"/>
      <c r="CX40" s="619"/>
      <c r="CY40" s="620"/>
      <c r="CZ40" s="621">
        <v>0.1</v>
      </c>
      <c r="DA40" s="639"/>
      <c r="DB40" s="639"/>
      <c r="DC40" s="640"/>
      <c r="DD40" s="624">
        <v>5447</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625650</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249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1712954</v>
      </c>
      <c r="CS42" s="619"/>
      <c r="CT42" s="619"/>
      <c r="CU42" s="619"/>
      <c r="CV42" s="619"/>
      <c r="CW42" s="619"/>
      <c r="CX42" s="619"/>
      <c r="CY42" s="620"/>
      <c r="CZ42" s="621">
        <v>15.2</v>
      </c>
      <c r="DA42" s="622"/>
      <c r="DB42" s="622"/>
      <c r="DC42" s="623"/>
      <c r="DD42" s="624">
        <v>311094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52021</v>
      </c>
      <c r="CS43" s="637"/>
      <c r="CT43" s="637"/>
      <c r="CU43" s="637"/>
      <c r="CV43" s="637"/>
      <c r="CW43" s="637"/>
      <c r="CX43" s="637"/>
      <c r="CY43" s="638"/>
      <c r="CZ43" s="621">
        <v>0.5</v>
      </c>
      <c r="DA43" s="639"/>
      <c r="DB43" s="639"/>
      <c r="DC43" s="640"/>
      <c r="DD43" s="624">
        <v>52021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1712954</v>
      </c>
      <c r="CS44" s="619"/>
      <c r="CT44" s="619"/>
      <c r="CU44" s="619"/>
      <c r="CV44" s="619"/>
      <c r="CW44" s="619"/>
      <c r="CX44" s="619"/>
      <c r="CY44" s="620"/>
      <c r="CZ44" s="621">
        <v>15.2</v>
      </c>
      <c r="DA44" s="622"/>
      <c r="DB44" s="622"/>
      <c r="DC44" s="623"/>
      <c r="DD44" s="624">
        <v>311094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1144580</v>
      </c>
      <c r="CS45" s="637"/>
      <c r="CT45" s="637"/>
      <c r="CU45" s="637"/>
      <c r="CV45" s="637"/>
      <c r="CW45" s="637"/>
      <c r="CX45" s="637"/>
      <c r="CY45" s="638"/>
      <c r="CZ45" s="621">
        <v>10.199999999999999</v>
      </c>
      <c r="DA45" s="639"/>
      <c r="DB45" s="639"/>
      <c r="DC45" s="640"/>
      <c r="DD45" s="624">
        <v>82999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544176</v>
      </c>
      <c r="CS46" s="619"/>
      <c r="CT46" s="619"/>
      <c r="CU46" s="619"/>
      <c r="CV46" s="619"/>
      <c r="CW46" s="619"/>
      <c r="CX46" s="619"/>
      <c r="CY46" s="620"/>
      <c r="CZ46" s="621">
        <v>4.8</v>
      </c>
      <c r="DA46" s="622"/>
      <c r="DB46" s="622"/>
      <c r="DC46" s="623"/>
      <c r="DD46" s="624">
        <v>218442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11273174</v>
      </c>
      <c r="CS49" s="603"/>
      <c r="CT49" s="603"/>
      <c r="CU49" s="603"/>
      <c r="CV49" s="603"/>
      <c r="CW49" s="603"/>
      <c r="CX49" s="603"/>
      <c r="CY49" s="604"/>
      <c r="CZ49" s="605">
        <v>100</v>
      </c>
      <c r="DA49" s="606"/>
      <c r="DB49" s="606"/>
      <c r="DC49" s="607"/>
      <c r="DD49" s="608">
        <v>7623276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11743</v>
      </c>
      <c r="R7" s="1131"/>
      <c r="S7" s="1131"/>
      <c r="T7" s="1131"/>
      <c r="U7" s="1131"/>
      <c r="V7" s="1131">
        <v>11273</v>
      </c>
      <c r="W7" s="1131"/>
      <c r="X7" s="1131"/>
      <c r="Y7" s="1131"/>
      <c r="Z7" s="1131"/>
      <c r="AA7" s="1131">
        <v>470</v>
      </c>
      <c r="AB7" s="1131"/>
      <c r="AC7" s="1131"/>
      <c r="AD7" s="1131"/>
      <c r="AE7" s="1132"/>
      <c r="AF7" s="1133">
        <v>423</v>
      </c>
      <c r="AG7" s="1134"/>
      <c r="AH7" s="1134"/>
      <c r="AI7" s="1134"/>
      <c r="AJ7" s="1135"/>
      <c r="AK7" s="1117">
        <v>11</v>
      </c>
      <c r="AL7" s="1118"/>
      <c r="AM7" s="1118"/>
      <c r="AN7" s="1118"/>
      <c r="AO7" s="1118"/>
      <c r="AP7" s="1118">
        <v>12884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11743</v>
      </c>
      <c r="R23" s="1095"/>
      <c r="S23" s="1095"/>
      <c r="T23" s="1095"/>
      <c r="U23" s="1095"/>
      <c r="V23" s="1095">
        <v>11273</v>
      </c>
      <c r="W23" s="1095"/>
      <c r="X23" s="1095"/>
      <c r="Y23" s="1095"/>
      <c r="Z23" s="1095"/>
      <c r="AA23" s="1095">
        <v>470</v>
      </c>
      <c r="AB23" s="1095"/>
      <c r="AC23" s="1095"/>
      <c r="AD23" s="1095"/>
      <c r="AE23" s="1096"/>
      <c r="AF23" s="1097">
        <v>423</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3964</v>
      </c>
      <c r="R28" s="1080"/>
      <c r="S28" s="1080"/>
      <c r="T28" s="1080"/>
      <c r="U28" s="1080"/>
      <c r="V28" s="1080">
        <v>3890</v>
      </c>
      <c r="W28" s="1080"/>
      <c r="X28" s="1080"/>
      <c r="Y28" s="1080"/>
      <c r="Z28" s="1080"/>
      <c r="AA28" s="1080">
        <v>74</v>
      </c>
      <c r="AB28" s="1080"/>
      <c r="AC28" s="1080"/>
      <c r="AD28" s="1080"/>
      <c r="AE28" s="1081"/>
      <c r="AF28" s="1082">
        <v>74</v>
      </c>
      <c r="AG28" s="1080"/>
      <c r="AH28" s="1080"/>
      <c r="AI28" s="1080"/>
      <c r="AJ28" s="1083"/>
      <c r="AK28" s="1084">
        <v>282</v>
      </c>
      <c r="AL28" s="1072"/>
      <c r="AM28" s="1072"/>
      <c r="AN28" s="1072"/>
      <c r="AO28" s="1072"/>
      <c r="AP28" s="1072" t="s">
        <v>556</v>
      </c>
      <c r="AQ28" s="1072"/>
      <c r="AR28" s="1072"/>
      <c r="AS28" s="1072"/>
      <c r="AT28" s="1072"/>
      <c r="AU28" s="1072" t="s">
        <v>556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2133</v>
      </c>
      <c r="R29" s="1070"/>
      <c r="S29" s="1070"/>
      <c r="T29" s="1070"/>
      <c r="U29" s="1070"/>
      <c r="V29" s="1070">
        <v>1927</v>
      </c>
      <c r="W29" s="1070"/>
      <c r="X29" s="1070"/>
      <c r="Y29" s="1070"/>
      <c r="Z29" s="1070"/>
      <c r="AA29" s="1070">
        <v>205</v>
      </c>
      <c r="AB29" s="1070"/>
      <c r="AC29" s="1070"/>
      <c r="AD29" s="1070"/>
      <c r="AE29" s="1071"/>
      <c r="AF29" s="1045">
        <v>205</v>
      </c>
      <c r="AG29" s="1046"/>
      <c r="AH29" s="1046"/>
      <c r="AI29" s="1046"/>
      <c r="AJ29" s="1047"/>
      <c r="AK29" s="1006">
        <v>322</v>
      </c>
      <c r="AL29" s="997"/>
      <c r="AM29" s="997"/>
      <c r="AN29" s="997"/>
      <c r="AO29" s="997"/>
      <c r="AP29" s="997" t="s">
        <v>556</v>
      </c>
      <c r="AQ29" s="997"/>
      <c r="AR29" s="997"/>
      <c r="AS29" s="997"/>
      <c r="AT29" s="997"/>
      <c r="AU29" s="997" t="s">
        <v>560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234</v>
      </c>
      <c r="R30" s="1070"/>
      <c r="S30" s="1070"/>
      <c r="T30" s="1070"/>
      <c r="U30" s="1070"/>
      <c r="V30" s="1070">
        <v>233</v>
      </c>
      <c r="W30" s="1070"/>
      <c r="X30" s="1070"/>
      <c r="Y30" s="1070"/>
      <c r="Z30" s="1070"/>
      <c r="AA30" s="1070">
        <v>1</v>
      </c>
      <c r="AB30" s="1070"/>
      <c r="AC30" s="1070"/>
      <c r="AD30" s="1070"/>
      <c r="AE30" s="1071"/>
      <c r="AF30" s="1045">
        <v>1</v>
      </c>
      <c r="AG30" s="1046"/>
      <c r="AH30" s="1046"/>
      <c r="AI30" s="1046"/>
      <c r="AJ30" s="1047"/>
      <c r="AK30" s="1006">
        <v>75</v>
      </c>
      <c r="AL30" s="997"/>
      <c r="AM30" s="997"/>
      <c r="AN30" s="997"/>
      <c r="AO30" s="997"/>
      <c r="AP30" s="997" t="s">
        <v>556</v>
      </c>
      <c r="AQ30" s="997"/>
      <c r="AR30" s="997"/>
      <c r="AS30" s="997"/>
      <c r="AT30" s="997"/>
      <c r="AU30" s="997" t="s">
        <v>557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1343</v>
      </c>
      <c r="R31" s="1070"/>
      <c r="S31" s="1070"/>
      <c r="T31" s="1070"/>
      <c r="U31" s="1070"/>
      <c r="V31" s="1070">
        <v>1336</v>
      </c>
      <c r="W31" s="1070"/>
      <c r="X31" s="1070"/>
      <c r="Y31" s="1070"/>
      <c r="Z31" s="1070"/>
      <c r="AA31" s="1070">
        <v>7</v>
      </c>
      <c r="AB31" s="1070"/>
      <c r="AC31" s="1070"/>
      <c r="AD31" s="1070"/>
      <c r="AE31" s="1071"/>
      <c r="AF31" s="1045">
        <v>215</v>
      </c>
      <c r="AG31" s="1046"/>
      <c r="AH31" s="1046"/>
      <c r="AI31" s="1046"/>
      <c r="AJ31" s="1047"/>
      <c r="AK31" s="1006">
        <v>505</v>
      </c>
      <c r="AL31" s="997"/>
      <c r="AM31" s="997"/>
      <c r="AN31" s="997"/>
      <c r="AO31" s="997"/>
      <c r="AP31" s="997">
        <v>797</v>
      </c>
      <c r="AQ31" s="997"/>
      <c r="AR31" s="997"/>
      <c r="AS31" s="997"/>
      <c r="AT31" s="997"/>
      <c r="AU31" s="997">
        <v>620</v>
      </c>
      <c r="AV31" s="997"/>
      <c r="AW31" s="997"/>
      <c r="AX31" s="997"/>
      <c r="AY31" s="997"/>
      <c r="AZ31" s="1068" t="s">
        <v>556</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55</v>
      </c>
      <c r="R32" s="1070"/>
      <c r="S32" s="1070"/>
      <c r="T32" s="1070"/>
      <c r="U32" s="1070"/>
      <c r="V32" s="1070">
        <v>54</v>
      </c>
      <c r="W32" s="1070"/>
      <c r="X32" s="1070"/>
      <c r="Y32" s="1070"/>
      <c r="Z32" s="1070"/>
      <c r="AA32" s="1070">
        <v>2</v>
      </c>
      <c r="AB32" s="1070"/>
      <c r="AC32" s="1070"/>
      <c r="AD32" s="1070"/>
      <c r="AE32" s="1071"/>
      <c r="AF32" s="1045">
        <v>2</v>
      </c>
      <c r="AG32" s="1046"/>
      <c r="AH32" s="1046"/>
      <c r="AI32" s="1046"/>
      <c r="AJ32" s="1047"/>
      <c r="AK32" s="1006">
        <v>44</v>
      </c>
      <c r="AL32" s="997"/>
      <c r="AM32" s="997"/>
      <c r="AN32" s="997"/>
      <c r="AO32" s="997"/>
      <c r="AP32" s="997">
        <v>425</v>
      </c>
      <c r="AQ32" s="997"/>
      <c r="AR32" s="997"/>
      <c r="AS32" s="997"/>
      <c r="AT32" s="997"/>
      <c r="AU32" s="997">
        <v>425</v>
      </c>
      <c r="AV32" s="997"/>
      <c r="AW32" s="997"/>
      <c r="AX32" s="997"/>
      <c r="AY32" s="997"/>
      <c r="AZ32" s="1068" t="s">
        <v>556</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260</v>
      </c>
      <c r="R33" s="1070"/>
      <c r="S33" s="1070"/>
      <c r="T33" s="1070"/>
      <c r="U33" s="1070"/>
      <c r="V33" s="1070">
        <v>219</v>
      </c>
      <c r="W33" s="1070"/>
      <c r="X33" s="1070"/>
      <c r="Y33" s="1070"/>
      <c r="Z33" s="1070"/>
      <c r="AA33" s="1070">
        <v>40</v>
      </c>
      <c r="AB33" s="1070"/>
      <c r="AC33" s="1070"/>
      <c r="AD33" s="1070"/>
      <c r="AE33" s="1071"/>
      <c r="AF33" s="1045">
        <v>40</v>
      </c>
      <c r="AG33" s="1046"/>
      <c r="AH33" s="1046"/>
      <c r="AI33" s="1046"/>
      <c r="AJ33" s="1047"/>
      <c r="AK33" s="1006">
        <v>1</v>
      </c>
      <c r="AL33" s="997"/>
      <c r="AM33" s="997"/>
      <c r="AN33" s="997"/>
      <c r="AO33" s="997"/>
      <c r="AP33" s="997">
        <v>77</v>
      </c>
      <c r="AQ33" s="997"/>
      <c r="AR33" s="997"/>
      <c r="AS33" s="997"/>
      <c r="AT33" s="997"/>
      <c r="AU33" s="997" t="s">
        <v>563</v>
      </c>
      <c r="AV33" s="997"/>
      <c r="AW33" s="997"/>
      <c r="AX33" s="997"/>
      <c r="AY33" s="997"/>
      <c r="AZ33" s="1068" t="s">
        <v>560</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537</v>
      </c>
      <c r="AG63" s="985"/>
      <c r="AH63" s="985"/>
      <c r="AI63" s="985"/>
      <c r="AJ63" s="1056"/>
      <c r="AK63" s="1057"/>
      <c r="AL63" s="989"/>
      <c r="AM63" s="989"/>
      <c r="AN63" s="989"/>
      <c r="AO63" s="989"/>
      <c r="AP63" s="985">
        <v>1299</v>
      </c>
      <c r="AQ63" s="985"/>
      <c r="AR63" s="985"/>
      <c r="AS63" s="985"/>
      <c r="AT63" s="985"/>
      <c r="AU63" s="985">
        <v>1045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547</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556</v>
      </c>
      <c r="AQ68" s="1008"/>
      <c r="AR68" s="1008"/>
      <c r="AS68" s="1008"/>
      <c r="AT68" s="1008"/>
      <c r="AU68" s="1008" t="s">
        <v>556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557</v>
      </c>
      <c r="AL69" s="997"/>
      <c r="AM69" s="997"/>
      <c r="AN69" s="997"/>
      <c r="AO69" s="997"/>
      <c r="AP69" s="997" t="s">
        <v>556</v>
      </c>
      <c r="AQ69" s="997"/>
      <c r="AR69" s="997"/>
      <c r="AS69" s="997"/>
      <c r="AT69" s="997"/>
      <c r="AU69" s="997" t="s">
        <v>556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556</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556</v>
      </c>
      <c r="AL71" s="997"/>
      <c r="AM71" s="997"/>
      <c r="AN71" s="997"/>
      <c r="AO71" s="997"/>
      <c r="AP71" s="997" t="s">
        <v>556</v>
      </c>
      <c r="AQ71" s="997"/>
      <c r="AR71" s="997"/>
      <c r="AS71" s="997"/>
      <c r="AT71" s="997"/>
      <c r="AU71" s="997" t="s">
        <v>556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557</v>
      </c>
      <c r="AQ72" s="997"/>
      <c r="AR72" s="997"/>
      <c r="AS72" s="997"/>
      <c r="AT72" s="997"/>
      <c r="AU72" s="997" t="s">
        <v>556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556</v>
      </c>
      <c r="AQ73" s="997"/>
      <c r="AR73" s="997"/>
      <c r="AS73" s="997"/>
      <c r="AT73" s="997"/>
      <c r="AU73" s="997" t="s">
        <v>556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7187</v>
      </c>
      <c r="R74" s="997"/>
      <c r="S74" s="997"/>
      <c r="T74" s="997"/>
      <c r="U74" s="997"/>
      <c r="V74" s="997">
        <v>5977</v>
      </c>
      <c r="W74" s="997"/>
      <c r="X74" s="997"/>
      <c r="Y74" s="997"/>
      <c r="Z74" s="997"/>
      <c r="AA74" s="997">
        <v>1210</v>
      </c>
      <c r="AB74" s="997"/>
      <c r="AC74" s="997"/>
      <c r="AD74" s="997"/>
      <c r="AE74" s="997"/>
      <c r="AF74" s="997">
        <v>5470</v>
      </c>
      <c r="AG74" s="997"/>
      <c r="AH74" s="997"/>
      <c r="AI74" s="997"/>
      <c r="AJ74" s="997"/>
      <c r="AK74" s="997" t="s">
        <v>556</v>
      </c>
      <c r="AL74" s="997"/>
      <c r="AM74" s="997"/>
      <c r="AN74" s="997"/>
      <c r="AO74" s="997"/>
      <c r="AP74" s="997">
        <v>8098</v>
      </c>
      <c r="AQ74" s="997"/>
      <c r="AR74" s="997"/>
      <c r="AS74" s="997"/>
      <c r="AT74" s="997"/>
      <c r="AU74" s="997">
        <v>1</v>
      </c>
      <c r="AV74" s="997"/>
      <c r="AW74" s="997"/>
      <c r="AX74" s="997"/>
      <c r="AY74" s="997"/>
      <c r="AZ74" s="998" t="s">
        <v>559</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5021</v>
      </c>
      <c r="R75" s="1005"/>
      <c r="S75" s="1005"/>
      <c r="T75" s="1005"/>
      <c r="U75" s="1006"/>
      <c r="V75" s="1007">
        <v>4818</v>
      </c>
      <c r="W75" s="1005"/>
      <c r="X75" s="1005"/>
      <c r="Y75" s="1005"/>
      <c r="Z75" s="1006"/>
      <c r="AA75" s="1007">
        <v>203</v>
      </c>
      <c r="AB75" s="1005"/>
      <c r="AC75" s="1005"/>
      <c r="AD75" s="1005"/>
      <c r="AE75" s="1006"/>
      <c r="AF75" s="1007">
        <v>5396</v>
      </c>
      <c r="AG75" s="1005"/>
      <c r="AH75" s="1005"/>
      <c r="AI75" s="1005"/>
      <c r="AJ75" s="1006"/>
      <c r="AK75" s="1007" t="s">
        <v>556</v>
      </c>
      <c r="AL75" s="1005"/>
      <c r="AM75" s="1005"/>
      <c r="AN75" s="1005"/>
      <c r="AO75" s="1006"/>
      <c r="AP75" s="1007">
        <v>1251</v>
      </c>
      <c r="AQ75" s="1005"/>
      <c r="AR75" s="1005"/>
      <c r="AS75" s="1005"/>
      <c r="AT75" s="1006"/>
      <c r="AU75" s="1007" t="s">
        <v>556</v>
      </c>
      <c r="AV75" s="1005"/>
      <c r="AW75" s="1005"/>
      <c r="AX75" s="1005"/>
      <c r="AY75" s="1006"/>
      <c r="AZ75" s="998" t="s">
        <v>559</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4">
        <v>1361</v>
      </c>
      <c r="R76" s="1005"/>
      <c r="S76" s="1005"/>
      <c r="T76" s="1005"/>
      <c r="U76" s="1006"/>
      <c r="V76" s="1007">
        <v>1233</v>
      </c>
      <c r="W76" s="1005"/>
      <c r="X76" s="1005"/>
      <c r="Y76" s="1005"/>
      <c r="Z76" s="1006"/>
      <c r="AA76" s="1007">
        <v>128</v>
      </c>
      <c r="AB76" s="1005"/>
      <c r="AC76" s="1005"/>
      <c r="AD76" s="1005"/>
      <c r="AE76" s="1006"/>
      <c r="AF76" s="1007">
        <v>1917</v>
      </c>
      <c r="AG76" s="1005"/>
      <c r="AH76" s="1005"/>
      <c r="AI76" s="1005"/>
      <c r="AJ76" s="1006"/>
      <c r="AK76" s="1007" t="s">
        <v>558</v>
      </c>
      <c r="AL76" s="1005"/>
      <c r="AM76" s="1005"/>
      <c r="AN76" s="1005"/>
      <c r="AO76" s="1006"/>
      <c r="AP76" s="1007">
        <v>141</v>
      </c>
      <c r="AQ76" s="1005"/>
      <c r="AR76" s="1005"/>
      <c r="AS76" s="1005"/>
      <c r="AT76" s="1006"/>
      <c r="AU76" s="1007" t="s">
        <v>556</v>
      </c>
      <c r="AV76" s="1005"/>
      <c r="AW76" s="1005"/>
      <c r="AX76" s="1005"/>
      <c r="AY76" s="1006"/>
      <c r="AZ76" s="998" t="s">
        <v>559</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551</v>
      </c>
      <c r="C77" s="1001"/>
      <c r="D77" s="1001"/>
      <c r="E77" s="1001"/>
      <c r="F77" s="1001"/>
      <c r="G77" s="1001"/>
      <c r="H77" s="1001"/>
      <c r="I77" s="1001"/>
      <c r="J77" s="1001"/>
      <c r="K77" s="1001"/>
      <c r="L77" s="1001"/>
      <c r="M77" s="1001"/>
      <c r="N77" s="1001"/>
      <c r="O77" s="1001"/>
      <c r="P77" s="1002"/>
      <c r="Q77" s="1004">
        <v>5349</v>
      </c>
      <c r="R77" s="1005"/>
      <c r="S77" s="1005"/>
      <c r="T77" s="1005"/>
      <c r="U77" s="1006"/>
      <c r="V77" s="1007">
        <v>5161</v>
      </c>
      <c r="W77" s="1005"/>
      <c r="X77" s="1005"/>
      <c r="Y77" s="1005"/>
      <c r="Z77" s="1006"/>
      <c r="AA77" s="1007">
        <v>188</v>
      </c>
      <c r="AB77" s="1005"/>
      <c r="AC77" s="1005"/>
      <c r="AD77" s="1005"/>
      <c r="AE77" s="1006"/>
      <c r="AF77" s="1007">
        <v>142</v>
      </c>
      <c r="AG77" s="1005"/>
      <c r="AH77" s="1005"/>
      <c r="AI77" s="1005"/>
      <c r="AJ77" s="1006"/>
      <c r="AK77" s="1007" t="s">
        <v>556</v>
      </c>
      <c r="AL77" s="1005"/>
      <c r="AM77" s="1005"/>
      <c r="AN77" s="1005"/>
      <c r="AO77" s="1006"/>
      <c r="AP77" s="1007">
        <v>1973</v>
      </c>
      <c r="AQ77" s="1005"/>
      <c r="AR77" s="1005"/>
      <c r="AS77" s="1005"/>
      <c r="AT77" s="1006"/>
      <c r="AU77" s="1007">
        <v>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553</v>
      </c>
      <c r="C78" s="1001"/>
      <c r="D78" s="1001"/>
      <c r="E78" s="1001"/>
      <c r="F78" s="1001"/>
      <c r="G78" s="1001"/>
      <c r="H78" s="1001"/>
      <c r="I78" s="1001"/>
      <c r="J78" s="1001"/>
      <c r="K78" s="1001"/>
      <c r="L78" s="1001"/>
      <c r="M78" s="1001"/>
      <c r="N78" s="1001"/>
      <c r="O78" s="1001"/>
      <c r="P78" s="1002"/>
      <c r="Q78" s="1003">
        <v>622</v>
      </c>
      <c r="R78" s="997"/>
      <c r="S78" s="997"/>
      <c r="T78" s="997"/>
      <c r="U78" s="997"/>
      <c r="V78" s="997">
        <v>582</v>
      </c>
      <c r="W78" s="997"/>
      <c r="X78" s="997"/>
      <c r="Y78" s="997"/>
      <c r="Z78" s="997"/>
      <c r="AA78" s="997">
        <v>39</v>
      </c>
      <c r="AB78" s="997"/>
      <c r="AC78" s="997"/>
      <c r="AD78" s="997"/>
      <c r="AE78" s="997"/>
      <c r="AF78" s="997">
        <v>39</v>
      </c>
      <c r="AG78" s="997"/>
      <c r="AH78" s="997"/>
      <c r="AI78" s="997"/>
      <c r="AJ78" s="997"/>
      <c r="AK78" s="997" t="s">
        <v>556</v>
      </c>
      <c r="AL78" s="997"/>
      <c r="AM78" s="997"/>
      <c r="AN78" s="997"/>
      <c r="AO78" s="997"/>
      <c r="AP78" s="997">
        <v>881</v>
      </c>
      <c r="AQ78" s="997"/>
      <c r="AR78" s="997"/>
      <c r="AS78" s="997"/>
      <c r="AT78" s="997"/>
      <c r="AU78" s="997">
        <v>82</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3">
        <v>789</v>
      </c>
      <c r="R79" s="997"/>
      <c r="S79" s="997"/>
      <c r="T79" s="997"/>
      <c r="U79" s="997"/>
      <c r="V79" s="997">
        <v>742</v>
      </c>
      <c r="W79" s="997"/>
      <c r="X79" s="997"/>
      <c r="Y79" s="997"/>
      <c r="Z79" s="997"/>
      <c r="AA79" s="997">
        <v>48</v>
      </c>
      <c r="AB79" s="997"/>
      <c r="AC79" s="997"/>
      <c r="AD79" s="997"/>
      <c r="AE79" s="997"/>
      <c r="AF79" s="997">
        <v>48</v>
      </c>
      <c r="AG79" s="997"/>
      <c r="AH79" s="997"/>
      <c r="AI79" s="997"/>
      <c r="AJ79" s="997"/>
      <c r="AK79" s="997" t="s">
        <v>561</v>
      </c>
      <c r="AL79" s="997"/>
      <c r="AM79" s="997"/>
      <c r="AN79" s="997"/>
      <c r="AO79" s="997"/>
      <c r="AP79" s="997" t="s">
        <v>556</v>
      </c>
      <c r="AQ79" s="997"/>
      <c r="AR79" s="997"/>
      <c r="AS79" s="997"/>
      <c r="AT79" s="997"/>
      <c r="AU79" s="997" t="s">
        <v>556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554</v>
      </c>
      <c r="C80" s="1001"/>
      <c r="D80" s="1001"/>
      <c r="E80" s="1001"/>
      <c r="F80" s="1001"/>
      <c r="G80" s="1001"/>
      <c r="H80" s="1001"/>
      <c r="I80" s="1001"/>
      <c r="J80" s="1001"/>
      <c r="K80" s="1001"/>
      <c r="L80" s="1001"/>
      <c r="M80" s="1001"/>
      <c r="N80" s="1001"/>
      <c r="O80" s="1001"/>
      <c r="P80" s="1002"/>
      <c r="Q80" s="1003">
        <v>748</v>
      </c>
      <c r="R80" s="997"/>
      <c r="S80" s="997"/>
      <c r="T80" s="997"/>
      <c r="U80" s="997"/>
      <c r="V80" s="997">
        <v>712</v>
      </c>
      <c r="W80" s="997"/>
      <c r="X80" s="997"/>
      <c r="Y80" s="997"/>
      <c r="Z80" s="997"/>
      <c r="AA80" s="997">
        <v>36</v>
      </c>
      <c r="AB80" s="997"/>
      <c r="AC80" s="997"/>
      <c r="AD80" s="997"/>
      <c r="AE80" s="997"/>
      <c r="AF80" s="997">
        <v>36</v>
      </c>
      <c r="AG80" s="997"/>
      <c r="AH80" s="997"/>
      <c r="AI80" s="997"/>
      <c r="AJ80" s="997"/>
      <c r="AK80" s="997">
        <v>30</v>
      </c>
      <c r="AL80" s="997"/>
      <c r="AM80" s="997"/>
      <c r="AN80" s="997"/>
      <c r="AO80" s="997"/>
      <c r="AP80" s="997">
        <v>99</v>
      </c>
      <c r="AQ80" s="997"/>
      <c r="AR80" s="997"/>
      <c r="AS80" s="997"/>
      <c r="AT80" s="997"/>
      <c r="AU80" s="997">
        <v>17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555</v>
      </c>
      <c r="C81" s="1001"/>
      <c r="D81" s="1001"/>
      <c r="E81" s="1001"/>
      <c r="F81" s="1001"/>
      <c r="G81" s="1001"/>
      <c r="H81" s="1001"/>
      <c r="I81" s="1001"/>
      <c r="J81" s="1001"/>
      <c r="K81" s="1001"/>
      <c r="L81" s="1001"/>
      <c r="M81" s="1001"/>
      <c r="N81" s="1001"/>
      <c r="O81" s="1001"/>
      <c r="P81" s="1002"/>
      <c r="Q81" s="1003">
        <v>946</v>
      </c>
      <c r="R81" s="997"/>
      <c r="S81" s="997"/>
      <c r="T81" s="997"/>
      <c r="U81" s="997"/>
      <c r="V81" s="997">
        <v>931</v>
      </c>
      <c r="W81" s="997"/>
      <c r="X81" s="997"/>
      <c r="Y81" s="997"/>
      <c r="Z81" s="997"/>
      <c r="AA81" s="997">
        <v>15</v>
      </c>
      <c r="AB81" s="997"/>
      <c r="AC81" s="997"/>
      <c r="AD81" s="997"/>
      <c r="AE81" s="997"/>
      <c r="AF81" s="997">
        <v>15</v>
      </c>
      <c r="AG81" s="997"/>
      <c r="AH81" s="997"/>
      <c r="AI81" s="997"/>
      <c r="AJ81" s="997"/>
      <c r="AK81" s="997" t="s">
        <v>562</v>
      </c>
      <c r="AL81" s="997"/>
      <c r="AM81" s="997"/>
      <c r="AN81" s="997"/>
      <c r="AO81" s="997"/>
      <c r="AP81" s="997">
        <v>177</v>
      </c>
      <c r="AQ81" s="997"/>
      <c r="AR81" s="997"/>
      <c r="AS81" s="997"/>
      <c r="AT81" s="997"/>
      <c r="AU81" s="997">
        <v>68</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24291</v>
      </c>
      <c r="AG88" s="985"/>
      <c r="AH88" s="985"/>
      <c r="AI88" s="985"/>
      <c r="AJ88" s="985"/>
      <c r="AK88" s="989"/>
      <c r="AL88" s="989"/>
      <c r="AM88" s="989"/>
      <c r="AN88" s="989"/>
      <c r="AO88" s="989"/>
      <c r="AP88" s="985">
        <v>12620</v>
      </c>
      <c r="AQ88" s="985"/>
      <c r="AR88" s="985"/>
      <c r="AS88" s="985"/>
      <c r="AT88" s="985"/>
      <c r="AU88" s="985">
        <v>177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1029087</v>
      </c>
      <c r="AB110" s="903"/>
      <c r="AC110" s="903"/>
      <c r="AD110" s="903"/>
      <c r="AE110" s="904"/>
      <c r="AF110" s="905">
        <v>1013088</v>
      </c>
      <c r="AG110" s="903"/>
      <c r="AH110" s="903"/>
      <c r="AI110" s="903"/>
      <c r="AJ110" s="904"/>
      <c r="AK110" s="905">
        <v>1053735</v>
      </c>
      <c r="AL110" s="903"/>
      <c r="AM110" s="903"/>
      <c r="AN110" s="903"/>
      <c r="AO110" s="904"/>
      <c r="AP110" s="906">
        <v>18.600000000000001</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11924360</v>
      </c>
      <c r="BR110" s="830"/>
      <c r="BS110" s="830"/>
      <c r="BT110" s="830"/>
      <c r="BU110" s="830"/>
      <c r="BV110" s="830">
        <v>12216126</v>
      </c>
      <c r="BW110" s="830"/>
      <c r="BX110" s="830"/>
      <c r="BY110" s="830"/>
      <c r="BZ110" s="830"/>
      <c r="CA110" s="830">
        <v>12883717</v>
      </c>
      <c r="CB110" s="830"/>
      <c r="CC110" s="830"/>
      <c r="CD110" s="830"/>
      <c r="CE110" s="830"/>
      <c r="CF110" s="891">
        <v>227.8</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v>851003</v>
      </c>
      <c r="BW111" s="801"/>
      <c r="BX111" s="801"/>
      <c r="BY111" s="801"/>
      <c r="BZ111" s="801"/>
      <c r="CA111" s="801">
        <v>24035</v>
      </c>
      <c r="CB111" s="801"/>
      <c r="CC111" s="801"/>
      <c r="CD111" s="801"/>
      <c r="CE111" s="801"/>
      <c r="CF111" s="878">
        <v>0.4</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413</v>
      </c>
      <c r="AB112" s="814"/>
      <c r="AC112" s="814"/>
      <c r="AD112" s="814"/>
      <c r="AE112" s="815"/>
      <c r="AF112" s="816" t="s">
        <v>413</v>
      </c>
      <c r="AG112" s="814"/>
      <c r="AH112" s="814"/>
      <c r="AI112" s="814"/>
      <c r="AJ112" s="815"/>
      <c r="AK112" s="816" t="s">
        <v>413</v>
      </c>
      <c r="AL112" s="814"/>
      <c r="AM112" s="814"/>
      <c r="AN112" s="814"/>
      <c r="AO112" s="815"/>
      <c r="AP112" s="784" t="s">
        <v>413</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1374399</v>
      </c>
      <c r="BR112" s="801"/>
      <c r="BS112" s="801"/>
      <c r="BT112" s="801"/>
      <c r="BU112" s="801"/>
      <c r="BV112" s="801">
        <v>1225440</v>
      </c>
      <c r="BW112" s="801"/>
      <c r="BX112" s="801"/>
      <c r="BY112" s="801"/>
      <c r="BZ112" s="801"/>
      <c r="CA112" s="801">
        <v>1045270</v>
      </c>
      <c r="CB112" s="801"/>
      <c r="CC112" s="801"/>
      <c r="CD112" s="801"/>
      <c r="CE112" s="801"/>
      <c r="CF112" s="878">
        <v>18.5</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413</v>
      </c>
      <c r="DH112" s="801"/>
      <c r="DI112" s="801"/>
      <c r="DJ112" s="801"/>
      <c r="DK112" s="801"/>
      <c r="DL112" s="801">
        <v>851003</v>
      </c>
      <c r="DM112" s="801"/>
      <c r="DN112" s="801"/>
      <c r="DO112" s="801"/>
      <c r="DP112" s="801"/>
      <c r="DQ112" s="801">
        <v>24035</v>
      </c>
      <c r="DR112" s="801"/>
      <c r="DS112" s="801"/>
      <c r="DT112" s="801"/>
      <c r="DU112" s="801"/>
      <c r="DV112" s="853">
        <v>0.4</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178646</v>
      </c>
      <c r="AB113" s="939"/>
      <c r="AC113" s="939"/>
      <c r="AD113" s="939"/>
      <c r="AE113" s="940"/>
      <c r="AF113" s="941">
        <v>163085</v>
      </c>
      <c r="AG113" s="939"/>
      <c r="AH113" s="939"/>
      <c r="AI113" s="939"/>
      <c r="AJ113" s="940"/>
      <c r="AK113" s="941">
        <v>166144</v>
      </c>
      <c r="AL113" s="939"/>
      <c r="AM113" s="939"/>
      <c r="AN113" s="939"/>
      <c r="AO113" s="940"/>
      <c r="AP113" s="942">
        <v>2.9</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292689</v>
      </c>
      <c r="BR113" s="801"/>
      <c r="BS113" s="801"/>
      <c r="BT113" s="801"/>
      <c r="BU113" s="801"/>
      <c r="BV113" s="801">
        <v>231306</v>
      </c>
      <c r="BW113" s="801"/>
      <c r="BX113" s="801"/>
      <c r="BY113" s="801"/>
      <c r="BZ113" s="801"/>
      <c r="CA113" s="801">
        <v>177073</v>
      </c>
      <c r="CB113" s="801"/>
      <c r="CC113" s="801"/>
      <c r="CD113" s="801"/>
      <c r="CE113" s="801"/>
      <c r="CF113" s="878">
        <v>3.1</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413</v>
      </c>
      <c r="DH113" s="814"/>
      <c r="DI113" s="814"/>
      <c r="DJ113" s="814"/>
      <c r="DK113" s="815"/>
      <c r="DL113" s="816" t="s">
        <v>413</v>
      </c>
      <c r="DM113" s="814"/>
      <c r="DN113" s="814"/>
      <c r="DO113" s="814"/>
      <c r="DP113" s="815"/>
      <c r="DQ113" s="816" t="s">
        <v>413</v>
      </c>
      <c r="DR113" s="814"/>
      <c r="DS113" s="814"/>
      <c r="DT113" s="814"/>
      <c r="DU113" s="815"/>
      <c r="DV113" s="784" t="s">
        <v>413</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53074</v>
      </c>
      <c r="AB114" s="814"/>
      <c r="AC114" s="814"/>
      <c r="AD114" s="814"/>
      <c r="AE114" s="815"/>
      <c r="AF114" s="816">
        <v>58534</v>
      </c>
      <c r="AG114" s="814"/>
      <c r="AH114" s="814"/>
      <c r="AI114" s="814"/>
      <c r="AJ114" s="815"/>
      <c r="AK114" s="816">
        <v>55953</v>
      </c>
      <c r="AL114" s="814"/>
      <c r="AM114" s="814"/>
      <c r="AN114" s="814"/>
      <c r="AO114" s="815"/>
      <c r="AP114" s="784">
        <v>1</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2341694</v>
      </c>
      <c r="BR114" s="801"/>
      <c r="BS114" s="801"/>
      <c r="BT114" s="801"/>
      <c r="BU114" s="801"/>
      <c r="BV114" s="801">
        <v>2198160</v>
      </c>
      <c r="BW114" s="801"/>
      <c r="BX114" s="801"/>
      <c r="BY114" s="801"/>
      <c r="BZ114" s="801"/>
      <c r="CA114" s="801">
        <v>2021719</v>
      </c>
      <c r="CB114" s="801"/>
      <c r="CC114" s="801"/>
      <c r="CD114" s="801"/>
      <c r="CE114" s="801"/>
      <c r="CF114" s="878">
        <v>35.700000000000003</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413</v>
      </c>
      <c r="DH114" s="814"/>
      <c r="DI114" s="814"/>
      <c r="DJ114" s="814"/>
      <c r="DK114" s="815"/>
      <c r="DL114" s="816" t="s">
        <v>413</v>
      </c>
      <c r="DM114" s="814"/>
      <c r="DN114" s="814"/>
      <c r="DO114" s="814"/>
      <c r="DP114" s="815"/>
      <c r="DQ114" s="816" t="s">
        <v>413</v>
      </c>
      <c r="DR114" s="814"/>
      <c r="DS114" s="814"/>
      <c r="DT114" s="814"/>
      <c r="DU114" s="815"/>
      <c r="DV114" s="784" t="s">
        <v>413</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413</v>
      </c>
      <c r="AB115" s="939"/>
      <c r="AC115" s="939"/>
      <c r="AD115" s="939"/>
      <c r="AE115" s="940"/>
      <c r="AF115" s="941" t="s">
        <v>413</v>
      </c>
      <c r="AG115" s="939"/>
      <c r="AH115" s="939"/>
      <c r="AI115" s="939"/>
      <c r="AJ115" s="940"/>
      <c r="AK115" s="941" t="s">
        <v>413</v>
      </c>
      <c r="AL115" s="939"/>
      <c r="AM115" s="939"/>
      <c r="AN115" s="939"/>
      <c r="AO115" s="940"/>
      <c r="AP115" s="942" t="s">
        <v>413</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413</v>
      </c>
      <c r="BR115" s="801"/>
      <c r="BS115" s="801"/>
      <c r="BT115" s="801"/>
      <c r="BU115" s="801"/>
      <c r="BV115" s="801" t="s">
        <v>413</v>
      </c>
      <c r="BW115" s="801"/>
      <c r="BX115" s="801"/>
      <c r="BY115" s="801"/>
      <c r="BZ115" s="801"/>
      <c r="CA115" s="801" t="s">
        <v>413</v>
      </c>
      <c r="CB115" s="801"/>
      <c r="CC115" s="801"/>
      <c r="CD115" s="801"/>
      <c r="CE115" s="801"/>
      <c r="CF115" s="878" t="s">
        <v>413</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413</v>
      </c>
      <c r="DH115" s="814"/>
      <c r="DI115" s="814"/>
      <c r="DJ115" s="814"/>
      <c r="DK115" s="815"/>
      <c r="DL115" s="816" t="s">
        <v>413</v>
      </c>
      <c r="DM115" s="814"/>
      <c r="DN115" s="814"/>
      <c r="DO115" s="814"/>
      <c r="DP115" s="815"/>
      <c r="DQ115" s="816" t="s">
        <v>413</v>
      </c>
      <c r="DR115" s="814"/>
      <c r="DS115" s="814"/>
      <c r="DT115" s="814"/>
      <c r="DU115" s="815"/>
      <c r="DV115" s="784" t="s">
        <v>413</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413</v>
      </c>
      <c r="AB116" s="814"/>
      <c r="AC116" s="814"/>
      <c r="AD116" s="814"/>
      <c r="AE116" s="815"/>
      <c r="AF116" s="816" t="s">
        <v>413</v>
      </c>
      <c r="AG116" s="814"/>
      <c r="AH116" s="814"/>
      <c r="AI116" s="814"/>
      <c r="AJ116" s="815"/>
      <c r="AK116" s="816" t="s">
        <v>413</v>
      </c>
      <c r="AL116" s="814"/>
      <c r="AM116" s="814"/>
      <c r="AN116" s="814"/>
      <c r="AO116" s="815"/>
      <c r="AP116" s="784" t="s">
        <v>413</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413</v>
      </c>
      <c r="BR116" s="801"/>
      <c r="BS116" s="801"/>
      <c r="BT116" s="801"/>
      <c r="BU116" s="801"/>
      <c r="BV116" s="801" t="s">
        <v>413</v>
      </c>
      <c r="BW116" s="801"/>
      <c r="BX116" s="801"/>
      <c r="BY116" s="801"/>
      <c r="BZ116" s="801"/>
      <c r="CA116" s="801" t="s">
        <v>413</v>
      </c>
      <c r="CB116" s="801"/>
      <c r="CC116" s="801"/>
      <c r="CD116" s="801"/>
      <c r="CE116" s="801"/>
      <c r="CF116" s="878" t="s">
        <v>413</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413</v>
      </c>
      <c r="DH116" s="814"/>
      <c r="DI116" s="814"/>
      <c r="DJ116" s="814"/>
      <c r="DK116" s="815"/>
      <c r="DL116" s="816" t="s">
        <v>413</v>
      </c>
      <c r="DM116" s="814"/>
      <c r="DN116" s="814"/>
      <c r="DO116" s="814"/>
      <c r="DP116" s="815"/>
      <c r="DQ116" s="816" t="s">
        <v>413</v>
      </c>
      <c r="DR116" s="814"/>
      <c r="DS116" s="814"/>
      <c r="DT116" s="814"/>
      <c r="DU116" s="815"/>
      <c r="DV116" s="784" t="s">
        <v>413</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1260807</v>
      </c>
      <c r="AB117" s="925"/>
      <c r="AC117" s="925"/>
      <c r="AD117" s="925"/>
      <c r="AE117" s="926"/>
      <c r="AF117" s="928">
        <v>1234707</v>
      </c>
      <c r="AG117" s="925"/>
      <c r="AH117" s="925"/>
      <c r="AI117" s="925"/>
      <c r="AJ117" s="926"/>
      <c r="AK117" s="928">
        <v>1275832</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413</v>
      </c>
      <c r="BR117" s="888"/>
      <c r="BS117" s="888"/>
      <c r="BT117" s="888"/>
      <c r="BU117" s="888"/>
      <c r="BV117" s="888" t="s">
        <v>413</v>
      </c>
      <c r="BW117" s="888"/>
      <c r="BX117" s="888"/>
      <c r="BY117" s="888"/>
      <c r="BZ117" s="888"/>
      <c r="CA117" s="888" t="s">
        <v>413</v>
      </c>
      <c r="CB117" s="888"/>
      <c r="CC117" s="888"/>
      <c r="CD117" s="888"/>
      <c r="CE117" s="888"/>
      <c r="CF117" s="878" t="s">
        <v>413</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413</v>
      </c>
      <c r="DH117" s="814"/>
      <c r="DI117" s="814"/>
      <c r="DJ117" s="814"/>
      <c r="DK117" s="815"/>
      <c r="DL117" s="816" t="s">
        <v>413</v>
      </c>
      <c r="DM117" s="814"/>
      <c r="DN117" s="814"/>
      <c r="DO117" s="814"/>
      <c r="DP117" s="815"/>
      <c r="DQ117" s="816" t="s">
        <v>413</v>
      </c>
      <c r="DR117" s="814"/>
      <c r="DS117" s="814"/>
      <c r="DT117" s="814"/>
      <c r="DU117" s="815"/>
      <c r="DV117" s="784" t="s">
        <v>413</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15933142</v>
      </c>
      <c r="BR118" s="888"/>
      <c r="BS118" s="888"/>
      <c r="BT118" s="888"/>
      <c r="BU118" s="888"/>
      <c r="BV118" s="888">
        <v>16722035</v>
      </c>
      <c r="BW118" s="888"/>
      <c r="BX118" s="888"/>
      <c r="BY118" s="888"/>
      <c r="BZ118" s="888"/>
      <c r="CA118" s="888">
        <v>16151814</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3308867</v>
      </c>
      <c r="BR119" s="830"/>
      <c r="BS119" s="830"/>
      <c r="BT119" s="830"/>
      <c r="BU119" s="830"/>
      <c r="BV119" s="830">
        <v>3476549</v>
      </c>
      <c r="BW119" s="830"/>
      <c r="BX119" s="830"/>
      <c r="BY119" s="830"/>
      <c r="BZ119" s="830"/>
      <c r="CA119" s="830">
        <v>3354190</v>
      </c>
      <c r="CB119" s="830"/>
      <c r="CC119" s="830"/>
      <c r="CD119" s="830"/>
      <c r="CE119" s="830"/>
      <c r="CF119" s="891">
        <v>59.3</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47665</v>
      </c>
      <c r="BR120" s="801"/>
      <c r="BS120" s="801"/>
      <c r="BT120" s="801"/>
      <c r="BU120" s="801"/>
      <c r="BV120" s="801">
        <v>60000</v>
      </c>
      <c r="BW120" s="801"/>
      <c r="BX120" s="801"/>
      <c r="BY120" s="801"/>
      <c r="BZ120" s="801"/>
      <c r="CA120" s="801">
        <v>90000</v>
      </c>
      <c r="CB120" s="801"/>
      <c r="CC120" s="801"/>
      <c r="CD120" s="801"/>
      <c r="CE120" s="801"/>
      <c r="CF120" s="878">
        <v>1.6</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895764</v>
      </c>
      <c r="DH120" s="830"/>
      <c r="DI120" s="830"/>
      <c r="DJ120" s="830"/>
      <c r="DK120" s="830"/>
      <c r="DL120" s="830">
        <v>773135</v>
      </c>
      <c r="DM120" s="830"/>
      <c r="DN120" s="830"/>
      <c r="DO120" s="830"/>
      <c r="DP120" s="830"/>
      <c r="DQ120" s="830">
        <v>619797</v>
      </c>
      <c r="DR120" s="830"/>
      <c r="DS120" s="830"/>
      <c r="DT120" s="830"/>
      <c r="DU120" s="830"/>
      <c r="DV120" s="831">
        <v>11</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10233385</v>
      </c>
      <c r="BR121" s="888"/>
      <c r="BS121" s="888"/>
      <c r="BT121" s="888"/>
      <c r="BU121" s="888"/>
      <c r="BV121" s="888">
        <v>10739551</v>
      </c>
      <c r="BW121" s="888"/>
      <c r="BX121" s="888"/>
      <c r="BY121" s="888"/>
      <c r="BZ121" s="888"/>
      <c r="CA121" s="888">
        <v>10733133</v>
      </c>
      <c r="CB121" s="888"/>
      <c r="CC121" s="888"/>
      <c r="CD121" s="888"/>
      <c r="CE121" s="888"/>
      <c r="CF121" s="889">
        <v>189.8</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478635</v>
      </c>
      <c r="DH121" s="801"/>
      <c r="DI121" s="801"/>
      <c r="DJ121" s="801"/>
      <c r="DK121" s="801"/>
      <c r="DL121" s="801">
        <v>452305</v>
      </c>
      <c r="DM121" s="801"/>
      <c r="DN121" s="801"/>
      <c r="DO121" s="801"/>
      <c r="DP121" s="801"/>
      <c r="DQ121" s="801">
        <v>425473</v>
      </c>
      <c r="DR121" s="801"/>
      <c r="DS121" s="801"/>
      <c r="DT121" s="801"/>
      <c r="DU121" s="801"/>
      <c r="DV121" s="853">
        <v>7.5</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13589917</v>
      </c>
      <c r="BR122" s="870"/>
      <c r="BS122" s="870"/>
      <c r="BT122" s="870"/>
      <c r="BU122" s="870"/>
      <c r="BV122" s="870">
        <v>14276100</v>
      </c>
      <c r="BW122" s="870"/>
      <c r="BX122" s="870"/>
      <c r="BY122" s="870"/>
      <c r="BZ122" s="870"/>
      <c r="CA122" s="870">
        <v>14177323</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41</v>
      </c>
      <c r="BR123" s="862"/>
      <c r="BS123" s="862"/>
      <c r="BT123" s="862"/>
      <c r="BU123" s="862"/>
      <c r="BV123" s="862">
        <v>43.6</v>
      </c>
      <c r="BW123" s="862"/>
      <c r="BX123" s="862"/>
      <c r="BY123" s="862"/>
      <c r="BZ123" s="862"/>
      <c r="CA123" s="862">
        <v>34.9</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14.23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74442</v>
      </c>
      <c r="AB128" s="754"/>
      <c r="AC128" s="754"/>
      <c r="AD128" s="754"/>
      <c r="AE128" s="755"/>
      <c r="AF128" s="756">
        <v>30100</v>
      </c>
      <c r="AG128" s="754"/>
      <c r="AH128" s="754"/>
      <c r="AI128" s="754"/>
      <c r="AJ128" s="755"/>
      <c r="AK128" s="756">
        <v>14285</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19.23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6441757</v>
      </c>
      <c r="AB129" s="814"/>
      <c r="AC129" s="814"/>
      <c r="AD129" s="814"/>
      <c r="AE129" s="815"/>
      <c r="AF129" s="816">
        <v>6407769</v>
      </c>
      <c r="AG129" s="814"/>
      <c r="AH129" s="814"/>
      <c r="AI129" s="814"/>
      <c r="AJ129" s="815"/>
      <c r="AK129" s="816">
        <v>6507048</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729554</v>
      </c>
      <c r="AB130" s="814"/>
      <c r="AC130" s="814"/>
      <c r="AD130" s="814"/>
      <c r="AE130" s="815"/>
      <c r="AF130" s="816">
        <v>803700</v>
      </c>
      <c r="AG130" s="814"/>
      <c r="AH130" s="814"/>
      <c r="AI130" s="814"/>
      <c r="AJ130" s="815"/>
      <c r="AK130" s="816">
        <v>850904</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34.9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5712203</v>
      </c>
      <c r="AB131" s="747"/>
      <c r="AC131" s="747"/>
      <c r="AD131" s="747"/>
      <c r="AE131" s="748"/>
      <c r="AF131" s="749">
        <v>5604069</v>
      </c>
      <c r="AG131" s="747"/>
      <c r="AH131" s="747"/>
      <c r="AI131" s="747"/>
      <c r="AJ131" s="748"/>
      <c r="AK131" s="749">
        <v>5656144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7.9971072459999997</v>
      </c>
      <c r="AB132" s="770"/>
      <c r="AC132" s="770"/>
      <c r="AD132" s="770"/>
      <c r="AE132" s="771"/>
      <c r="AF132" s="772">
        <v>7.1538555290000003</v>
      </c>
      <c r="AG132" s="770"/>
      <c r="AH132" s="770"/>
      <c r="AI132" s="770"/>
      <c r="AJ132" s="771"/>
      <c r="AK132" s="772">
        <v>7.2601227970000002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8.4</v>
      </c>
      <c r="AB133" s="779"/>
      <c r="AC133" s="779"/>
      <c r="AD133" s="779"/>
      <c r="AE133" s="780"/>
      <c r="AF133" s="778">
        <v>7.9</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election sqref="A1:XFD1"/>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1669769</v>
      </c>
      <c r="L9" s="264">
        <v>67525</v>
      </c>
      <c r="M9" s="265">
        <v>64158</v>
      </c>
      <c r="N9" s="266">
        <v>5.2</v>
      </c>
    </row>
    <row r="10" spans="1:16" x14ac:dyDescent="0.15">
      <c r="A10" s="248"/>
      <c r="B10" s="244"/>
      <c r="C10" s="244"/>
      <c r="D10" s="244"/>
      <c r="E10" s="244"/>
      <c r="F10" s="244"/>
      <c r="G10" s="1163" t="s">
        <v>484</v>
      </c>
      <c r="H10" s="1164"/>
      <c r="I10" s="1164"/>
      <c r="J10" s="1165"/>
      <c r="K10" s="267">
        <v>31404</v>
      </c>
      <c r="L10" s="268">
        <v>1270</v>
      </c>
      <c r="M10" s="269">
        <v>6725</v>
      </c>
      <c r="N10" s="270">
        <v>-81.099999999999994</v>
      </c>
    </row>
    <row r="11" spans="1:16" ht="13.5" customHeight="1" x14ac:dyDescent="0.15">
      <c r="A11" s="248"/>
      <c r="B11" s="244"/>
      <c r="C11" s="244"/>
      <c r="D11" s="244"/>
      <c r="E11" s="244"/>
      <c r="F11" s="244"/>
      <c r="G11" s="1163" t="s">
        <v>485</v>
      </c>
      <c r="H11" s="1164"/>
      <c r="I11" s="1164"/>
      <c r="J11" s="1165"/>
      <c r="K11" s="267">
        <v>362312</v>
      </c>
      <c r="L11" s="268">
        <v>14652</v>
      </c>
      <c r="M11" s="269">
        <v>8931</v>
      </c>
      <c r="N11" s="270">
        <v>64.099999999999994</v>
      </c>
    </row>
    <row r="12" spans="1:16" ht="13.5" customHeight="1" x14ac:dyDescent="0.15">
      <c r="A12" s="248"/>
      <c r="B12" s="244"/>
      <c r="C12" s="244"/>
      <c r="D12" s="244"/>
      <c r="E12" s="244"/>
      <c r="F12" s="244"/>
      <c r="G12" s="1163" t="s">
        <v>486</v>
      </c>
      <c r="H12" s="1164"/>
      <c r="I12" s="1164"/>
      <c r="J12" s="1165"/>
      <c r="K12" s="267" t="s">
        <v>487</v>
      </c>
      <c r="L12" s="268" t="s">
        <v>487</v>
      </c>
      <c r="M12" s="269">
        <v>335</v>
      </c>
      <c r="N12" s="270" t="s">
        <v>487</v>
      </c>
    </row>
    <row r="13" spans="1:16" ht="13.5" customHeight="1" x14ac:dyDescent="0.15">
      <c r="A13" s="248"/>
      <c r="B13" s="244"/>
      <c r="C13" s="244"/>
      <c r="D13" s="244"/>
      <c r="E13" s="244"/>
      <c r="F13" s="244"/>
      <c r="G13" s="1163" t="s">
        <v>488</v>
      </c>
      <c r="H13" s="1164"/>
      <c r="I13" s="1164"/>
      <c r="J13" s="1165"/>
      <c r="K13" s="267" t="s">
        <v>487</v>
      </c>
      <c r="L13" s="268" t="s">
        <v>487</v>
      </c>
      <c r="M13" s="269">
        <v>14</v>
      </c>
      <c r="N13" s="270" t="s">
        <v>487</v>
      </c>
    </row>
    <row r="14" spans="1:16" ht="13.5" customHeight="1" x14ac:dyDescent="0.15">
      <c r="A14" s="248"/>
      <c r="B14" s="244"/>
      <c r="C14" s="244"/>
      <c r="D14" s="244"/>
      <c r="E14" s="244"/>
      <c r="F14" s="244"/>
      <c r="G14" s="1163" t="s">
        <v>489</v>
      </c>
      <c r="H14" s="1164"/>
      <c r="I14" s="1164"/>
      <c r="J14" s="1165"/>
      <c r="K14" s="267">
        <v>95755</v>
      </c>
      <c r="L14" s="268">
        <v>3872</v>
      </c>
      <c r="M14" s="269">
        <v>2685</v>
      </c>
      <c r="N14" s="270">
        <v>44.2</v>
      </c>
    </row>
    <row r="15" spans="1:16" ht="13.5" customHeight="1" x14ac:dyDescent="0.15">
      <c r="A15" s="248"/>
      <c r="B15" s="244"/>
      <c r="C15" s="244"/>
      <c r="D15" s="244"/>
      <c r="E15" s="244"/>
      <c r="F15" s="244"/>
      <c r="G15" s="1163" t="s">
        <v>490</v>
      </c>
      <c r="H15" s="1164"/>
      <c r="I15" s="1164"/>
      <c r="J15" s="1165"/>
      <c r="K15" s="267">
        <v>52021</v>
      </c>
      <c r="L15" s="268">
        <v>2104</v>
      </c>
      <c r="M15" s="269">
        <v>1293</v>
      </c>
      <c r="N15" s="270">
        <v>62.7</v>
      </c>
    </row>
    <row r="16" spans="1:16" x14ac:dyDescent="0.15">
      <c r="A16" s="248"/>
      <c r="B16" s="244"/>
      <c r="C16" s="244"/>
      <c r="D16" s="244"/>
      <c r="E16" s="244"/>
      <c r="F16" s="244"/>
      <c r="G16" s="1166" t="s">
        <v>491</v>
      </c>
      <c r="H16" s="1167"/>
      <c r="I16" s="1167"/>
      <c r="J16" s="1168"/>
      <c r="K16" s="268">
        <v>-204266</v>
      </c>
      <c r="L16" s="268">
        <v>-8261</v>
      </c>
      <c r="M16" s="269">
        <v>-6126</v>
      </c>
      <c r="N16" s="270">
        <v>34.9</v>
      </c>
    </row>
    <row r="17" spans="1:16" x14ac:dyDescent="0.15">
      <c r="A17" s="248"/>
      <c r="B17" s="244"/>
      <c r="C17" s="244"/>
      <c r="D17" s="244"/>
      <c r="E17" s="244"/>
      <c r="F17" s="244"/>
      <c r="G17" s="1166" t="s">
        <v>167</v>
      </c>
      <c r="H17" s="1167"/>
      <c r="I17" s="1167"/>
      <c r="J17" s="1168"/>
      <c r="K17" s="268">
        <v>2006995</v>
      </c>
      <c r="L17" s="268">
        <v>81163</v>
      </c>
      <c r="M17" s="269">
        <v>78014</v>
      </c>
      <c r="N17" s="270">
        <v>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7.36</v>
      </c>
      <c r="L21" s="281">
        <v>7.49</v>
      </c>
      <c r="M21" s="282">
        <v>-0.13</v>
      </c>
      <c r="N21" s="249"/>
      <c r="O21" s="283"/>
      <c r="P21" s="279"/>
    </row>
    <row r="22" spans="1:16" s="284" customFormat="1" x14ac:dyDescent="0.15">
      <c r="A22" s="279"/>
      <c r="B22" s="249"/>
      <c r="C22" s="249"/>
      <c r="D22" s="249"/>
      <c r="E22" s="249"/>
      <c r="F22" s="249"/>
      <c r="G22" s="1160" t="s">
        <v>497</v>
      </c>
      <c r="H22" s="1161"/>
      <c r="I22" s="1161"/>
      <c r="J22" s="1162"/>
      <c r="K22" s="285">
        <v>99.7</v>
      </c>
      <c r="L22" s="286">
        <v>97.3</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1053735</v>
      </c>
      <c r="L32" s="294">
        <v>42613</v>
      </c>
      <c r="M32" s="295">
        <v>34910</v>
      </c>
      <c r="N32" s="296">
        <v>22.1</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t="s">
        <v>487</v>
      </c>
      <c r="N34" s="296" t="s">
        <v>487</v>
      </c>
    </row>
    <row r="35" spans="1:16" ht="27" customHeight="1" x14ac:dyDescent="0.15">
      <c r="A35" s="248"/>
      <c r="B35" s="244"/>
      <c r="C35" s="244"/>
      <c r="D35" s="244"/>
      <c r="E35" s="244"/>
      <c r="F35" s="244"/>
      <c r="G35" s="1151" t="s">
        <v>504</v>
      </c>
      <c r="H35" s="1152"/>
      <c r="I35" s="1152"/>
      <c r="J35" s="1153"/>
      <c r="K35" s="294">
        <v>166144</v>
      </c>
      <c r="L35" s="294">
        <v>6719</v>
      </c>
      <c r="M35" s="295">
        <v>14021</v>
      </c>
      <c r="N35" s="296">
        <v>-52.1</v>
      </c>
    </row>
    <row r="36" spans="1:16" ht="27" customHeight="1" x14ac:dyDescent="0.15">
      <c r="A36" s="248"/>
      <c r="B36" s="244"/>
      <c r="C36" s="244"/>
      <c r="D36" s="244"/>
      <c r="E36" s="244"/>
      <c r="F36" s="244"/>
      <c r="G36" s="1151" t="s">
        <v>505</v>
      </c>
      <c r="H36" s="1152"/>
      <c r="I36" s="1152"/>
      <c r="J36" s="1153"/>
      <c r="K36" s="294">
        <v>55953</v>
      </c>
      <c r="L36" s="294">
        <v>2263</v>
      </c>
      <c r="M36" s="295">
        <v>2867</v>
      </c>
      <c r="N36" s="296">
        <v>-21.1</v>
      </c>
    </row>
    <row r="37" spans="1:16" ht="13.5" customHeight="1" x14ac:dyDescent="0.15">
      <c r="A37" s="248"/>
      <c r="B37" s="244"/>
      <c r="C37" s="244"/>
      <c r="D37" s="244"/>
      <c r="E37" s="244"/>
      <c r="F37" s="244"/>
      <c r="G37" s="1151" t="s">
        <v>506</v>
      </c>
      <c r="H37" s="1152"/>
      <c r="I37" s="1152"/>
      <c r="J37" s="1153"/>
      <c r="K37" s="294" t="s">
        <v>487</v>
      </c>
      <c r="L37" s="294" t="s">
        <v>487</v>
      </c>
      <c r="M37" s="295">
        <v>917</v>
      </c>
      <c r="N37" s="296" t="s">
        <v>487</v>
      </c>
    </row>
    <row r="38" spans="1:16" ht="27" customHeight="1" x14ac:dyDescent="0.15">
      <c r="A38" s="248"/>
      <c r="B38" s="244"/>
      <c r="C38" s="244"/>
      <c r="D38" s="244"/>
      <c r="E38" s="244"/>
      <c r="F38" s="244"/>
      <c r="G38" s="1154" t="s">
        <v>507</v>
      </c>
      <c r="H38" s="1155"/>
      <c r="I38" s="1155"/>
      <c r="J38" s="1156"/>
      <c r="K38" s="297" t="s">
        <v>487</v>
      </c>
      <c r="L38" s="297" t="s">
        <v>487</v>
      </c>
      <c r="M38" s="298">
        <v>2</v>
      </c>
      <c r="N38" s="299" t="s">
        <v>487</v>
      </c>
      <c r="O38" s="293"/>
    </row>
    <row r="39" spans="1:16" x14ac:dyDescent="0.15">
      <c r="A39" s="248"/>
      <c r="B39" s="244"/>
      <c r="C39" s="244"/>
      <c r="D39" s="244"/>
      <c r="E39" s="244"/>
      <c r="F39" s="244"/>
      <c r="G39" s="1154" t="s">
        <v>508</v>
      </c>
      <c r="H39" s="1155"/>
      <c r="I39" s="1155"/>
      <c r="J39" s="1156"/>
      <c r="K39" s="300">
        <v>-14285</v>
      </c>
      <c r="L39" s="300">
        <v>-578</v>
      </c>
      <c r="M39" s="301">
        <v>-3077</v>
      </c>
      <c r="N39" s="302">
        <v>-81.2</v>
      </c>
      <c r="O39" s="293"/>
    </row>
    <row r="40" spans="1:16" ht="27" customHeight="1" x14ac:dyDescent="0.15">
      <c r="A40" s="248"/>
      <c r="B40" s="244"/>
      <c r="C40" s="244"/>
      <c r="D40" s="244"/>
      <c r="E40" s="244"/>
      <c r="F40" s="244"/>
      <c r="G40" s="1151" t="s">
        <v>509</v>
      </c>
      <c r="H40" s="1152"/>
      <c r="I40" s="1152"/>
      <c r="J40" s="1153"/>
      <c r="K40" s="300">
        <v>-850904</v>
      </c>
      <c r="L40" s="300">
        <v>-34411</v>
      </c>
      <c r="M40" s="301">
        <v>-35137</v>
      </c>
      <c r="N40" s="302">
        <v>-2.1</v>
      </c>
      <c r="O40" s="293"/>
    </row>
    <row r="41" spans="1:16" x14ac:dyDescent="0.15">
      <c r="A41" s="248"/>
      <c r="B41" s="244"/>
      <c r="C41" s="244"/>
      <c r="D41" s="244"/>
      <c r="E41" s="244"/>
      <c r="F41" s="244"/>
      <c r="G41" s="1157" t="s">
        <v>278</v>
      </c>
      <c r="H41" s="1158"/>
      <c r="I41" s="1158"/>
      <c r="J41" s="1159"/>
      <c r="K41" s="294">
        <v>410643</v>
      </c>
      <c r="L41" s="300">
        <v>16606</v>
      </c>
      <c r="M41" s="301">
        <v>14503</v>
      </c>
      <c r="N41" s="302">
        <v>14.5</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2132837</v>
      </c>
      <c r="J51" s="320">
        <v>83798</v>
      </c>
      <c r="K51" s="321">
        <v>26.7</v>
      </c>
      <c r="L51" s="322">
        <v>42839</v>
      </c>
      <c r="M51" s="323">
        <v>-13.3</v>
      </c>
      <c r="N51" s="324">
        <v>40</v>
      </c>
    </row>
    <row r="52" spans="1:14" x14ac:dyDescent="0.15">
      <c r="A52" s="248"/>
      <c r="B52" s="244"/>
      <c r="C52" s="244"/>
      <c r="D52" s="244"/>
      <c r="E52" s="244"/>
      <c r="F52" s="244"/>
      <c r="G52" s="325"/>
      <c r="H52" s="326" t="s">
        <v>520</v>
      </c>
      <c r="I52" s="327">
        <v>1121099</v>
      </c>
      <c r="J52" s="328">
        <v>44048</v>
      </c>
      <c r="K52" s="329">
        <v>8</v>
      </c>
      <c r="L52" s="330">
        <v>22027</v>
      </c>
      <c r="M52" s="331">
        <v>-17.100000000000001</v>
      </c>
      <c r="N52" s="332">
        <v>25.1</v>
      </c>
    </row>
    <row r="53" spans="1:14" x14ac:dyDescent="0.15">
      <c r="A53" s="248"/>
      <c r="B53" s="244"/>
      <c r="C53" s="244"/>
      <c r="D53" s="244"/>
      <c r="E53" s="244"/>
      <c r="F53" s="244"/>
      <c r="G53" s="310" t="s">
        <v>521</v>
      </c>
      <c r="H53" s="311"/>
      <c r="I53" s="319">
        <v>2363088</v>
      </c>
      <c r="J53" s="320">
        <v>92717</v>
      </c>
      <c r="K53" s="321">
        <v>10.6</v>
      </c>
      <c r="L53" s="322">
        <v>46819</v>
      </c>
      <c r="M53" s="323">
        <v>9.3000000000000007</v>
      </c>
      <c r="N53" s="324">
        <v>1.3</v>
      </c>
    </row>
    <row r="54" spans="1:14" x14ac:dyDescent="0.15">
      <c r="A54" s="248"/>
      <c r="B54" s="244"/>
      <c r="C54" s="244"/>
      <c r="D54" s="244"/>
      <c r="E54" s="244"/>
      <c r="F54" s="244"/>
      <c r="G54" s="325"/>
      <c r="H54" s="326" t="s">
        <v>520</v>
      </c>
      <c r="I54" s="327">
        <v>1293458</v>
      </c>
      <c r="J54" s="328">
        <v>50750</v>
      </c>
      <c r="K54" s="329">
        <v>15.2</v>
      </c>
      <c r="L54" s="330">
        <v>24121</v>
      </c>
      <c r="M54" s="331">
        <v>9.5</v>
      </c>
      <c r="N54" s="332">
        <v>5.7</v>
      </c>
    </row>
    <row r="55" spans="1:14" x14ac:dyDescent="0.15">
      <c r="A55" s="248"/>
      <c r="B55" s="244"/>
      <c r="C55" s="244"/>
      <c r="D55" s="244"/>
      <c r="E55" s="244"/>
      <c r="F55" s="244"/>
      <c r="G55" s="310" t="s">
        <v>522</v>
      </c>
      <c r="H55" s="311"/>
      <c r="I55" s="319">
        <v>1827051</v>
      </c>
      <c r="J55" s="320">
        <v>72156</v>
      </c>
      <c r="K55" s="321">
        <v>-22.2</v>
      </c>
      <c r="L55" s="322">
        <v>53270</v>
      </c>
      <c r="M55" s="323">
        <v>13.8</v>
      </c>
      <c r="N55" s="324">
        <v>-36</v>
      </c>
    </row>
    <row r="56" spans="1:14" x14ac:dyDescent="0.15">
      <c r="A56" s="248"/>
      <c r="B56" s="244"/>
      <c r="C56" s="244"/>
      <c r="D56" s="244"/>
      <c r="E56" s="244"/>
      <c r="F56" s="244"/>
      <c r="G56" s="325"/>
      <c r="H56" s="326" t="s">
        <v>520</v>
      </c>
      <c r="I56" s="327">
        <v>841309</v>
      </c>
      <c r="J56" s="328">
        <v>33226</v>
      </c>
      <c r="K56" s="329">
        <v>-34.5</v>
      </c>
      <c r="L56" s="330">
        <v>24316</v>
      </c>
      <c r="M56" s="331">
        <v>0.8</v>
      </c>
      <c r="N56" s="332">
        <v>-35.299999999999997</v>
      </c>
    </row>
    <row r="57" spans="1:14" x14ac:dyDescent="0.15">
      <c r="A57" s="248"/>
      <c r="B57" s="244"/>
      <c r="C57" s="244"/>
      <c r="D57" s="244"/>
      <c r="E57" s="244"/>
      <c r="F57" s="244"/>
      <c r="G57" s="310" t="s">
        <v>523</v>
      </c>
      <c r="H57" s="311"/>
      <c r="I57" s="319">
        <v>1667211</v>
      </c>
      <c r="J57" s="320">
        <v>66510</v>
      </c>
      <c r="K57" s="321">
        <v>-7.8</v>
      </c>
      <c r="L57" s="322">
        <v>53292</v>
      </c>
      <c r="M57" s="323">
        <v>0</v>
      </c>
      <c r="N57" s="324">
        <v>-7.8</v>
      </c>
    </row>
    <row r="58" spans="1:14" x14ac:dyDescent="0.15">
      <c r="A58" s="248"/>
      <c r="B58" s="244"/>
      <c r="C58" s="244"/>
      <c r="D58" s="244"/>
      <c r="E58" s="244"/>
      <c r="F58" s="244"/>
      <c r="G58" s="325"/>
      <c r="H58" s="326" t="s">
        <v>520</v>
      </c>
      <c r="I58" s="327">
        <v>914699</v>
      </c>
      <c r="J58" s="328">
        <v>36490</v>
      </c>
      <c r="K58" s="329">
        <v>9.8000000000000007</v>
      </c>
      <c r="L58" s="330">
        <v>28900</v>
      </c>
      <c r="M58" s="331">
        <v>18.899999999999999</v>
      </c>
      <c r="N58" s="332">
        <v>-9.1</v>
      </c>
    </row>
    <row r="59" spans="1:14" x14ac:dyDescent="0.15">
      <c r="A59" s="248"/>
      <c r="B59" s="244"/>
      <c r="C59" s="244"/>
      <c r="D59" s="244"/>
      <c r="E59" s="244"/>
      <c r="F59" s="244"/>
      <c r="G59" s="310" t="s">
        <v>524</v>
      </c>
      <c r="H59" s="311"/>
      <c r="I59" s="319">
        <v>1712954</v>
      </c>
      <c r="J59" s="320">
        <v>69272</v>
      </c>
      <c r="K59" s="321">
        <v>4.2</v>
      </c>
      <c r="L59" s="322">
        <v>56894</v>
      </c>
      <c r="M59" s="323">
        <v>6.8</v>
      </c>
      <c r="N59" s="324">
        <v>-2.6</v>
      </c>
    </row>
    <row r="60" spans="1:14" x14ac:dyDescent="0.15">
      <c r="A60" s="248"/>
      <c r="B60" s="244"/>
      <c r="C60" s="244"/>
      <c r="D60" s="244"/>
      <c r="E60" s="244"/>
      <c r="F60" s="244"/>
      <c r="G60" s="325"/>
      <c r="H60" s="326" t="s">
        <v>520</v>
      </c>
      <c r="I60" s="333">
        <v>544176</v>
      </c>
      <c r="J60" s="328">
        <v>22006</v>
      </c>
      <c r="K60" s="329">
        <v>-39.700000000000003</v>
      </c>
      <c r="L60" s="330">
        <v>32548</v>
      </c>
      <c r="M60" s="331">
        <v>12.6</v>
      </c>
      <c r="N60" s="332">
        <v>-52.3</v>
      </c>
    </row>
    <row r="61" spans="1:14" x14ac:dyDescent="0.15">
      <c r="A61" s="248"/>
      <c r="B61" s="244"/>
      <c r="C61" s="244"/>
      <c r="D61" s="244"/>
      <c r="E61" s="244"/>
      <c r="F61" s="244"/>
      <c r="G61" s="310" t="s">
        <v>525</v>
      </c>
      <c r="H61" s="334"/>
      <c r="I61" s="335">
        <v>1940628</v>
      </c>
      <c r="J61" s="336">
        <v>76891</v>
      </c>
      <c r="K61" s="337">
        <v>2.2999999999999998</v>
      </c>
      <c r="L61" s="338">
        <v>50623</v>
      </c>
      <c r="M61" s="339">
        <v>3.3</v>
      </c>
      <c r="N61" s="324">
        <v>-1</v>
      </c>
    </row>
    <row r="62" spans="1:14" x14ac:dyDescent="0.15">
      <c r="A62" s="248"/>
      <c r="B62" s="244"/>
      <c r="C62" s="244"/>
      <c r="D62" s="244"/>
      <c r="E62" s="244"/>
      <c r="F62" s="244"/>
      <c r="G62" s="325"/>
      <c r="H62" s="326" t="s">
        <v>520</v>
      </c>
      <c r="I62" s="327">
        <v>942948</v>
      </c>
      <c r="J62" s="328">
        <v>37304</v>
      </c>
      <c r="K62" s="329">
        <v>-8.1999999999999993</v>
      </c>
      <c r="L62" s="330">
        <v>26382</v>
      </c>
      <c r="M62" s="331">
        <v>4.9000000000000004</v>
      </c>
      <c r="N62" s="332">
        <v>-13.1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29.87</v>
      </c>
      <c r="G47" s="12">
        <v>31.83</v>
      </c>
      <c r="H47" s="12">
        <v>34.590000000000003</v>
      </c>
      <c r="I47" s="12">
        <v>38.380000000000003</v>
      </c>
      <c r="J47" s="13">
        <v>34.65</v>
      </c>
    </row>
    <row r="48" spans="2:10" ht="57.75" customHeight="1" x14ac:dyDescent="0.15">
      <c r="B48" s="14"/>
      <c r="C48" s="1171" t="s">
        <v>4</v>
      </c>
      <c r="D48" s="1171"/>
      <c r="E48" s="1172"/>
      <c r="F48" s="15">
        <v>6.3</v>
      </c>
      <c r="G48" s="16">
        <v>5.66</v>
      </c>
      <c r="H48" s="16">
        <v>6.92</v>
      </c>
      <c r="I48" s="16">
        <v>5.88</v>
      </c>
      <c r="J48" s="17">
        <v>6.49</v>
      </c>
    </row>
    <row r="49" spans="2:10" ht="57.75" customHeight="1" thickBot="1" x14ac:dyDescent="0.2">
      <c r="B49" s="18"/>
      <c r="C49" s="1173" t="s">
        <v>5</v>
      </c>
      <c r="D49" s="1173"/>
      <c r="E49" s="1174"/>
      <c r="F49" s="19">
        <v>5.95</v>
      </c>
      <c r="G49" s="20">
        <v>1.04</v>
      </c>
      <c r="H49" s="20">
        <v>4.25</v>
      </c>
      <c r="I49" s="20">
        <v>2.52</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横芝光町役場</cp:lastModifiedBy>
  <cp:lastPrinted>2017-04-04T07:35:48Z</cp:lastPrinted>
  <dcterms:created xsi:type="dcterms:W3CDTF">2017-02-15T17:34:14Z</dcterms:created>
  <dcterms:modified xsi:type="dcterms:W3CDTF">2017-04-04T07:39:54Z</dcterms:modified>
  <cp:category/>
</cp:coreProperties>
</file>