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AM35" i="9" s="1"/>
  <c r="BE34"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<sst xmlns="http://schemas.openxmlformats.org/spreadsheetml/2006/main" count="1093" uniqueCount="577">
  <si>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</si>
  <si>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</si>
  <si>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</si>
  <si>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</si>
  <si>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</si>
  <si>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</si>
  <si>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</si>
  <si>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</si>
  <si>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</si>
  <si>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</si>
  <si>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</si>
  <si>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</si>
  <si>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</si>
  <si>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</si>
  <si>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</si>
  <si>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</si>
  <si>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</si>
  <si>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</si>
  <si>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</si>
  <si>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</si>
  <si>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</si>
  <si>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</si>
  <si>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</si>
  <si>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</si>
  <si>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</si>
  <si>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</si>
  <si>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</si>
  <si>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</si>
  <si>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</si>
  <si>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</si>
  <si>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</si>
  <si>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</si>
  <si>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</si>
  <si>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</si>
  <si>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</si>
  <si>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</si>
  <si>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</si>
  <si>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</si>
  <si>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</si>
  <si>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</si>
  <si>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</si>
  <si>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</si>
  <si>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</si>
  <si>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</si>
  <si>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</si>
  <si>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</si>
  <si>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</si>
  <si>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</si>
  <si>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</si>
  <si>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</si>
  <si>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</si>
  <si>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</si>
  <si>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</si>
  <si>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</si>
  <si>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</si>
  <si>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</si>
  <si>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</si>
  <si>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</si>
  <si>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</si>
  <si>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</si>
  <si>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</si>
  <si>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</si>
  <si>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</si>
  <si>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</si>
  <si>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</si>
  <si>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</si>
  <si>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</si>
  <si>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</si>
  <si>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</si>
  <si>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</si>
  <si>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</si>
  <si>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</si>
  <si>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</si>
  <si>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</si>
  <si>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</si>
  <si>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</si>
  <si>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</si>
  <si>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</si>
  <si>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</si>
  <si>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</si>
  <si>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</si>
  <si>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</si>
  <si>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</si>
  <si>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</si>
  <si>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</si>
  <si>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</si>
  <si>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</si>
  <si>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</si>
  <si>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</si>
  <si>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</si>
  <si>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</si>
  <si>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</si>
  <si>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</si>
  <si>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</si>
  <si>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</si>
  <si>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</si>
  <si>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</si>
  <si>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</si>
  <si>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</si>
  <si>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</si>
  <si>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</si>
  <si>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</si>
  <si>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</si>
  <si>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</si>
  <si>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</si>
  <si>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</si>
  <si>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</si>
  <si>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</si>
  <si>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</si>
  <si>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</si>
  <si>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</si>
  <si>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</si>
  <si>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</si>
  <si>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</si>
  <si>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</si>
  <si>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</si>
  <si>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</si>
  <si>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</si>
  <si>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</si>
  <si>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</si>
  <si>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</si>
  <si>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</si>
  <si>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</si>
  <si>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</si>
  <si>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</si>
  <si>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</si>
  <si>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</si>
  <si>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</si>
  <si>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</si>
  <si>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</si>
  <si>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</si>
  <si>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</si>
  <si>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</si>
  <si>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</si>
  <si>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</si>
  <si>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</si>
  <si>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</si>
  <si>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</si>
  <si>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</si>
  <si>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</si>
  <si>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</si>
  <si>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</si>
  <si>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</si>
  <si>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</si>
  <si>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</si>
  <si>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</si>
  <si>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</si>
  <si>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</si>
  <si>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</si>
  <si>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</si>
  <si>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</si>
  <si>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</si>
  <si>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</si>
  <si>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</si>
  <si>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</si>
  <si>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</si>
  <si>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</si>
  <si>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</si>
  <si>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</si>
  <si>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</si>
  <si>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</si>
  <si>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</si>
  <si>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</si>
  <si>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</si>
  <si>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</si>
  <si>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</si>
  <si>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</si>
  <si>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</si>
  <si>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</si>
  <si>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</si>
  <si>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</si>
  <si>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</si>
  <si>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</si>
  <si>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</si>
  <si>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</si>
  <si>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</si>
  <si>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</si>
  <si>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</si>
  <si>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</si>
  <si>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</si>
  <si>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</si>
  <si>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</si>
  <si>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</si>
  <si>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</si>
  <si>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</si>
  <si>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</si>
  <si>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</si>
  <si>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</si>
  <si>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</si>
  <si>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</si>
  <si>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</si>
  <si>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</si>
  <si>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</si>
  <si>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千葉県多古町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</si>
  <si>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</si>
  <si>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</si>
  <si>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</si>
  <si>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</si>
  <si>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</si>
  <si>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</si>
  <si>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</si>
  <si>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</si>
  <si>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</si>
  <si>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</si>
  <si>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</si>
  <si>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</si>
  <si>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</si>
  <si>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</si>
  <si>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</si>
  <si>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</si>
  <si>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</si>
  <si>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</si>
  <si>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</si>
  <si>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</si>
  <si>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</si>
  <si>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</si>
  <si>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</si>
  <si>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</si>
  <si>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</si>
  <si>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</si>
  <si>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</si>
  <si>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</si>
  <si>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</si>
  <si>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</si>
  <si>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</si>
  <si>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</si>
  <si>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</si>
  <si>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</si>
  <si>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</si>
  <si>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</si>
  <si>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</si>
  <si>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</si>
  <si>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</si>
  <si>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</si>
  <si>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</si>
  <si>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</si>
  <si>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</si>
  <si>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</si>
  <si>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</si>
  <si>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</si>
  <si>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</si>
  <si>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</si>
  <si>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</si>
  <si>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</si>
  <si>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</si>
  <si>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</si>
  <si>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</si>
  <si>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</si>
  <si>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</si>
  <si>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</si>
  <si>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</si>
  <si>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</si>
  <si>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</si>
  <si>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</si>
  <si>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</si>
  <si>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</si>
  <si>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</si>
  <si>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</si>
  <si>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</si>
  <si>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</si>
  <si>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</si>
  <si>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</si>
  <si>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</si>
  <si>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</si>
  <si>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</si>
  <si>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</si>
  <si>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</si>
  <si>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</si>
  <si>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</si>
  <si>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</si>
  <si>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</si>
  <si>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</si>
  <si>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</si>
  <si>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</si>
  <si>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</si>
  <si>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</si>
  <si>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</si>
  <si>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</si>
  <si>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</si>
  <si>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</si>
  <si>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</si>
  <si>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</si>
  <si>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</si>
  <si>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</si>
  <si>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</si>
  <si>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</si>
  <si>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</si>
  <si>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</si>
  <si>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</si>
  <si>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</si>
  <si>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</si>
  <si>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</si>
  <si>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</si>
  <si>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</si>
  <si>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</si>
  <si>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</si>
  <si>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</si>
  <si>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</si>
  <si>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</si>
  <si>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</si>
  <si>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</si>
  <si>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</si>
  <si>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</si>
  <si>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</si>
  <si>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</si>
  <si>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</si>
  <si>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</si>
  <si>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</si>
  <si>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</si>
  <si>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</si>
  <si>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</si>
  <si>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</si>
  <si>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</si>
  <si>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</si>
  <si>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</si>
  <si>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</si>
  <si>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</si>
  <si>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</si>
  <si>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</si>
  <si>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</si>
  <si>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</si>
  <si>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</si>
  <si>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</si>
  <si>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</si>
  <si>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</si>
  <si>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</si>
  <si>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</si>
  <si>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</si>
  <si>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</si>
  <si>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</si>
  <si>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</si>
  <si>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</si>
  <si>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</si>
  <si>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</si>
  <si>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</si>
  <si>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</si>
  <si>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</si>
  <si>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</si>
  <si>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</si>
  <si>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</si>
  <si>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</si>
  <si>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千葉県多古町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</si>
  <si>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</si>
  <si>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</si>
  <si>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</si>
  <si>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</si>
  <si>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</si>
  <si>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</si>
  <si>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</si>
  <si>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</si>
  <si>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</si>
  <si>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</si>
  <si>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</si>
  <si>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</si>
  <si>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</si>
  <si>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</si>
  <si>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</si>
  <si>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</si>
  <si>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</si>
  <si>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</si>
  <si>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</si>
  <si>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</si>
  <si>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</si>
  <si>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</si>
  <si>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</si>
  <si>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</si>
  <si>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</si>
  <si>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</si>
  <si>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</si>
  <si>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</si>
  <si>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</si>
  <si>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</si>
  <si>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</si>
  <si>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</si>
  <si>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</si>
  <si>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</si>
  <si>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</si>
  <si>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</si>
  <si>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</si>
  <si>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</si>
  <si>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</si>
  <si>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</si>
  <si>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</si>
  <si>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</si>
  <si>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</si>
  <si>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</si>
  <si>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</si>
  <si>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</si>
  <si>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</si>
  <si>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</si>
  <si>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</si>
  <si>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</si>
  <si>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</si>
  <si>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</si>
  <si>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</si>
  <si>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</si>
  <si>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</si>
  <si>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</si>
  <si>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</si>
  <si>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</si>
  <si>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</si>
  <si>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</si>
  <si>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</si>
  <si>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</si>
  <si>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</si>
  <si>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</si>
  <si>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</si>
  <si>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</si>
  <si>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</si>
  <si>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</si>
  <si>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</si>
  <si>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</si>
  <si>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</si>
  <si>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</si>
  <si>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</si>
  <si>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</si>
  <si>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</si>
  <si>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</si>
  <si>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</si>
  <si>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</si>
  <si>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</si>
  <si>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</si>
  <si>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</si>
  <si>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</si>
  <si>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</si>
  <si>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</si>
  <si>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</si>
  <si>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</si>
  <si>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</si>
  <si>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</si>
  <si>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</si>
  <si>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</si>
  <si>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</si>
  <si>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</si>
  <si>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</si>
  <si>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</si>
  <si>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</si>
  <si>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</si>
  <si>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</si>
  <si>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</si>
  <si>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</si>
  <si>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</si>
  <si>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国保多古中央病院事業会計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</si>
  <si>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</si>
  <si>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</si>
  <si>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</si>
  <si>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</si>
  <si>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</si>
  <si>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</si>
  <si>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</si>
  <si>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</si>
  <si>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</si>
  <si>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</si>
  <si>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</si>
  <si>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</si>
  <si>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</si>
  <si>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</si>
  <si>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</si>
  <si>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</si>
  <si>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</si>
  <si>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</si>
  <si>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</si>
  <si>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</si>
  <si>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</si>
  <si>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</si>
  <si>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</si>
  <si>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</si>
  <si>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</si>
  <si>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</si>
  <si>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</si>
  <si>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</si>
  <si>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</si>
  <si>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</si>
  <si>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</si>
  <si>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</si>
  <si>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</si>
  <si>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</si>
  <si>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</si>
  <si>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</si>
  <si>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</si>
  <si>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</si>
  <si>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</si>
  <si>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</si>
  <si>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</si>
  <si>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</si>
  <si>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</si>
  <si>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</si>
  <si>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</si>
  <si>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</si>
  <si>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</si>
  <si>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</si>
  <si>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</si>
  <si>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</si>
  <si>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</si>
  <si>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</si>
  <si>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</si>
  <si>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</si>
  <si>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</si>
  <si>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</si>
  <si>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</si>
  <si>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</si>
  <si>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</si>
  <si>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</si>
  <si>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</si>
  <si>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</si>
  <si>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</si>
  <si>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</si>
  <si>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</si>
  <si>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</si>
  <si>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</si>
  <si>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</si>
  <si>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</si>
  <si>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</si>
  <si>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</si>
  <si>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</si>
  <si>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</si>
  <si>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</si>
  <si>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</si>
  <si>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</si>
  <si>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</si>
  <si>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</si>
  <si>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</si>
  <si>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</si>
  <si>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</si>
  <si>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</si>
  <si>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</si>
  <si>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</si>
  <si>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</si>
  <si>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</si>
  <si>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</si>
  <si>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</si>
  <si>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</si>
  <si>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</si>
  <si>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0.92</t>
  </si>
  <si>
    <t>▲ 0.89</t>
  </si>
  <si>
    <t>国保多古中央病院事業会計</t>
  </si>
  <si>
    <t>一般会計</t>
  </si>
  <si>
    <t>水道事業会計</t>
  </si>
  <si>
    <t>国民健康保険事業特別会計</t>
  </si>
  <si>
    <t>介護保険事業特別会計</t>
  </si>
  <si>
    <t>学校給食センター事業特別会計</t>
  </si>
  <si>
    <t>農業集落排水事業特別会計</t>
  </si>
  <si>
    <t>後期高齢者医療特別会計</t>
  </si>
  <si>
    <t>その他会計（赤字）</t>
  </si>
  <si>
    <t>その他会計（黒字）</t>
  </si>
  <si>
    <t>-</t>
    <phoneticPr fontId="2"/>
  </si>
  <si>
    <t>-</t>
    <phoneticPr fontId="2"/>
  </si>
  <si>
    <t>-</t>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</si>
  <si>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</si>
  <si>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東総衛生組合（一般会計）</t>
    <rPh sb="0" eb="1">
      <t>ヒガシ</t>
    </rPh>
    <rPh sb="1" eb="2">
      <t>ソウ</t>
    </rPh>
    <rPh sb="2" eb="4">
      <t>エイセイ</t>
    </rPh>
    <rPh sb="4" eb="6">
      <t>クミアイ</t>
    </rPh>
    <rPh sb="7" eb="9">
      <t>イッパン</t>
    </rPh>
    <rPh sb="9" eb="11">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</si>
  <si>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</si>
  <si>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</si>
  <si>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</si>
  <si>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</si>
  <si>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</si>
  <si>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</si>
  <si>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</si>
  <si>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</si>
  <si>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</si>
  <si>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</si>
  <si>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多古</t>
    <rPh sb="0" eb="2">
      <t>タコ</t>
    </rPh>
    <phoneticPr fontId="2"/>
  </si>
  <si>
    <t>ティ・ティ・エス</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</si>
  <si>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</si>
  <si>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</si>
  <si>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</si>
  <si>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</si>
  <si>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</si>
  <si>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</si>
  <si>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</si>
  <si>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</si>
  <si>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</si>
  <si>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</si>
  <si>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</si>
  <si>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</si>
  <si>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</si>
  <si>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</si>
  <si>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将来負担比率についても低い水準となっている。しかしながら、平成24年度以降で行われた大規模建設事業により実質公債費比率は、元金償還の開始とともに増加傾向になることが予想されるため、今後も将来負担額の増減に注視しながら、計画的な地方債発行及び関係経費の計上に努める。</t>
    <rPh sb="36" eb="37">
      <t>ヒク</t>
    </rPh>
    <rPh sb="38" eb="40">
      <t>スイジュン</t>
    </rPh>
    <rPh sb="54" eb="56">
      <t>ヘイセイ</t>
    </rPh>
    <rPh sb="58" eb="62">
      <t>ネンドイコウ</t>
    </rPh>
    <rPh sb="63" eb="64">
      <t>オコナ</t>
    </rPh>
    <rPh sb="67" eb="70">
      <t>ダイキボ</t>
    </rPh>
    <rPh sb="70" eb="72">
      <t>ケンセツ</t>
    </rPh>
    <rPh sb="72" eb="74">
      <t>ジギョウ</t>
    </rPh>
    <rPh sb="77" eb="79">
      <t>ジッシツ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</si>
</sst>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93741</c:v>
                </c:pt>
              </c:numCache>
            </c:numRef>
          </c:val>
          <c:smooth val="0"/>
          <c:extLst xmlns:c16r2="http://schemas.microsoft.com/office/drawing/2015/06/chart">
            <c:ext xmlns:c16="http://schemas.microsoft.com/office/drawing/2014/chart" uri="{C3380CC4-5D6E-409C-BE32-E72D297353CC}">
              <c16:uniqueId val="{00000000-FB99-4652-9A4E-A788B556CF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46157</c:v>
                </c:pt>
                <c:pt idx="1">
                  <c:v>57521</c:v>
                </c:pt>
                <c:pt idx="2">
                  <c:v>142959</c:v>
                </c:pt>
                <c:pt idx="3">
                  <c:v>45463</c:v>
                </c:pt>
                <c:pt idx="4">
                  <c:v>51529</c:v>
                </c:pt>
              </c:numCache>
            </c:numRef>
          </c:val>
          <c:smooth val="0"/>
          <c:extLst xmlns:c16r2="http://schemas.microsoft.com/office/drawing/2015/06/chart">
            <c:ext xmlns:c16="http://schemas.microsoft.com/office/drawing/2014/chart" uri="{C3380CC4-5D6E-409C-BE32-E72D297353CC}">
              <c16:uniqueId val="{00000001-FB99-4652-9A4E-A788B556CF52}"/>
            </c:ext>
          </c:extLst>
        </c:ser>
        <c:dLbls>
          <c:showLegendKey val="0"/>
          <c:showVal val="0"/>
          <c:showCatName val="0"/>
          <c:showSerName val="0"/>
          <c:showPercent val="0"/>
          <c:showBubbleSize val="0"/>
        </c:dLbls>
        <c:marker val="1"/>
        <c:smooth val="0"/>
        <c:axId val="95673728"/>
        <c:axId val="94250112"/>
      </c:lineChart>
      <c:catAx>
        <c:axId val="95673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50112"/>
        <c:crosses val="autoZero"/>
        <c:auto val="1"/>
        <c:lblAlgn val="ctr"/>
        <c:lblOffset val="100"/>
        <c:tickLblSkip val="1"/>
        <c:tickMarkSkip val="1"/>
        <c:noMultiLvlLbl val="0"/>
      </c:catAx>
      <c:valAx>
        <c:axId val="942501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73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13.89</c:v>
                </c:pt>
                <c:pt idx="1">
                  <c:v>13.13</c:v>
                </c:pt>
                <c:pt idx="2">
                  <c:v>14.2</c:v>
                </c:pt>
                <c:pt idx="3">
                  <c:v>13.28</c:v>
                </c:pt>
                <c:pt idx="4">
                  <c:v>15.31</c:v>
                </c:pt>
              </c:numCache>
            </c:numRef>
          </c:val>
          <c:extLst xmlns:c16r2="http://schemas.microsoft.com/office/drawing/2015/06/chart">
            <c:ext xmlns:c16="http://schemas.microsoft.com/office/drawing/2014/chart" uri="{C3380CC4-5D6E-409C-BE32-E72D297353CC}">
              <c16:uniqueId val="{00000000-2C14-42C1-991A-BB7FCCDB39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38.979999999999997</c:v>
                </c:pt>
                <c:pt idx="1">
                  <c:v>39.5</c:v>
                </c:pt>
                <c:pt idx="2">
                  <c:v>40.090000000000003</c:v>
                </c:pt>
                <c:pt idx="3">
                  <c:v>39.96</c:v>
                </c:pt>
                <c:pt idx="4">
                  <c:v>39.58</c:v>
                </c:pt>
              </c:numCache>
            </c:numRef>
          </c:val>
          <c:extLst xmlns:c16r2="http://schemas.microsoft.com/office/drawing/2015/06/chart">
            <c:ext xmlns:c16="http://schemas.microsoft.com/office/drawing/2014/chart" uri="{C3380CC4-5D6E-409C-BE32-E72D297353CC}">
              <c16:uniqueId val="{00000001-2C14-42C1-991A-BB7FCCDB39E6}"/>
            </c:ext>
          </c:extLst>
        </c:ser>
        <c:dLbls>
          <c:showLegendKey val="0"/>
          <c:showVal val="0"/>
          <c:showCatName val="0"/>
          <c:showSerName val="0"/>
          <c:showPercent val="0"/>
          <c:showBubbleSize val="0"/>
        </c:dLbls>
        <c:gapWidth val="250"/>
        <c:overlap val="100"/>
        <c:axId val="86008960"/>
        <c:axId val="8601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3.82</c:v>
                </c:pt>
                <c:pt idx="1">
                  <c:v>-0.92</c:v>
                </c:pt>
                <c:pt idx="2">
                  <c:v>0.91</c:v>
                </c:pt>
                <c:pt idx="3">
                  <c:v>-0.89</c:v>
                </c:pt>
                <c:pt idx="4">
                  <c:v>2.8</c:v>
                </c:pt>
              </c:numCache>
            </c:numRef>
          </c:val>
          <c:smooth val="0"/>
          <c:extLst xmlns:c16r2="http://schemas.microsoft.com/office/drawing/2015/06/chart">
            <c:ext xmlns:c16="http://schemas.microsoft.com/office/drawing/2014/chart" uri="{C3380CC4-5D6E-409C-BE32-E72D297353CC}">
              <c16:uniqueId val="{00000002-2C14-42C1-991A-BB7FCCDB39E6}"/>
            </c:ext>
          </c:extLst>
        </c:ser>
        <c:dLbls>
          <c:showLegendKey val="0"/>
          <c:showVal val="0"/>
          <c:showCatName val="0"/>
          <c:showSerName val="0"/>
          <c:showPercent val="0"/>
          <c:showBubbleSize val="0"/>
        </c:dLbls>
        <c:marker val="1"/>
        <c:smooth val="0"/>
        <c:axId val="86008960"/>
        <c:axId val="86010880"/>
      </c:lineChart>
      <c:catAx>
        <c:axId val="8600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010880"/>
        <c:crosses val="autoZero"/>
        <c:auto val="1"/>
        <c:lblAlgn val="ctr"/>
        <c:lblOffset val="100"/>
        <c:tickLblSkip val="1"/>
        <c:tickMarkSkip val="1"/>
        <c:noMultiLvlLbl val="0"/>
      </c:catAx>
      <c:valAx>
        <c:axId val="8601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0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3A4-4F13-89A8-727B4E3FD9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3A4-4F13-89A8-727B4E3FD92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0.08</c:v>
                </c:pt>
                <c:pt idx="8">
                  <c:v>#N/A</c:v>
                </c:pt>
                <c:pt idx="9">
                  <c:v>0.01</c:v>
                </c:pt>
              </c:numCache>
            </c:numRef>
          </c:val>
          <c:extLst xmlns:c16r2="http://schemas.microsoft.com/office/drawing/2015/06/chart">
            <c:ext xmlns:c16="http://schemas.microsoft.com/office/drawing/2014/chart" uri="{C3380CC4-5D6E-409C-BE32-E72D297353CC}">
              <c16:uniqueId val="{00000002-93A4-4F13-89A8-727B4E3FD92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0.21</c:v>
                </c:pt>
                <c:pt idx="4">
                  <c:v>#N/A</c:v>
                </c:pt>
                <c:pt idx="5">
                  <c:v>7.0000000000000007E-2</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3-93A4-4F13-89A8-727B4E3FD92E}"/>
            </c:ext>
          </c:extLst>
        </c:ser>
        <c:ser>
          <c:idx val="4"/>
          <c:order val="4"/>
          <c:tx>
            <c:strRef>
              <c:f>データシート!$A$31</c:f>
              <c:strCache>
                <c:ptCount val="1"/>
                <c:pt idx="0">
                  <c:v>学校給食センター事業特別会計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0.05</c:v>
                </c:pt>
                <c:pt idx="4">
                  <c:v>#N/A</c:v>
                </c:pt>
                <c:pt idx="5">
                  <c:v>0.02</c:v>
                </c:pt>
                <c:pt idx="6">
                  <c:v>#N/A</c:v>
                </c:pt>
                <c:pt idx="7">
                  <c:v>0.05</c:v>
                </c:pt>
                <c:pt idx="8">
                  <c:v>#N/A</c:v>
                </c:pt>
                <c:pt idx="9">
                  <c:v>0.12</c:v>
                </c:pt>
              </c:numCache>
            </c:numRef>
          </c:val>
          <c:extLst xmlns:c16r2="http://schemas.microsoft.com/office/drawing/2015/06/chart">
            <c:ext xmlns:c16="http://schemas.microsoft.com/office/drawing/2014/chart" uri="{C3380CC4-5D6E-409C-BE32-E72D297353CC}">
              <c16:uniqueId val="{00000004-93A4-4F13-89A8-727B4E3FD92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1.27</c:v>
                </c:pt>
                <c:pt idx="2">
                  <c:v>#N/A</c:v>
                </c:pt>
                <c:pt idx="3">
                  <c:v>1.66</c:v>
                </c:pt>
                <c:pt idx="4">
                  <c:v>#N/A</c:v>
                </c:pt>
                <c:pt idx="5">
                  <c:v>1.74</c:v>
                </c:pt>
                <c:pt idx="6">
                  <c:v>#N/A</c:v>
                </c:pt>
                <c:pt idx="7">
                  <c:v>2.38</c:v>
                </c:pt>
                <c:pt idx="8">
                  <c:v>#N/A</c:v>
                </c:pt>
                <c:pt idx="9">
                  <c:v>2.96</c:v>
                </c:pt>
              </c:numCache>
            </c:numRef>
          </c:val>
          <c:extLst xmlns:c16r2="http://schemas.microsoft.com/office/drawing/2015/06/chart">
            <c:ext xmlns:c16="http://schemas.microsoft.com/office/drawing/2014/chart" uri="{C3380CC4-5D6E-409C-BE32-E72D297353CC}">
              <c16:uniqueId val="{00000005-93A4-4F13-89A8-727B4E3FD92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3.42</c:v>
                </c:pt>
                <c:pt idx="2">
                  <c:v>#N/A</c:v>
                </c:pt>
                <c:pt idx="3">
                  <c:v>4.42</c:v>
                </c:pt>
                <c:pt idx="4">
                  <c:v>#N/A</c:v>
                </c:pt>
                <c:pt idx="5">
                  <c:v>5.21</c:v>
                </c:pt>
                <c:pt idx="6">
                  <c:v>#N/A</c:v>
                </c:pt>
                <c:pt idx="7">
                  <c:v>6.26</c:v>
                </c:pt>
                <c:pt idx="8">
                  <c:v>#N/A</c:v>
                </c:pt>
                <c:pt idx="9">
                  <c:v>6.53</c:v>
                </c:pt>
              </c:numCache>
            </c:numRef>
          </c:val>
          <c:extLst xmlns:c16r2="http://schemas.microsoft.com/office/drawing/2015/06/chart">
            <c:ext xmlns:c16="http://schemas.microsoft.com/office/drawing/2014/chart" uri="{C3380CC4-5D6E-409C-BE32-E72D297353CC}">
              <c16:uniqueId val="{00000006-93A4-4F13-89A8-727B4E3FD92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11.97</c:v>
                </c:pt>
                <c:pt idx="2">
                  <c:v>#N/A</c:v>
                </c:pt>
                <c:pt idx="3">
                  <c:v>11.07</c:v>
                </c:pt>
                <c:pt idx="4">
                  <c:v>#N/A</c:v>
                </c:pt>
                <c:pt idx="5">
                  <c:v>10.77</c:v>
                </c:pt>
                <c:pt idx="6">
                  <c:v>#N/A</c:v>
                </c:pt>
                <c:pt idx="7">
                  <c:v>10.44</c:v>
                </c:pt>
                <c:pt idx="8">
                  <c:v>#N/A</c:v>
                </c:pt>
                <c:pt idx="9">
                  <c:v>10.41</c:v>
                </c:pt>
              </c:numCache>
            </c:numRef>
          </c:val>
          <c:extLst xmlns:c16r2="http://schemas.microsoft.com/office/drawing/2015/06/chart">
            <c:ext xmlns:c16="http://schemas.microsoft.com/office/drawing/2014/chart" uri="{C3380CC4-5D6E-409C-BE32-E72D297353CC}">
              <c16:uniqueId val="{00000007-93A4-4F13-89A8-727B4E3FD9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13.86</c:v>
                </c:pt>
                <c:pt idx="2">
                  <c:v>#N/A</c:v>
                </c:pt>
                <c:pt idx="3">
                  <c:v>13.07</c:v>
                </c:pt>
                <c:pt idx="4">
                  <c:v>#N/A</c:v>
                </c:pt>
                <c:pt idx="5">
                  <c:v>14.17</c:v>
                </c:pt>
                <c:pt idx="6">
                  <c:v>#N/A</c:v>
                </c:pt>
                <c:pt idx="7">
                  <c:v>13.22</c:v>
                </c:pt>
                <c:pt idx="8">
                  <c:v>#N/A</c:v>
                </c:pt>
                <c:pt idx="9">
                  <c:v>15.18</c:v>
                </c:pt>
              </c:numCache>
            </c:numRef>
          </c:val>
          <c:extLst xmlns:c16r2="http://schemas.microsoft.com/office/drawing/2015/06/chart">
            <c:ext xmlns:c16="http://schemas.microsoft.com/office/drawing/2014/chart" uri="{C3380CC4-5D6E-409C-BE32-E72D297353CC}">
              <c16:uniqueId val="{00000008-93A4-4F13-89A8-727B4E3FD92E}"/>
            </c:ext>
          </c:extLst>
        </c:ser>
        <c:ser>
          <c:idx val="9"/>
          <c:order val="9"/>
          <c:tx>
            <c:strRef>
              <c:f>データシート!$A$36</c:f>
              <c:strCache>
                <c:ptCount val="1"/>
                <c:pt idx="0">
                  <c:v>国保多古中央病院事業会計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17.47</c:v>
                </c:pt>
                <c:pt idx="2">
                  <c:v>#N/A</c:v>
                </c:pt>
                <c:pt idx="3">
                  <c:v>20.7</c:v>
                </c:pt>
                <c:pt idx="4">
                  <c:v>#N/A</c:v>
                </c:pt>
                <c:pt idx="5">
                  <c:v>21.3</c:v>
                </c:pt>
                <c:pt idx="6">
                  <c:v>#N/A</c:v>
                </c:pt>
                <c:pt idx="7">
                  <c:v>20.84</c:v>
                </c:pt>
                <c:pt idx="8">
                  <c:v>#N/A</c:v>
                </c:pt>
                <c:pt idx="9">
                  <c:v>18.63</c:v>
                </c:pt>
              </c:numCache>
            </c:numRef>
          </c:val>
          <c:extLst xmlns:c16r2="http://schemas.microsoft.com/office/drawing/2015/06/chart">
            <c:ext xmlns:c16="http://schemas.microsoft.com/office/drawing/2014/chart" uri="{C3380CC4-5D6E-409C-BE32-E72D297353CC}">
              <c16:uniqueId val="{00000009-93A4-4F13-89A8-727B4E3FD92E}"/>
            </c:ext>
          </c:extLst>
        </c:ser>
        <c:dLbls>
          <c:showLegendKey val="0"/>
          <c:showVal val="0"/>
          <c:showCatName val="0"/>
          <c:showSerName val="0"/>
          <c:showPercent val="0"/>
          <c:showBubbleSize val="0"/>
        </c:dLbls>
        <c:gapWidth val="150"/>
        <c:overlap val="100"/>
        <c:axId val="103643776"/>
        <c:axId val="103653760"/>
      </c:barChart>
      <c:catAx>
        <c:axId val="10364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653760"/>
        <c:crosses val="autoZero"/>
        <c:auto val="1"/>
        <c:lblAlgn val="ctr"/>
        <c:lblOffset val="100"/>
        <c:tickLblSkip val="1"/>
        <c:tickMarkSkip val="1"/>
        <c:noMultiLvlLbl val="0"/>
      </c:catAx>
      <c:valAx>
        <c:axId val="10365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4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389</c:v>
                </c:pt>
                <c:pt idx="5">
                  <c:v>396</c:v>
                </c:pt>
                <c:pt idx="8">
                  <c:v>402</c:v>
                </c:pt>
                <c:pt idx="11">
                  <c:v>429</c:v>
                </c:pt>
                <c:pt idx="14">
                  <c:v>408</c:v>
                </c:pt>
              </c:numCache>
            </c:numRef>
          </c:val>
          <c:extLst xmlns:c16r2="http://schemas.microsoft.com/office/drawing/2015/06/chart">
            <c:ext xmlns:c16="http://schemas.microsoft.com/office/drawing/2014/chart" uri="{C3380CC4-5D6E-409C-BE32-E72D297353CC}">
              <c16:uniqueId val="{00000000-DF83-4A40-B427-84E627A930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F83-4A40-B427-84E627A930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F83-4A40-B427-84E627A930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48</c:v>
                </c:pt>
                <c:pt idx="6">
                  <c:v>60</c:v>
                </c:pt>
                <c:pt idx="9">
                  <c:v>66</c:v>
                </c:pt>
                <c:pt idx="12">
                  <c:v>76</c:v>
                </c:pt>
              </c:numCache>
            </c:numRef>
          </c:val>
          <c:extLst xmlns:c16r2="http://schemas.microsoft.com/office/drawing/2015/06/chart">
            <c:ext xmlns:c16="http://schemas.microsoft.com/office/drawing/2014/chart" uri="{C3380CC4-5D6E-409C-BE32-E72D297353CC}">
              <c16:uniqueId val="{00000003-DF83-4A40-B427-84E627A930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240</c:v>
                </c:pt>
                <c:pt idx="3">
                  <c:v>233</c:v>
                </c:pt>
                <c:pt idx="6">
                  <c:v>224</c:v>
                </c:pt>
                <c:pt idx="9">
                  <c:v>234</c:v>
                </c:pt>
                <c:pt idx="12">
                  <c:v>204</c:v>
                </c:pt>
              </c:numCache>
            </c:numRef>
          </c:val>
          <c:extLst xmlns:c16r2="http://schemas.microsoft.com/office/drawing/2015/06/chart">
            <c:ext xmlns:c16="http://schemas.microsoft.com/office/drawing/2014/chart" uri="{C3380CC4-5D6E-409C-BE32-E72D297353CC}">
              <c16:uniqueId val="{00000004-DF83-4A40-B427-84E627A930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83-4A40-B427-84E627A930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83-4A40-B427-84E627A930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318</c:v>
                </c:pt>
                <c:pt idx="3">
                  <c:v>322</c:v>
                </c:pt>
                <c:pt idx="6">
                  <c:v>323</c:v>
                </c:pt>
                <c:pt idx="9">
                  <c:v>330</c:v>
                </c:pt>
                <c:pt idx="12">
                  <c:v>293</c:v>
                </c:pt>
              </c:numCache>
            </c:numRef>
          </c:val>
          <c:extLst xmlns:c16r2="http://schemas.microsoft.com/office/drawing/2015/06/chart">
            <c:ext xmlns:c16="http://schemas.microsoft.com/office/drawing/2014/chart" uri="{C3380CC4-5D6E-409C-BE32-E72D297353CC}">
              <c16:uniqueId val="{00000007-DF83-4A40-B427-84E627A930ED}"/>
            </c:ext>
          </c:extLst>
        </c:ser>
        <c:dLbls>
          <c:showLegendKey val="0"/>
          <c:showVal val="0"/>
          <c:showCatName val="0"/>
          <c:showSerName val="0"/>
          <c:showPercent val="0"/>
          <c:showBubbleSize val="0"/>
        </c:dLbls>
        <c:gapWidth val="100"/>
        <c:overlap val="100"/>
        <c:axId val="96565120"/>
        <c:axId val="9656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230</c:v>
                </c:pt>
                <c:pt idx="2">
                  <c:v>#N/A</c:v>
                </c:pt>
                <c:pt idx="3">
                  <c:v>#N/A</c:v>
                </c:pt>
                <c:pt idx="4">
                  <c:v>207</c:v>
                </c:pt>
                <c:pt idx="5">
                  <c:v>#N/A</c:v>
                </c:pt>
                <c:pt idx="6">
                  <c:v>#N/A</c:v>
                </c:pt>
                <c:pt idx="7">
                  <c:v>205</c:v>
                </c:pt>
                <c:pt idx="8">
                  <c:v>#N/A</c:v>
                </c:pt>
                <c:pt idx="9">
                  <c:v>#N/A</c:v>
                </c:pt>
                <c:pt idx="10">
                  <c:v>201</c:v>
                </c:pt>
                <c:pt idx="11">
                  <c:v>#N/A</c:v>
                </c:pt>
                <c:pt idx="12">
                  <c:v>#N/A</c:v>
                </c:pt>
                <c:pt idx="13">
                  <c:v>165</c:v>
                </c:pt>
                <c:pt idx="14">
                  <c:v>#N/A</c:v>
                </c:pt>
              </c:numCache>
            </c:numRef>
          </c:val>
          <c:smooth val="0"/>
          <c:extLst xmlns:c16r2="http://schemas.microsoft.com/office/drawing/2015/06/chart">
            <c:ext xmlns:c16="http://schemas.microsoft.com/office/drawing/2014/chart" uri="{C3380CC4-5D6E-409C-BE32-E72D297353CC}">
              <c16:uniqueId val="{00000008-DF83-4A40-B427-84E627A930ED}"/>
            </c:ext>
          </c:extLst>
        </c:ser>
        <c:dLbls>
          <c:showLegendKey val="0"/>
          <c:showVal val="0"/>
          <c:showCatName val="0"/>
          <c:showSerName val="0"/>
          <c:showPercent val="0"/>
          <c:showBubbleSize val="0"/>
        </c:dLbls>
        <c:marker val="1"/>
        <c:smooth val="0"/>
        <c:axId val="96565120"/>
        <c:axId val="96567296"/>
      </c:lineChart>
      <c:catAx>
        <c:axId val="965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567296"/>
        <c:crosses val="autoZero"/>
        <c:auto val="1"/>
        <c:lblAlgn val="ctr"/>
        <c:lblOffset val="100"/>
        <c:tickLblSkip val="1"/>
        <c:tickMarkSkip val="1"/>
        <c:noMultiLvlLbl val="0"/>
      </c:catAx>
      <c:valAx>
        <c:axId val="9656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6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4699</c:v>
                </c:pt>
                <c:pt idx="5">
                  <c:v>4842</c:v>
                </c:pt>
                <c:pt idx="8">
                  <c:v>4943</c:v>
                </c:pt>
                <c:pt idx="11">
                  <c:v>4912</c:v>
                </c:pt>
                <c:pt idx="14">
                  <c:v>4955</c:v>
                </c:pt>
              </c:numCache>
            </c:numRef>
          </c:val>
          <c:extLst xmlns:c16r2="http://schemas.microsoft.com/office/drawing/2015/06/chart">
            <c:ext xmlns:c16="http://schemas.microsoft.com/office/drawing/2014/chart" uri="{C3380CC4-5D6E-409C-BE32-E72D297353CC}">
              <c16:uniqueId val="{00000000-5114-4FB1-8E91-9D0FD5C2DE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114-4FB1-8E91-9D0FD5C2DE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3118</c:v>
                </c:pt>
                <c:pt idx="5">
                  <c:v>3023</c:v>
                </c:pt>
                <c:pt idx="8">
                  <c:v>2795</c:v>
                </c:pt>
                <c:pt idx="11">
                  <c:v>2769</c:v>
                </c:pt>
                <c:pt idx="14">
                  <c:v>2781</c:v>
                </c:pt>
              </c:numCache>
            </c:numRef>
          </c:val>
          <c:extLst xmlns:c16r2="http://schemas.microsoft.com/office/drawing/2015/06/chart">
            <c:ext xmlns:c16="http://schemas.microsoft.com/office/drawing/2014/chart" uri="{C3380CC4-5D6E-409C-BE32-E72D297353CC}">
              <c16:uniqueId val="{00000002-5114-4FB1-8E91-9D0FD5C2DE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14-4FB1-8E91-9D0FD5C2DE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14-4FB1-8E91-9D0FD5C2DE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14-4FB1-8E91-9D0FD5C2DE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1606</c:v>
                </c:pt>
                <c:pt idx="3">
                  <c:v>1587</c:v>
                </c:pt>
                <c:pt idx="6">
                  <c:v>1552</c:v>
                </c:pt>
                <c:pt idx="9">
                  <c:v>1395</c:v>
                </c:pt>
                <c:pt idx="12">
                  <c:v>1259</c:v>
                </c:pt>
              </c:numCache>
            </c:numRef>
          </c:val>
          <c:extLst xmlns:c16r2="http://schemas.microsoft.com/office/drawing/2015/06/chart">
            <c:ext xmlns:c16="http://schemas.microsoft.com/office/drawing/2014/chart" uri="{C3380CC4-5D6E-409C-BE32-E72D297353CC}">
              <c16:uniqueId val="{00000006-5114-4FB1-8E91-9D0FD5C2DE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542</c:v>
                </c:pt>
                <c:pt idx="3">
                  <c:v>525</c:v>
                </c:pt>
                <c:pt idx="6">
                  <c:v>493</c:v>
                </c:pt>
                <c:pt idx="9">
                  <c:v>438</c:v>
                </c:pt>
                <c:pt idx="12">
                  <c:v>380</c:v>
                </c:pt>
              </c:numCache>
            </c:numRef>
          </c:val>
          <c:extLst xmlns:c16r2="http://schemas.microsoft.com/office/drawing/2015/06/chart">
            <c:ext xmlns:c16="http://schemas.microsoft.com/office/drawing/2014/chart" uri="{C3380CC4-5D6E-409C-BE32-E72D297353CC}">
              <c16:uniqueId val="{00000007-5114-4FB1-8E91-9D0FD5C2DE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2525</c:v>
                </c:pt>
                <c:pt idx="3">
                  <c:v>2292</c:v>
                </c:pt>
                <c:pt idx="6">
                  <c:v>2176</c:v>
                </c:pt>
                <c:pt idx="9">
                  <c:v>2001</c:v>
                </c:pt>
                <c:pt idx="12">
                  <c:v>1844</c:v>
                </c:pt>
              </c:numCache>
            </c:numRef>
          </c:val>
          <c:extLst xmlns:c16r2="http://schemas.microsoft.com/office/drawing/2015/06/chart">
            <c:ext xmlns:c16="http://schemas.microsoft.com/office/drawing/2014/chart" uri="{C3380CC4-5D6E-409C-BE32-E72D297353CC}">
              <c16:uniqueId val="{00000008-5114-4FB1-8E91-9D0FD5C2DE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114-4FB1-8E91-9D0FD5C2DE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3133</c:v>
                </c:pt>
                <c:pt idx="3">
                  <c:v>3089</c:v>
                </c:pt>
                <c:pt idx="6">
                  <c:v>3537</c:v>
                </c:pt>
                <c:pt idx="9">
                  <c:v>3452</c:v>
                </c:pt>
                <c:pt idx="12">
                  <c:v>3941</c:v>
                </c:pt>
              </c:numCache>
            </c:numRef>
          </c:val>
          <c:extLst xmlns:c16r2="http://schemas.microsoft.com/office/drawing/2015/06/chart">
            <c:ext xmlns:c16="http://schemas.microsoft.com/office/drawing/2014/chart" uri="{C3380CC4-5D6E-409C-BE32-E72D297353CC}">
              <c16:uniqueId val="{0000000A-5114-4FB1-8E91-9D0FD5C2DEA3}"/>
            </c:ext>
          </c:extLst>
        </c:ser>
        <c:dLbls>
          <c:showLegendKey val="0"/>
          <c:showVal val="0"/>
          <c:showCatName val="0"/>
          <c:showSerName val="0"/>
          <c:showPercent val="0"/>
          <c:showBubbleSize val="0"/>
        </c:dLbls>
        <c:gapWidth val="100"/>
        <c:overlap val="100"/>
        <c:axId val="103188736"/>
        <c:axId val="10319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14-4FB1-8E91-9D0FD5C2DEA3}"/>
            </c:ext>
          </c:extLst>
        </c:ser>
        <c:dLbls>
          <c:showLegendKey val="0"/>
          <c:showVal val="0"/>
          <c:showCatName val="0"/>
          <c:showSerName val="0"/>
          <c:showPercent val="0"/>
          <c:showBubbleSize val="0"/>
        </c:dLbls>
        <c:marker val="1"/>
        <c:smooth val="0"/>
        <c:axId val="103188736"/>
        <c:axId val="103195008"/>
      </c:lineChart>
      <c:catAx>
        <c:axId val="1031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195008"/>
        <c:crosses val="autoZero"/>
        <c:auto val="1"/>
        <c:lblAlgn val="ctr"/>
        <c:lblOffset val="100"/>
        <c:tickLblSkip val="1"/>
        <c:tickMarkSkip val="1"/>
        <c:noMultiLvlLbl val="0"/>
      </c:catAx>
      <c:valAx>
        <c:axId val="10319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4466304"/>
        <c:axId val="104480768"/>
      </c:scatterChart>
      <c:valAx>
        <c:axId val="104466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480768"/>
        <c:crosses val="autoZero"/>
        <c:crossBetween val="midCat"/>
      </c:valAx>
      <c:valAx>
        <c:axId val="104480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466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6.7</c:v>
                </c:pt>
                <c:pt idx="1">
                  <c:v>6.1</c:v>
                </c:pt>
                <c:pt idx="2">
                  <c:v>5.5</c:v>
                </c:pt>
                <c:pt idx="3">
                  <c:v>5.4</c:v>
                </c:pt>
                <c:pt idx="4">
                  <c:v>5</c:v>
                </c:pt>
              </c:numCache>
            </c:numRef>
          </c:xVal>
          <c:yVal>
            <c:numRef>
              <c:f>公会計指標分析・財政指標組合せ分析表!$K$73:$O$73</c:f>
              <c:numCache>
                <c:formatCode>#,##0.0;"▲ "#,##0.0</c:formatCode>
                <c:ptCount val="5"/>
                <c:pt idx="2">
                  <c:v>0.5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10.8</c:v>
                </c:pt>
              </c:numCache>
            </c:numRef>
          </c:xVal>
          <c:yVal>
            <c:numRef>
              <c:f>公会計指標分析・財政指標組合せ分析表!$K$77:$O$77</c:f>
              <c:numCache>
                <c:formatCode>#,##0.0;"▲ "#,##0.0</c:formatCode>
                <c:ptCount val="5"/>
                <c:pt idx="0">
                  <c:v>86</c:v>
                </c:pt>
                <c:pt idx="1">
                  <c:v>72</c:v>
                </c:pt>
                <c:pt idx="2">
                  <c:v>58.8</c:v>
                </c:pt>
                <c:pt idx="3">
                  <c:v>49.7</c:v>
                </c:pt>
                <c:pt idx="4">
                  <c:v>58.9</c:v>
                </c:pt>
              </c:numCache>
            </c:numRef>
          </c:yVal>
          <c:smooth val="0"/>
        </c:ser>
        <c:dLbls>
          <c:showLegendKey val="0"/>
          <c:showVal val="0"/>
          <c:showCatName val="0"/>
          <c:showSerName val="0"/>
          <c:showPercent val="0"/>
          <c:showBubbleSize val="0"/>
        </c:dLbls>
        <c:axId val="104488320"/>
        <c:axId val="104936960"/>
      </c:scatterChart>
      <c:valAx>
        <c:axId val="104488320"/>
        <c:scaling>
          <c:orientation val="minMax"/>
          <c:max val="15.299999999999999"/>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936960"/>
        <c:crosses val="autoZero"/>
        <c:crossBetween val="midCat"/>
      </c:valAx>
      <c:valAx>
        <c:axId val="104936960"/>
        <c:scaling>
          <c:orientation val="minMax"/>
          <c:max val="10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48832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年度までの元利償還金には大きな変動はないが、平成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年度から大規模な普通建設事業に係る借入が増えており、現在高については増加傾向となっている。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現状横ばいで推移している実質公債費比率は、元金償還の開始とともに増加傾向になることが予想される。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なお、地方債の新規発行については、原則として補助交付金や交付税措置があるものを優先して選択しており、公債費による財政圧迫を軽減するように努めている。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ここ数年の将来負担比率は、平成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年度を除いて比率なしで推移している。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大規模な普通建設事業に係る借入額が増えていることから、地方債現在高は増加傾向にあるが、公営企業債等繰入見込額、退職手当負担見込額が逓減していることから、将来負担額については、概ね横ばいを維持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今後も将来負担額の増減に注視しながら、計画的な地方債発行及び関係経費の計上に努める。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15,240
14,912
72.80
7,388,669
6,671,492
656,652
4,287,829
3,940,639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15,240
14,912
72.80
7,388,669
6,671,492
656,652
4,287,829
3,940,639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15,240
14,912
72.80
7,388,669
6,671,492
656,652
4,287,829
3,940,639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15,240
14,912
72.80
7,388,669
6,671,492
656,652
4,287,829
3,940,639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財政力指数は、数年にわたり横ばいを維持しているが、平成</a:t>
          </a:r>
          <a:r>
            <a:rPr kumimoji="1" lang="en-US" altLang="ja-JP" sz="1200">
              <a:latin typeface="ＭＳ Ｐゴシック"/>
            </a:rPr>
            <a:t>24</a:t>
          </a:r>
          <a:r>
            <a:rPr kumimoji="1" lang="ja-JP" altLang="en-US" sz="1200">
              <a:latin typeface="ＭＳ Ｐゴシック"/>
            </a:rPr>
            <a:t>年度以降、法人業績が上向いており、設備投資も先行していることから、法人税割及び償却資産が大きく伸びている。</a:t>
          </a:r>
          <a:endParaRPr kumimoji="1" lang="en-US" altLang="ja-JP" sz="1200">
            <a:latin typeface="ＭＳ Ｐゴシック"/>
          </a:endParaRPr>
        </a:p>
        <a:p>
          <a:r>
            <a:rPr kumimoji="1" lang="ja-JP" altLang="en-US" sz="1200">
              <a:latin typeface="ＭＳ Ｐゴシック"/>
            </a:rPr>
            <a:t>　また、現在進行中の宅地開発によって課税対象家屋数が増加していることを加味した結果が横ばいであることから、企業業績の悪化や資産価値の減少により、今後の財政力指数は逓減していく可能性が高い。</a:t>
          </a:r>
          <a:endParaRPr kumimoji="1" lang="en-US" altLang="ja-JP" sz="1200">
            <a:latin typeface="ＭＳ Ｐゴシック"/>
          </a:endParaRPr>
        </a:p>
        <a:p>
          <a:r>
            <a:rPr kumimoji="1" lang="ja-JP" altLang="en-US" sz="1200">
              <a:latin typeface="ＭＳ Ｐゴシック"/>
            </a:rPr>
            <a:t>　企業誘致をはじめ、定住化促進、徴収率の向上を図り、収入額の確保に努める。</a:t>
          </a:r>
          <a:endParaRPr kumimoji="1" lang="en-US" altLang="ja-JP" sz="1200">
            <a:latin typeface="ＭＳ Ｐゴシック"/>
          </a:endParaRPr>
        </a:p>
        <a:p>
          <a:r>
            <a:rPr kumimoji="1" lang="ja-JP" altLang="en-US" sz="12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157843</xdr:rowOff>
    </xdr:from>
    <xdr:to>
      <xdr:col>7</xdr:col>
      <xdr:colOff>152400</xdr:colOff>
      <xdr:row>36</xdr:row>
      <xdr:rowOff>157843</xdr:rowOff>
    </xdr:to>
    <xdr:cxnSp macro="">
      <xdr:nvCxnSpPr>
        <xdr:cNvPr id="70" name="直線コネクタ 69"/>
        <xdr:cNvCxnSpPr/>
      </xdr:nvCxnSpPr>
      <xdr:spPr>
        <a:xfrm>
          <a:off x="4114800" y="633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157843</xdr:rowOff>
    </xdr:from>
    <xdr:to>
      <xdr:col>6</xdr:col>
      <xdr:colOff>0</xdr:colOff>
      <xdr:row>36</xdr:row>
      <xdr:rowOff>157843</xdr:rowOff>
    </xdr:to>
    <xdr:cxnSp macro="">
      <xdr:nvCxnSpPr>
        <xdr:cNvPr id="73" name="直線コネクタ 72"/>
        <xdr:cNvCxnSpPr/>
      </xdr:nvCxnSpPr>
      <xdr:spPr>
        <a:xfrm>
          <a:off x="3225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4" name="フローチャート :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157843</xdr:rowOff>
    </xdr:from>
    <xdr:to>
      <xdr:col>4</xdr:col>
      <xdr:colOff>482600</xdr:colOff>
      <xdr:row>37</xdr:row>
      <xdr:rowOff>20864</xdr:rowOff>
    </xdr:to>
    <xdr:cxnSp macro="">
      <xdr:nvCxnSpPr>
        <xdr:cNvPr id="76" name="直線コネクタ 75"/>
        <xdr:cNvCxnSpPr/>
      </xdr:nvCxnSpPr>
      <xdr:spPr>
        <a:xfrm flipV="1">
          <a:off x="2336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157843</xdr:rowOff>
    </xdr:from>
    <xdr:to>
      <xdr:col>3</xdr:col>
      <xdr:colOff>279400</xdr:colOff>
      <xdr:row>37</xdr:row>
      <xdr:rowOff>20864</xdr:rowOff>
    </xdr:to>
    <xdr:cxnSp macro="">
      <xdr:nvCxnSpPr>
        <xdr:cNvPr id="79" name="直線コネクタ 78"/>
        <xdr:cNvCxnSpPr/>
      </xdr:nvCxnSpPr>
      <xdr:spPr>
        <a:xfrm>
          <a:off x="1447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77107</xdr:rowOff>
    </xdr:from>
    <xdr:to>
      <xdr:col>3</xdr:col>
      <xdr:colOff>330200</xdr:colOff>
      <xdr:row>42</xdr:row>
      <xdr:rowOff>7257</xdr:rowOff>
    </xdr:to>
    <xdr:sp macro="" textlink="">
      <xdr:nvSpPr>
        <xdr:cNvPr id="80" name="フローチャート : 判断 79"/>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81" name="テキスト ボックス 80"/>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107043</xdr:rowOff>
    </xdr:from>
    <xdr:to>
      <xdr:col>7</xdr:col>
      <xdr:colOff>203200</xdr:colOff>
      <xdr:row>37</xdr:row>
      <xdr:rowOff>37193</xdr:rowOff>
    </xdr:to>
    <xdr:sp macro="" textlink="">
      <xdr:nvSpPr>
        <xdr:cNvPr id="89" name="円/楕円 88"/>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28320</xdr:rowOff>
    </xdr:from>
    <xdr:ext cx="762000" cy="259045"/>
    <xdr:sp macro="" textlink="">
      <xdr:nvSpPr>
        <xdr:cNvPr id="90" name="財政力該当値テキスト"/>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107043</xdr:rowOff>
    </xdr:from>
    <xdr:to>
      <xdr:col>6</xdr:col>
      <xdr:colOff>50800</xdr:colOff>
      <xdr:row>37</xdr:row>
      <xdr:rowOff>37193</xdr:rowOff>
    </xdr:to>
    <xdr:sp macro="" textlink="">
      <xdr:nvSpPr>
        <xdr:cNvPr id="91" name="円/楕円 90"/>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47370</xdr:rowOff>
    </xdr:from>
    <xdr:ext cx="736600" cy="259045"/>
    <xdr:sp macro="" textlink="">
      <xdr:nvSpPr>
        <xdr:cNvPr id="92" name="テキスト ボックス 91"/>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107043</xdr:rowOff>
    </xdr:from>
    <xdr:to>
      <xdr:col>4</xdr:col>
      <xdr:colOff>533400</xdr:colOff>
      <xdr:row>37</xdr:row>
      <xdr:rowOff>37193</xdr:rowOff>
    </xdr:to>
    <xdr:sp macro="" textlink="">
      <xdr:nvSpPr>
        <xdr:cNvPr id="93" name="円/楕円 92"/>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47370</xdr:rowOff>
    </xdr:from>
    <xdr:ext cx="762000" cy="259045"/>
    <xdr:sp macro="" textlink="">
      <xdr:nvSpPr>
        <xdr:cNvPr id="94" name="テキスト ボックス 93"/>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5" name="円/楕円 94"/>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6" name="テキスト ボックス 95"/>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107043</xdr:rowOff>
    </xdr:from>
    <xdr:to>
      <xdr:col>2</xdr:col>
      <xdr:colOff>127000</xdr:colOff>
      <xdr:row>37</xdr:row>
      <xdr:rowOff>37193</xdr:rowOff>
    </xdr:to>
    <xdr:sp macro="" textlink="">
      <xdr:nvSpPr>
        <xdr:cNvPr id="97" name="円/楕円 96"/>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47370</xdr:rowOff>
    </xdr:from>
    <xdr:ext cx="762000" cy="259045"/>
    <xdr:sp macro="" textlink="">
      <xdr:nvSpPr>
        <xdr:cNvPr id="98" name="テキスト ボックス 97"/>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年度は</a:t>
          </a:r>
          <a:r>
            <a:rPr kumimoji="1" lang="en-US" altLang="ja-JP" sz="1200">
              <a:latin typeface="ＭＳ Ｐゴシック"/>
            </a:rPr>
            <a:t>5.1</a:t>
          </a:r>
          <a:r>
            <a:rPr kumimoji="1" lang="ja-JP" altLang="en-US" sz="1200">
              <a:latin typeface="ＭＳ Ｐゴシック"/>
            </a:rPr>
            <a:t>ポイント悪化しており、これは経常的経費充当一般財源等のうち、人件費や公債費などの歳出増が主要因であり、平成</a:t>
          </a:r>
          <a:r>
            <a:rPr kumimoji="1" lang="en-US" altLang="ja-JP" sz="1200">
              <a:latin typeface="ＭＳ Ｐゴシック"/>
            </a:rPr>
            <a:t>25</a:t>
          </a:r>
          <a:r>
            <a:rPr kumimoji="1" lang="ja-JP" altLang="en-US" sz="1200">
              <a:latin typeface="ＭＳ Ｐゴシック"/>
            </a:rPr>
            <a:t>年度までの</a:t>
          </a:r>
          <a:r>
            <a:rPr kumimoji="1" lang="en-US" altLang="ja-JP" sz="1200">
              <a:latin typeface="ＭＳ Ｐゴシック"/>
            </a:rPr>
            <a:t>7.8</a:t>
          </a:r>
          <a:r>
            <a:rPr kumimoji="1" lang="ja-JP" altLang="en-US" sz="1200">
              <a:latin typeface="ＭＳ Ｐゴシック"/>
            </a:rPr>
            <a:t>％給与カットの終了及び地方債残高の増加などが影響している。一転して平成</a:t>
          </a:r>
          <a:r>
            <a:rPr kumimoji="1" lang="en-US" altLang="ja-JP" sz="1200">
              <a:latin typeface="ＭＳ Ｐゴシック"/>
            </a:rPr>
            <a:t>27</a:t>
          </a:r>
          <a:r>
            <a:rPr kumimoji="1" lang="ja-JP" altLang="en-US" sz="1200">
              <a:latin typeface="ＭＳ Ｐゴシック"/>
            </a:rPr>
            <a:t>年度は</a:t>
          </a:r>
          <a:r>
            <a:rPr kumimoji="1" lang="en-US" altLang="ja-JP" sz="1200">
              <a:latin typeface="ＭＳ Ｐゴシック"/>
            </a:rPr>
            <a:t>6.0</a:t>
          </a:r>
          <a:r>
            <a:rPr kumimoji="1" lang="ja-JP" altLang="en-US" sz="1200">
              <a:latin typeface="ＭＳ Ｐゴシック"/>
            </a:rPr>
            <a:t>ポイント改善しているが、</a:t>
          </a:r>
          <a:r>
            <a:rPr kumimoji="1" lang="ja-JP" altLang="ja-JP" sz="1200">
              <a:solidFill>
                <a:schemeClr val="dk1"/>
              </a:solidFill>
              <a:effectLst/>
              <a:latin typeface="+mn-lt"/>
              <a:ea typeface="+mn-ea"/>
              <a:cs typeface="+mn-cs"/>
            </a:rPr>
            <a:t>経常一般財源等及び臨時財政対策債</a:t>
          </a:r>
          <a:r>
            <a:rPr kumimoji="1" lang="ja-JP" altLang="en-US" sz="1200">
              <a:solidFill>
                <a:schemeClr val="dk1"/>
              </a:solidFill>
              <a:effectLst/>
              <a:latin typeface="+mn-lt"/>
              <a:ea typeface="+mn-ea"/>
              <a:cs typeface="+mn-cs"/>
            </a:rPr>
            <a:t>など、歳入面の</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が主要因であり、企業業績等の落込みにより、再度悪化することも考えられる。</a:t>
          </a:r>
          <a:r>
            <a:rPr kumimoji="1" lang="ja-JP" altLang="en-US" sz="1200">
              <a:latin typeface="ＭＳ Ｐゴシック"/>
            </a:rPr>
            <a:t>人件費は今後も同水準での推移が見込まれ、公債費は逓増傾向であるため、歳出面の急激な改善は見込めず、経常収支比率を維持するには、経常的経費の削減だけでなく、歳入面の改善が必要不可欠である。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65</xdr:row>
      <xdr:rowOff>32004</xdr:rowOff>
    </xdr:to>
    <xdr:cxnSp macro="">
      <xdr:nvCxnSpPr>
        <xdr:cNvPr id="131" name="直線コネクタ 130"/>
        <xdr:cNvCxnSpPr/>
      </xdr:nvCxnSpPr>
      <xdr:spPr>
        <a:xfrm flipV="1">
          <a:off x="4114800" y="10886694"/>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128778</xdr:rowOff>
    </xdr:from>
    <xdr:to>
      <xdr:col>6</xdr:col>
      <xdr:colOff>0</xdr:colOff>
      <xdr:row>65</xdr:row>
      <xdr:rowOff>32004</xdr:rowOff>
    </xdr:to>
    <xdr:cxnSp macro="">
      <xdr:nvCxnSpPr>
        <xdr:cNvPr id="134" name="直線コネクタ 133"/>
        <xdr:cNvCxnSpPr/>
      </xdr:nvCxnSpPr>
      <xdr:spPr>
        <a:xfrm>
          <a:off x="3225800" y="1093012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29718</xdr:rowOff>
    </xdr:from>
    <xdr:to>
      <xdr:col>6</xdr:col>
      <xdr:colOff>50800</xdr:colOff>
      <xdr:row>63</xdr:row>
      <xdr:rowOff>131318</xdr:rowOff>
    </xdr:to>
    <xdr:sp macro="" textlink="">
      <xdr:nvSpPr>
        <xdr:cNvPr id="135" name="フローチャート : 判断 134"/>
        <xdr:cNvSpPr/>
      </xdr:nvSpPr>
      <xdr:spPr>
        <a:xfrm>
          <a:off x="4064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141495</xdr:rowOff>
    </xdr:from>
    <xdr:ext cx="736600" cy="259045"/>
    <xdr:sp macro="" textlink="">
      <xdr:nvSpPr>
        <xdr:cNvPr id="136" name="テキスト ボックス 135"/>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64</xdr:row>
      <xdr:rowOff>34544</xdr:rowOff>
    </xdr:to>
    <xdr:cxnSp macro="">
      <xdr:nvCxnSpPr>
        <xdr:cNvPr id="137" name="直線コネクタ 136"/>
        <xdr:cNvCxnSpPr/>
      </xdr:nvCxnSpPr>
      <xdr:spPr>
        <a:xfrm flipV="1">
          <a:off x="2336800" y="109301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39" name="テキスト ボックス 138"/>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102362</xdr:rowOff>
    </xdr:from>
    <xdr:to>
      <xdr:col>3</xdr:col>
      <xdr:colOff>279400</xdr:colOff>
      <xdr:row>64</xdr:row>
      <xdr:rowOff>34544</xdr:rowOff>
    </xdr:to>
    <xdr:cxnSp macro="">
      <xdr:nvCxnSpPr>
        <xdr:cNvPr id="140" name="直線コネクタ 139"/>
        <xdr:cNvCxnSpPr/>
      </xdr:nvCxnSpPr>
      <xdr:spPr>
        <a:xfrm>
          <a:off x="1447800" y="10732262"/>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128778</xdr:rowOff>
    </xdr:from>
    <xdr:to>
      <xdr:col>3</xdr:col>
      <xdr:colOff>330200</xdr:colOff>
      <xdr:row>63</xdr:row>
      <xdr:rowOff>58928</xdr:rowOff>
    </xdr:to>
    <xdr:sp macro="" textlink="">
      <xdr:nvSpPr>
        <xdr:cNvPr id="141" name="フローチャート : 判断 140"/>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69105</xdr:rowOff>
    </xdr:from>
    <xdr:ext cx="762000" cy="259045"/>
    <xdr:sp macro="" textlink="">
      <xdr:nvSpPr>
        <xdr:cNvPr id="142" name="テキスト ボックス 141"/>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43" name="フローチャート : 判断 142"/>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63009</xdr:rowOff>
    </xdr:from>
    <xdr:ext cx="762000" cy="259045"/>
    <xdr:sp macro="" textlink="">
      <xdr:nvSpPr>
        <xdr:cNvPr id="144" name="テキスト ボックス 143"/>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50" name="円/楕円 149"/>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51"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52" name="円/楕円 151"/>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3" name="テキスト ボックス 152"/>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4" name="円/楕円 153"/>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55" name="テキスト ボックス 154"/>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6" name="円/楕円 155"/>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7" name="テキスト ボックス 156"/>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8" name="円/楕円 157"/>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163339</xdr:rowOff>
    </xdr:from>
    <xdr:ext cx="762000" cy="259045"/>
    <xdr:sp macro="" textlink="">
      <xdr:nvSpPr>
        <xdr:cNvPr id="159" name="テキスト ボックス 158"/>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[142,891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類似団体と比較すると概ね良好な状況ではあるが、平成</a:t>
          </a:r>
          <a:r>
            <a:rPr kumimoji="1" lang="en-US" altLang="ja-JP" sz="1200">
              <a:latin typeface="ＭＳ Ｐゴシック"/>
            </a:rPr>
            <a:t>26</a:t>
          </a:r>
          <a:r>
            <a:rPr kumimoji="1" lang="ja-JP" altLang="en-US" sz="1200">
              <a:latin typeface="ＭＳ Ｐゴシック"/>
            </a:rPr>
            <a:t>年度、平成</a:t>
          </a:r>
          <a:r>
            <a:rPr kumimoji="1" lang="en-US" altLang="ja-JP" sz="1200">
              <a:latin typeface="ＭＳ Ｐゴシック"/>
            </a:rPr>
            <a:t>27</a:t>
          </a:r>
          <a:r>
            <a:rPr kumimoji="1" lang="ja-JP" altLang="en-US" sz="1200">
              <a:latin typeface="ＭＳ Ｐゴシック"/>
            </a:rPr>
            <a:t>年度と決算額は増加傾向となっている。</a:t>
          </a:r>
          <a:endParaRPr kumimoji="1" lang="en-US" altLang="ja-JP" sz="1200">
            <a:latin typeface="ＭＳ Ｐゴシック"/>
          </a:endParaRPr>
        </a:p>
        <a:p>
          <a:r>
            <a:rPr kumimoji="1" lang="ja-JP" altLang="en-US" sz="1200">
              <a:latin typeface="ＭＳ Ｐゴシック"/>
            </a:rPr>
            <a:t>　給与削減措置の終了に伴い平成</a:t>
          </a:r>
          <a:r>
            <a:rPr kumimoji="1" lang="en-US" altLang="ja-JP" sz="1200">
              <a:latin typeface="ＭＳ Ｐゴシック"/>
            </a:rPr>
            <a:t>26</a:t>
          </a:r>
          <a:r>
            <a:rPr kumimoji="1" lang="ja-JP" altLang="en-US" sz="1200">
              <a:latin typeface="ＭＳ Ｐゴシック"/>
            </a:rPr>
            <a:t>年度より人件費が増加しているほか、物件費については、臨時職員賃金、委託料などが増加している。</a:t>
          </a:r>
          <a:endParaRPr kumimoji="1" lang="en-US" altLang="ja-JP" sz="1200">
            <a:latin typeface="ＭＳ Ｐゴシック"/>
          </a:endParaRPr>
        </a:p>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人当たりの数値であるため、人口が減少傾向にある本町においては、今後も悪化傾向となる可能性が高く、歳出の適正化、抑制とともに、人口減少対策についても考えていく必要がある。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167300</xdr:rowOff>
    </xdr:from>
    <xdr:to>
      <xdr:col>7</xdr:col>
      <xdr:colOff>152400</xdr:colOff>
      <xdr:row>82</xdr:row>
      <xdr:rowOff>29192</xdr:rowOff>
    </xdr:to>
    <xdr:cxnSp macro="">
      <xdr:nvCxnSpPr>
        <xdr:cNvPr id="192" name="直線コネクタ 191"/>
        <xdr:cNvCxnSpPr/>
      </xdr:nvCxnSpPr>
      <xdr:spPr>
        <a:xfrm>
          <a:off x="4114800" y="14054750"/>
          <a:ext cx="8382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112133</xdr:rowOff>
    </xdr:from>
    <xdr:to>
      <xdr:col>6</xdr:col>
      <xdr:colOff>0</xdr:colOff>
      <xdr:row>81</xdr:row>
      <xdr:rowOff>167300</xdr:rowOff>
    </xdr:to>
    <xdr:cxnSp macro="">
      <xdr:nvCxnSpPr>
        <xdr:cNvPr id="195" name="直線コネクタ 194"/>
        <xdr:cNvCxnSpPr/>
      </xdr:nvCxnSpPr>
      <xdr:spPr>
        <a:xfrm>
          <a:off x="3225800" y="13999583"/>
          <a:ext cx="889000" cy="5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128828</xdr:rowOff>
    </xdr:from>
    <xdr:to>
      <xdr:col>6</xdr:col>
      <xdr:colOff>50800</xdr:colOff>
      <xdr:row>83</xdr:row>
      <xdr:rowOff>58978</xdr:rowOff>
    </xdr:to>
    <xdr:sp macro="" textlink="">
      <xdr:nvSpPr>
        <xdr:cNvPr id="196" name="フローチャート : 判断 195"/>
        <xdr:cNvSpPr/>
      </xdr:nvSpPr>
      <xdr:spPr>
        <a:xfrm>
          <a:off x="4064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43755</xdr:rowOff>
    </xdr:from>
    <xdr:ext cx="736600" cy="259045"/>
    <xdr:sp macro="" textlink="">
      <xdr:nvSpPr>
        <xdr:cNvPr id="197" name="テキスト ボックス 196"/>
        <xdr:cNvSpPr txBox="1"/>
      </xdr:nvSpPr>
      <xdr:spPr>
        <a:xfrm>
          <a:off x="3733800" y="1427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112133</xdr:rowOff>
    </xdr:from>
    <xdr:to>
      <xdr:col>4</xdr:col>
      <xdr:colOff>482600</xdr:colOff>
      <xdr:row>81</xdr:row>
      <xdr:rowOff>120168</xdr:rowOff>
    </xdr:to>
    <xdr:cxnSp macro="">
      <xdr:nvCxnSpPr>
        <xdr:cNvPr id="198" name="直線コネクタ 197"/>
        <xdr:cNvCxnSpPr/>
      </xdr:nvCxnSpPr>
      <xdr:spPr>
        <a:xfrm flipV="1">
          <a:off x="2336800" y="13999583"/>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98583</xdr:rowOff>
    </xdr:from>
    <xdr:to>
      <xdr:col>4</xdr:col>
      <xdr:colOff>533400</xdr:colOff>
      <xdr:row>83</xdr:row>
      <xdr:rowOff>28733</xdr:rowOff>
    </xdr:to>
    <xdr:sp macro="" textlink="">
      <xdr:nvSpPr>
        <xdr:cNvPr id="199" name="フローチャート : 判断 198"/>
        <xdr:cNvSpPr/>
      </xdr:nvSpPr>
      <xdr:spPr>
        <a:xfrm>
          <a:off x="3175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13510</xdr:rowOff>
    </xdr:from>
    <xdr:ext cx="762000" cy="259045"/>
    <xdr:sp macro="" textlink="">
      <xdr:nvSpPr>
        <xdr:cNvPr id="200" name="テキスト ボックス 199"/>
        <xdr:cNvSpPr txBox="1"/>
      </xdr:nvSpPr>
      <xdr:spPr>
        <a:xfrm>
          <a:off x="2844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120168</xdr:rowOff>
    </xdr:from>
    <xdr:to>
      <xdr:col>3</xdr:col>
      <xdr:colOff>279400</xdr:colOff>
      <xdr:row>81</xdr:row>
      <xdr:rowOff>134945</xdr:rowOff>
    </xdr:to>
    <xdr:cxnSp macro="">
      <xdr:nvCxnSpPr>
        <xdr:cNvPr id="201" name="直線コネクタ 200"/>
        <xdr:cNvCxnSpPr/>
      </xdr:nvCxnSpPr>
      <xdr:spPr>
        <a:xfrm flipV="1">
          <a:off x="1447800" y="14007618"/>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94269</xdr:rowOff>
    </xdr:from>
    <xdr:to>
      <xdr:col>3</xdr:col>
      <xdr:colOff>330200</xdr:colOff>
      <xdr:row>83</xdr:row>
      <xdr:rowOff>24419</xdr:rowOff>
    </xdr:to>
    <xdr:sp macro="" textlink="">
      <xdr:nvSpPr>
        <xdr:cNvPr id="202" name="フローチャート : 判断 201"/>
        <xdr:cNvSpPr/>
      </xdr:nvSpPr>
      <xdr:spPr>
        <a:xfrm>
          <a:off x="2286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9196</xdr:rowOff>
    </xdr:from>
    <xdr:ext cx="762000" cy="259045"/>
    <xdr:sp macro="" textlink="">
      <xdr:nvSpPr>
        <xdr:cNvPr id="203" name="テキスト ボックス 202"/>
        <xdr:cNvSpPr txBox="1"/>
      </xdr:nvSpPr>
      <xdr:spPr>
        <a:xfrm>
          <a:off x="1955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148358</xdr:rowOff>
    </xdr:from>
    <xdr:to>
      <xdr:col>2</xdr:col>
      <xdr:colOff>127000</xdr:colOff>
      <xdr:row>83</xdr:row>
      <xdr:rowOff>78508</xdr:rowOff>
    </xdr:to>
    <xdr:sp macro="" textlink="">
      <xdr:nvSpPr>
        <xdr:cNvPr id="204" name="フローチャート : 判断 203"/>
        <xdr:cNvSpPr/>
      </xdr:nvSpPr>
      <xdr:spPr>
        <a:xfrm>
          <a:off x="1397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63285</xdr:rowOff>
    </xdr:from>
    <xdr:ext cx="762000" cy="259045"/>
    <xdr:sp macro="" textlink="">
      <xdr:nvSpPr>
        <xdr:cNvPr id="205" name="テキスト ボックス 204"/>
        <xdr:cNvSpPr txBox="1"/>
      </xdr:nvSpPr>
      <xdr:spPr>
        <a:xfrm>
          <a:off x="1066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149842</xdr:rowOff>
    </xdr:from>
    <xdr:to>
      <xdr:col>7</xdr:col>
      <xdr:colOff>203200</xdr:colOff>
      <xdr:row>82</xdr:row>
      <xdr:rowOff>79992</xdr:rowOff>
    </xdr:to>
    <xdr:sp macro="" textlink="">
      <xdr:nvSpPr>
        <xdr:cNvPr id="211" name="円/楕円 210"/>
        <xdr:cNvSpPr/>
      </xdr:nvSpPr>
      <xdr:spPr>
        <a:xfrm>
          <a:off x="4902200" y="140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166369</xdr:rowOff>
    </xdr:from>
    <xdr:ext cx="762000" cy="259045"/>
    <xdr:sp macro="" textlink="">
      <xdr:nvSpPr>
        <xdr:cNvPr id="212" name="人件費・物件費等の状況該当値テキスト"/>
        <xdr:cNvSpPr txBox="1"/>
      </xdr:nvSpPr>
      <xdr:spPr>
        <a:xfrm>
          <a:off x="5041900" y="1388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142,891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116500</xdr:rowOff>
    </xdr:from>
    <xdr:to>
      <xdr:col>6</xdr:col>
      <xdr:colOff>50800</xdr:colOff>
      <xdr:row>82</xdr:row>
      <xdr:rowOff>46650</xdr:rowOff>
    </xdr:to>
    <xdr:sp macro="" textlink="">
      <xdr:nvSpPr>
        <xdr:cNvPr id="213" name="円/楕円 212"/>
        <xdr:cNvSpPr/>
      </xdr:nvSpPr>
      <xdr:spPr>
        <a:xfrm>
          <a:off x="4064000" y="140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56827</xdr:rowOff>
    </xdr:from>
    <xdr:ext cx="736600" cy="259045"/>
    <xdr:sp macro="" textlink="">
      <xdr:nvSpPr>
        <xdr:cNvPr id="214" name="テキスト ボックス 213"/>
        <xdr:cNvSpPr txBox="1"/>
      </xdr:nvSpPr>
      <xdr:spPr>
        <a:xfrm>
          <a:off x="3733800" y="1377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61333</xdr:rowOff>
    </xdr:from>
    <xdr:to>
      <xdr:col>4</xdr:col>
      <xdr:colOff>533400</xdr:colOff>
      <xdr:row>81</xdr:row>
      <xdr:rowOff>162933</xdr:rowOff>
    </xdr:to>
    <xdr:sp macro="" textlink="">
      <xdr:nvSpPr>
        <xdr:cNvPr id="215" name="円/楕円 214"/>
        <xdr:cNvSpPr/>
      </xdr:nvSpPr>
      <xdr:spPr>
        <a:xfrm>
          <a:off x="3175000" y="139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1660</xdr:rowOff>
    </xdr:from>
    <xdr:ext cx="762000" cy="259045"/>
    <xdr:sp macro="" textlink="">
      <xdr:nvSpPr>
        <xdr:cNvPr id="216" name="テキスト ボックス 215"/>
        <xdr:cNvSpPr txBox="1"/>
      </xdr:nvSpPr>
      <xdr:spPr>
        <a:xfrm>
          <a:off x="2844800" y="1371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69368</xdr:rowOff>
    </xdr:from>
    <xdr:to>
      <xdr:col>3</xdr:col>
      <xdr:colOff>330200</xdr:colOff>
      <xdr:row>81</xdr:row>
      <xdr:rowOff>170968</xdr:rowOff>
    </xdr:to>
    <xdr:sp macro="" textlink="">
      <xdr:nvSpPr>
        <xdr:cNvPr id="217" name="円/楕円 216"/>
        <xdr:cNvSpPr/>
      </xdr:nvSpPr>
      <xdr:spPr>
        <a:xfrm>
          <a:off x="2286000" y="139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9695</xdr:rowOff>
    </xdr:from>
    <xdr:ext cx="762000" cy="259045"/>
    <xdr:sp macro="" textlink="">
      <xdr:nvSpPr>
        <xdr:cNvPr id="218" name="テキスト ボックス 217"/>
        <xdr:cNvSpPr txBox="1"/>
      </xdr:nvSpPr>
      <xdr:spPr>
        <a:xfrm>
          <a:off x="1955800" y="137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84145</xdr:rowOff>
    </xdr:from>
    <xdr:to>
      <xdr:col>2</xdr:col>
      <xdr:colOff>127000</xdr:colOff>
      <xdr:row>82</xdr:row>
      <xdr:rowOff>14295</xdr:rowOff>
    </xdr:to>
    <xdr:sp macro="" textlink="">
      <xdr:nvSpPr>
        <xdr:cNvPr id="219" name="円/楕円 218"/>
        <xdr:cNvSpPr/>
      </xdr:nvSpPr>
      <xdr:spPr>
        <a:xfrm>
          <a:off x="1397000" y="139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24472</xdr:rowOff>
    </xdr:from>
    <xdr:ext cx="762000" cy="259045"/>
    <xdr:sp macro="" textlink="">
      <xdr:nvSpPr>
        <xdr:cNvPr id="220" name="テキスト ボックス 219"/>
        <xdr:cNvSpPr txBox="1"/>
      </xdr:nvSpPr>
      <xdr:spPr>
        <a:xfrm>
          <a:off x="1066800" y="1374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23</a:t>
          </a:r>
          <a:r>
            <a:rPr kumimoji="1" lang="ja-JP" altLang="en-US" sz="1200">
              <a:latin typeface="ＭＳ Ｐゴシック"/>
            </a:rPr>
            <a:t>年度以降、指数は改善傾向にあるが、平成</a:t>
          </a:r>
          <a:r>
            <a:rPr kumimoji="1" lang="en-US" altLang="ja-JP" sz="1200">
              <a:latin typeface="ＭＳ Ｐゴシック"/>
            </a:rPr>
            <a:t>27</a:t>
          </a:r>
          <a:r>
            <a:rPr kumimoji="1" lang="ja-JP" altLang="en-US" sz="1200">
              <a:latin typeface="ＭＳ Ｐゴシック"/>
            </a:rPr>
            <a:t>年度における類似団体内の順位は最下位となっている。平成</a:t>
          </a:r>
          <a:r>
            <a:rPr kumimoji="1" lang="en-US" altLang="ja-JP" sz="1200">
              <a:latin typeface="ＭＳ Ｐゴシック"/>
            </a:rPr>
            <a:t>27</a:t>
          </a:r>
          <a:r>
            <a:rPr kumimoji="1" lang="ja-JP" altLang="en-US" sz="1200">
              <a:latin typeface="ＭＳ Ｐゴシック"/>
            </a:rPr>
            <a:t>年度は前年比</a:t>
          </a:r>
          <a:r>
            <a:rPr kumimoji="1" lang="en-US" altLang="ja-JP" sz="1200">
              <a:latin typeface="ＭＳ Ｐゴシック"/>
            </a:rPr>
            <a:t>0.6</a:t>
          </a:r>
          <a:r>
            <a:rPr kumimoji="1" lang="ja-JP" altLang="en-US" sz="1200">
              <a:latin typeface="ＭＳ Ｐゴシック"/>
            </a:rPr>
            <a:t>ポイント悪化し、採用・退職による変動が＋</a:t>
          </a:r>
          <a:r>
            <a:rPr kumimoji="1" lang="en-US" altLang="ja-JP" sz="1200">
              <a:latin typeface="ＭＳ Ｐゴシック"/>
            </a:rPr>
            <a:t>0.2</a:t>
          </a:r>
          <a:r>
            <a:rPr kumimoji="1" lang="ja-JP" altLang="en-US" sz="1200">
              <a:latin typeface="ＭＳ Ｐゴシック"/>
            </a:rPr>
            <a:t>、経験年数階層による変動が＋</a:t>
          </a:r>
          <a:r>
            <a:rPr kumimoji="1" lang="en-US" altLang="ja-JP" sz="1200">
              <a:latin typeface="ＭＳ Ｐゴシック"/>
            </a:rPr>
            <a:t>0.2</a:t>
          </a:r>
          <a:r>
            <a:rPr kumimoji="1" lang="ja-JP" altLang="en-US" sz="1200">
              <a:latin typeface="ＭＳ Ｐゴシック"/>
            </a:rPr>
            <a:t>、職種区分間人事異動による変動が＋</a:t>
          </a:r>
          <a:r>
            <a:rPr kumimoji="1" lang="en-US" altLang="ja-JP" sz="1200">
              <a:latin typeface="ＭＳ Ｐゴシック"/>
            </a:rPr>
            <a:t>0.3</a:t>
          </a:r>
          <a:r>
            <a:rPr kumimoji="1" lang="ja-JP" altLang="en-US" sz="1200">
              <a:latin typeface="ＭＳ Ｐゴシック"/>
            </a:rPr>
            <a:t>となっている。本町は職員数が少なく、経験年数階層や人事異動による変動が顕著に現れるほか、国家公務員比較での新規採用職員の初任給が高いことなどが要因と考えられる。恒常的に職員給与及び定員管理の適正化に努め、改善を図っ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49954</xdr:rowOff>
    </xdr:from>
    <xdr:to>
      <xdr:col>24</xdr:col>
      <xdr:colOff>558800</xdr:colOff>
      <xdr:row>85</xdr:row>
      <xdr:rowOff>23707</xdr:rowOff>
    </xdr:to>
    <xdr:cxnSp macro="">
      <xdr:nvCxnSpPr>
        <xdr:cNvPr id="249" name="直線コネクタ 248"/>
        <xdr:cNvCxnSpPr/>
      </xdr:nvCxnSpPr>
      <xdr:spPr>
        <a:xfrm flipV="1">
          <a:off x="17018000" y="13937404"/>
          <a:ext cx="0" cy="6595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167234</xdr:rowOff>
    </xdr:from>
    <xdr:ext cx="762000" cy="259045"/>
    <xdr:sp macro="" textlink="">
      <xdr:nvSpPr>
        <xdr:cNvPr id="250" name="給与水準   （国との比較）最小値テキスト"/>
        <xdr:cNvSpPr txBox="1"/>
      </xdr:nvSpPr>
      <xdr:spPr>
        <a:xfrm>
          <a:off x="17106900" y="145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85</xdr:row>
      <xdr:rowOff>23707</xdr:rowOff>
    </xdr:from>
    <xdr:to>
      <xdr:col>24</xdr:col>
      <xdr:colOff>647700</xdr:colOff>
      <xdr:row>85</xdr:row>
      <xdr:rowOff>23707</xdr:rowOff>
    </xdr:to>
    <xdr:cxnSp macro="">
      <xdr:nvCxnSpPr>
        <xdr:cNvPr id="251" name="直線コネクタ 250"/>
        <xdr:cNvCxnSpPr/>
      </xdr:nvCxnSpPr>
      <xdr:spPr>
        <a:xfrm>
          <a:off x="16929100" y="1459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136331</xdr:rowOff>
    </xdr:from>
    <xdr:ext cx="762000" cy="259045"/>
    <xdr:sp macro="" textlink="">
      <xdr:nvSpPr>
        <xdr:cNvPr id="252" name="給与水準   （国との比較）最大値テキスト"/>
        <xdr:cNvSpPr txBox="1"/>
      </xdr:nvSpPr>
      <xdr:spPr>
        <a:xfrm>
          <a:off x="17106900" y="1368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49954</xdr:rowOff>
    </xdr:from>
    <xdr:to>
      <xdr:col>24</xdr:col>
      <xdr:colOff>647700</xdr:colOff>
      <xdr:row>81</xdr:row>
      <xdr:rowOff>49954</xdr:rowOff>
    </xdr:to>
    <xdr:cxnSp macro="">
      <xdr:nvCxnSpPr>
        <xdr:cNvPr id="253" name="直線コネクタ 252"/>
        <xdr:cNvCxnSpPr/>
      </xdr:nvCxnSpPr>
      <xdr:spPr>
        <a:xfrm>
          <a:off x="16929100" y="1393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23707</xdr:rowOff>
    </xdr:to>
    <xdr:cxnSp macro="">
      <xdr:nvCxnSpPr>
        <xdr:cNvPr id="254" name="直線コネクタ 253"/>
        <xdr:cNvCxnSpPr/>
      </xdr:nvCxnSpPr>
      <xdr:spPr>
        <a:xfrm>
          <a:off x="16179800" y="1454869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157920</xdr:rowOff>
    </xdr:from>
    <xdr:ext cx="762000" cy="259045"/>
    <xdr:sp macro="" textlink="">
      <xdr:nvSpPr>
        <xdr:cNvPr id="255" name="給与水準   （国との比較）平均値テキスト"/>
        <xdr:cNvSpPr txBox="1"/>
      </xdr:nvSpPr>
      <xdr:spPr>
        <a:xfrm>
          <a:off x="17106900" y="14045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56" name="フローチャート : 判断 255"/>
        <xdr:cNvSpPr/>
      </xdr:nvSpPr>
      <xdr:spPr>
        <a:xfrm>
          <a:off x="169672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88054</xdr:rowOff>
    </xdr:to>
    <xdr:cxnSp macro="">
      <xdr:nvCxnSpPr>
        <xdr:cNvPr id="257" name="直線コネクタ 256"/>
        <xdr:cNvCxnSpPr/>
      </xdr:nvCxnSpPr>
      <xdr:spPr>
        <a:xfrm flipV="1">
          <a:off x="15290800" y="1454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58" name="フローチャート : 判断 257"/>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59" name="テキスト ボックス 258"/>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88</xdr:row>
      <xdr:rowOff>152823</xdr:rowOff>
    </xdr:to>
    <xdr:cxnSp macro="">
      <xdr:nvCxnSpPr>
        <xdr:cNvPr id="260" name="直線コネクタ 259"/>
        <xdr:cNvCxnSpPr/>
      </xdr:nvCxnSpPr>
      <xdr:spPr>
        <a:xfrm flipV="1">
          <a:off x="14401800" y="146613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1" name="フローチャート : 判断 260"/>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2" name="テキスト ボックス 261"/>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152823</xdr:rowOff>
    </xdr:from>
    <xdr:to>
      <xdr:col>21</xdr:col>
      <xdr:colOff>0</xdr:colOff>
      <xdr:row>89</xdr:row>
      <xdr:rowOff>69850</xdr:rowOff>
    </xdr:to>
    <xdr:cxnSp macro="">
      <xdr:nvCxnSpPr>
        <xdr:cNvPr id="263" name="直線コネクタ 262"/>
        <xdr:cNvCxnSpPr/>
      </xdr:nvCxnSpPr>
      <xdr:spPr>
        <a:xfrm flipV="1">
          <a:off x="13512800" y="152404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2539</xdr:rowOff>
    </xdr:from>
    <xdr:to>
      <xdr:col>21</xdr:col>
      <xdr:colOff>50800</xdr:colOff>
      <xdr:row>86</xdr:row>
      <xdr:rowOff>104139</xdr:rowOff>
    </xdr:to>
    <xdr:sp macro="" textlink="">
      <xdr:nvSpPr>
        <xdr:cNvPr id="264" name="フローチャート : 判断 263"/>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65" name="テキスト ボックス 264"/>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66" name="フローチャート : 判断 265"/>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67" name="テキスト ボックス 266"/>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3" name="円/楕円 272"/>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40234</xdr:rowOff>
    </xdr:from>
    <xdr:ext cx="762000" cy="259045"/>
    <xdr:sp macro="" textlink="">
      <xdr:nvSpPr>
        <xdr:cNvPr id="274" name="給与水準   （国との比較）該当値テキスト"/>
        <xdr:cNvSpPr txBox="1"/>
      </xdr:nvSpPr>
      <xdr:spPr>
        <a:xfrm>
          <a:off x="17106900" y="1444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5" name="円/楕円 274"/>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6" name="テキスト ボックス 275"/>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7" name="円/楕円 276"/>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78" name="テキスト ボックス 277"/>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79" name="円/楕円 278"/>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0" name="テキスト ボックス 279"/>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1" name="円/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2" name="テキスト ボックス 281"/>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類似団体に比べ低い水準を維持してはいるが、人口は減少傾向であるため、数値は自然増に向かうと予想される。</a:t>
          </a:r>
          <a:endParaRPr kumimoji="1" lang="en-US" altLang="ja-JP" sz="1300">
            <a:latin typeface="ＭＳ Ｐゴシック"/>
          </a:endParaRPr>
        </a:p>
        <a:p>
          <a:r>
            <a:rPr kumimoji="1" lang="ja-JP" altLang="en-US" sz="1300">
              <a:latin typeface="ＭＳ Ｐゴシック"/>
            </a:rPr>
            <a:t>　数値の改善策については、適正な定員管理を行うだけでなく、人口減少対策を併せて行っていく必要がある。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93526</xdr:rowOff>
    </xdr:from>
    <xdr:to>
      <xdr:col>24</xdr:col>
      <xdr:colOff>558800</xdr:colOff>
      <xdr:row>61</xdr:row>
      <xdr:rowOff>148681</xdr:rowOff>
    </xdr:to>
    <xdr:cxnSp macro="">
      <xdr:nvCxnSpPr>
        <xdr:cNvPr id="319" name="直線コネクタ 318"/>
        <xdr:cNvCxnSpPr/>
      </xdr:nvCxnSpPr>
      <xdr:spPr>
        <a:xfrm>
          <a:off x="16179800" y="10551976"/>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0"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154668</xdr:rowOff>
    </xdr:from>
    <xdr:to>
      <xdr:col>23</xdr:col>
      <xdr:colOff>406400</xdr:colOff>
      <xdr:row>61</xdr:row>
      <xdr:rowOff>93526</xdr:rowOff>
    </xdr:to>
    <xdr:cxnSp macro="">
      <xdr:nvCxnSpPr>
        <xdr:cNvPr id="322" name="直線コネクタ 321"/>
        <xdr:cNvCxnSpPr/>
      </xdr:nvCxnSpPr>
      <xdr:spPr>
        <a:xfrm>
          <a:off x="15290800" y="10441668"/>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55699</xdr:rowOff>
    </xdr:from>
    <xdr:to>
      <xdr:col>23</xdr:col>
      <xdr:colOff>457200</xdr:colOff>
      <xdr:row>62</xdr:row>
      <xdr:rowOff>157299</xdr:rowOff>
    </xdr:to>
    <xdr:sp macro="" textlink="">
      <xdr:nvSpPr>
        <xdr:cNvPr id="323" name="フローチャート : 判断 322"/>
        <xdr:cNvSpPr/>
      </xdr:nvSpPr>
      <xdr:spPr>
        <a:xfrm>
          <a:off x="16129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142076</xdr:rowOff>
    </xdr:from>
    <xdr:ext cx="736600" cy="259045"/>
    <xdr:sp macro="" textlink="">
      <xdr:nvSpPr>
        <xdr:cNvPr id="324" name="テキスト ボックス 323"/>
        <xdr:cNvSpPr txBox="1"/>
      </xdr:nvSpPr>
      <xdr:spPr>
        <a:xfrm>
          <a:off x="15798800" y="107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109855</xdr:rowOff>
    </xdr:from>
    <xdr:to>
      <xdr:col>22</xdr:col>
      <xdr:colOff>203200</xdr:colOff>
      <xdr:row>60</xdr:row>
      <xdr:rowOff>154668</xdr:rowOff>
    </xdr:to>
    <xdr:cxnSp macro="">
      <xdr:nvCxnSpPr>
        <xdr:cNvPr id="325" name="直線コネクタ 324"/>
        <xdr:cNvCxnSpPr/>
      </xdr:nvCxnSpPr>
      <xdr:spPr>
        <a:xfrm>
          <a:off x="14401800" y="1039685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31569</xdr:rowOff>
    </xdr:from>
    <xdr:to>
      <xdr:col>22</xdr:col>
      <xdr:colOff>254000</xdr:colOff>
      <xdr:row>62</xdr:row>
      <xdr:rowOff>133169</xdr:rowOff>
    </xdr:to>
    <xdr:sp macro="" textlink="">
      <xdr:nvSpPr>
        <xdr:cNvPr id="326" name="フローチャート : 判断 325"/>
        <xdr:cNvSpPr/>
      </xdr:nvSpPr>
      <xdr:spPr>
        <a:xfrm>
          <a:off x="15240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27" name="テキスト ボックス 326"/>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109855</xdr:rowOff>
    </xdr:from>
    <xdr:to>
      <xdr:col>21</xdr:col>
      <xdr:colOff>0</xdr:colOff>
      <xdr:row>60</xdr:row>
      <xdr:rowOff>152944</xdr:rowOff>
    </xdr:to>
    <xdr:cxnSp macro="">
      <xdr:nvCxnSpPr>
        <xdr:cNvPr id="328" name="直線コネクタ 327"/>
        <xdr:cNvCxnSpPr/>
      </xdr:nvCxnSpPr>
      <xdr:spPr>
        <a:xfrm flipV="1">
          <a:off x="13512800" y="10396855"/>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50528</xdr:rowOff>
    </xdr:from>
    <xdr:to>
      <xdr:col>21</xdr:col>
      <xdr:colOff>50800</xdr:colOff>
      <xdr:row>62</xdr:row>
      <xdr:rowOff>152128</xdr:rowOff>
    </xdr:to>
    <xdr:sp macro="" textlink="">
      <xdr:nvSpPr>
        <xdr:cNvPr id="329" name="フローチャート : 判断 328"/>
        <xdr:cNvSpPr/>
      </xdr:nvSpPr>
      <xdr:spPr>
        <a:xfrm>
          <a:off x="14351000" y="106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136905</xdr:rowOff>
    </xdr:from>
    <xdr:ext cx="762000" cy="259045"/>
    <xdr:sp macro="" textlink="">
      <xdr:nvSpPr>
        <xdr:cNvPr id="330" name="テキスト ボックス 329"/>
        <xdr:cNvSpPr txBox="1"/>
      </xdr:nvSpPr>
      <xdr:spPr>
        <a:xfrm>
          <a:off x="14020800" y="107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81552</xdr:rowOff>
    </xdr:from>
    <xdr:to>
      <xdr:col>19</xdr:col>
      <xdr:colOff>533400</xdr:colOff>
      <xdr:row>63</xdr:row>
      <xdr:rowOff>11702</xdr:rowOff>
    </xdr:to>
    <xdr:sp macro="" textlink="">
      <xdr:nvSpPr>
        <xdr:cNvPr id="331" name="フローチャート : 判断 330"/>
        <xdr:cNvSpPr/>
      </xdr:nvSpPr>
      <xdr:spPr>
        <a:xfrm>
          <a:off x="13462000" y="1071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167929</xdr:rowOff>
    </xdr:from>
    <xdr:ext cx="762000" cy="259045"/>
    <xdr:sp macro="" textlink="">
      <xdr:nvSpPr>
        <xdr:cNvPr id="332" name="テキスト ボックス 331"/>
        <xdr:cNvSpPr txBox="1"/>
      </xdr:nvSpPr>
      <xdr:spPr>
        <a:xfrm>
          <a:off x="13131800" y="1079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97881</xdr:rowOff>
    </xdr:from>
    <xdr:to>
      <xdr:col>24</xdr:col>
      <xdr:colOff>609600</xdr:colOff>
      <xdr:row>62</xdr:row>
      <xdr:rowOff>28031</xdr:rowOff>
    </xdr:to>
    <xdr:sp macro="" textlink="">
      <xdr:nvSpPr>
        <xdr:cNvPr id="338" name="円/楕円 337"/>
        <xdr:cNvSpPr/>
      </xdr:nvSpPr>
      <xdr:spPr>
        <a:xfrm>
          <a:off x="169672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114408</xdr:rowOff>
    </xdr:from>
    <xdr:ext cx="762000" cy="259045"/>
    <xdr:sp macro="" textlink="">
      <xdr:nvSpPr>
        <xdr:cNvPr id="339" name="定員管理の状況該当値テキスト"/>
        <xdr:cNvSpPr txBox="1"/>
      </xdr:nvSpPr>
      <xdr:spPr>
        <a:xfrm>
          <a:off x="171069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42726</xdr:rowOff>
    </xdr:from>
    <xdr:to>
      <xdr:col>23</xdr:col>
      <xdr:colOff>457200</xdr:colOff>
      <xdr:row>61</xdr:row>
      <xdr:rowOff>144326</xdr:rowOff>
    </xdr:to>
    <xdr:sp macro="" textlink="">
      <xdr:nvSpPr>
        <xdr:cNvPr id="340" name="円/楕円 339"/>
        <xdr:cNvSpPr/>
      </xdr:nvSpPr>
      <xdr:spPr>
        <a:xfrm>
          <a:off x="16129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154503</xdr:rowOff>
    </xdr:from>
    <xdr:ext cx="736600" cy="259045"/>
    <xdr:sp macro="" textlink="">
      <xdr:nvSpPr>
        <xdr:cNvPr id="341" name="テキスト ボックス 340"/>
        <xdr:cNvSpPr txBox="1"/>
      </xdr:nvSpPr>
      <xdr:spPr>
        <a:xfrm>
          <a:off x="15798800" y="1027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103868</xdr:rowOff>
    </xdr:from>
    <xdr:to>
      <xdr:col>22</xdr:col>
      <xdr:colOff>254000</xdr:colOff>
      <xdr:row>61</xdr:row>
      <xdr:rowOff>34018</xdr:rowOff>
    </xdr:to>
    <xdr:sp macro="" textlink="">
      <xdr:nvSpPr>
        <xdr:cNvPr id="342" name="円/楕円 341"/>
        <xdr:cNvSpPr/>
      </xdr:nvSpPr>
      <xdr:spPr>
        <a:xfrm>
          <a:off x="15240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44195</xdr:rowOff>
    </xdr:from>
    <xdr:ext cx="762000" cy="259045"/>
    <xdr:sp macro="" textlink="">
      <xdr:nvSpPr>
        <xdr:cNvPr id="343" name="テキスト ボックス 342"/>
        <xdr:cNvSpPr txBox="1"/>
      </xdr:nvSpPr>
      <xdr:spPr>
        <a:xfrm>
          <a:off x="14909800" y="101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59055</xdr:rowOff>
    </xdr:from>
    <xdr:to>
      <xdr:col>21</xdr:col>
      <xdr:colOff>50800</xdr:colOff>
      <xdr:row>60</xdr:row>
      <xdr:rowOff>160655</xdr:rowOff>
    </xdr:to>
    <xdr:sp macro="" textlink="">
      <xdr:nvSpPr>
        <xdr:cNvPr id="344" name="円/楕円 343"/>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170832</xdr:rowOff>
    </xdr:from>
    <xdr:ext cx="762000" cy="259045"/>
    <xdr:sp macro="" textlink="">
      <xdr:nvSpPr>
        <xdr:cNvPr id="345" name="テキスト ボックス 344"/>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102144</xdr:rowOff>
    </xdr:from>
    <xdr:to>
      <xdr:col>19</xdr:col>
      <xdr:colOff>533400</xdr:colOff>
      <xdr:row>61</xdr:row>
      <xdr:rowOff>32294</xdr:rowOff>
    </xdr:to>
    <xdr:sp macro="" textlink="">
      <xdr:nvSpPr>
        <xdr:cNvPr id="346" name="円/楕円 345"/>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42471</xdr:rowOff>
    </xdr:from>
    <xdr:ext cx="762000" cy="259045"/>
    <xdr:sp macro="" textlink="">
      <xdr:nvSpPr>
        <xdr:cNvPr id="347" name="テキスト ボックス 346"/>
        <xdr:cNvSpPr txBox="1"/>
      </xdr:nvSpPr>
      <xdr:spPr>
        <a:xfrm>
          <a:off x="13131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新規借入の抑制と償還が進んできたことにより、実質公債費比率は年々改善しているが、平成</a:t>
          </a:r>
          <a:r>
            <a:rPr kumimoji="1" lang="en-US" altLang="ja-JP" sz="1300">
              <a:latin typeface="ＭＳ Ｐゴシック"/>
            </a:rPr>
            <a:t>24</a:t>
          </a:r>
          <a:r>
            <a:rPr kumimoji="1" lang="ja-JP" altLang="en-US" sz="1300">
              <a:latin typeface="ＭＳ Ｐゴシック"/>
            </a:rPr>
            <a:t>年度以降、地方債の借入額は増加傾向にあり、元金償還の開始に伴い、平成</a:t>
          </a:r>
          <a:r>
            <a:rPr kumimoji="1" lang="en-US" altLang="ja-JP" sz="1300">
              <a:latin typeface="ＭＳ Ｐゴシック"/>
            </a:rPr>
            <a:t>28</a:t>
          </a:r>
          <a:r>
            <a:rPr kumimoji="1" lang="ja-JP" altLang="en-US" sz="1300">
              <a:latin typeface="ＭＳ Ｐゴシック"/>
            </a:rPr>
            <a:t>年度以降の実質公債費比率は一転して悪化していくことが予想される。</a:t>
          </a:r>
          <a:endParaRPr kumimoji="1" lang="en-US" altLang="ja-JP" sz="1300">
            <a:latin typeface="ＭＳ Ｐゴシック"/>
          </a:endParaRPr>
        </a:p>
        <a:p>
          <a:r>
            <a:rPr kumimoji="1" lang="ja-JP" altLang="en-US" sz="1300">
              <a:latin typeface="ＭＳ Ｐゴシック"/>
            </a:rPr>
            <a:t>　分母となる標準財政規模が急変することは考えにくく、分子となる公債費について、金利、据置期間等も考慮したうえで適正な地方債発行に努める。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9374</xdr:rowOff>
    </xdr:from>
    <xdr:to>
      <xdr:col>24</xdr:col>
      <xdr:colOff>558800</xdr:colOff>
      <xdr:row>37</xdr:row>
      <xdr:rowOff>55336</xdr:rowOff>
    </xdr:to>
    <xdr:cxnSp macro="">
      <xdr:nvCxnSpPr>
        <xdr:cNvPr id="384" name="直線コネクタ 383"/>
        <xdr:cNvCxnSpPr/>
      </xdr:nvCxnSpPr>
      <xdr:spPr>
        <a:xfrm flipV="1">
          <a:off x="16179800" y="6353024"/>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5"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55336</xdr:rowOff>
    </xdr:from>
    <xdr:to>
      <xdr:col>23</xdr:col>
      <xdr:colOff>406400</xdr:colOff>
      <xdr:row>37</xdr:row>
      <xdr:rowOff>66826</xdr:rowOff>
    </xdr:to>
    <xdr:cxnSp macro="">
      <xdr:nvCxnSpPr>
        <xdr:cNvPr id="387" name="直線コネクタ 386"/>
        <xdr:cNvCxnSpPr/>
      </xdr:nvCxnSpPr>
      <xdr:spPr>
        <a:xfrm flipV="1">
          <a:off x="15290800" y="639898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9" name="テキスト ボックス 388"/>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66826</xdr:rowOff>
    </xdr:from>
    <xdr:to>
      <xdr:col>22</xdr:col>
      <xdr:colOff>203200</xdr:colOff>
      <xdr:row>37</xdr:row>
      <xdr:rowOff>135769</xdr:rowOff>
    </xdr:to>
    <xdr:cxnSp macro="">
      <xdr:nvCxnSpPr>
        <xdr:cNvPr id="390" name="直線コネクタ 389"/>
        <xdr:cNvCxnSpPr/>
      </xdr:nvCxnSpPr>
      <xdr:spPr>
        <a:xfrm flipV="1">
          <a:off x="14401800" y="64104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1" name="フローチャート : 判断 39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2" name="テキスト ボックス 391"/>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135769</xdr:rowOff>
    </xdr:from>
    <xdr:to>
      <xdr:col>21</xdr:col>
      <xdr:colOff>0</xdr:colOff>
      <xdr:row>38</xdr:row>
      <xdr:rowOff>33262</xdr:rowOff>
    </xdr:to>
    <xdr:cxnSp macro="">
      <xdr:nvCxnSpPr>
        <xdr:cNvPr id="393" name="直線コネクタ 392"/>
        <xdr:cNvCxnSpPr/>
      </xdr:nvCxnSpPr>
      <xdr:spPr>
        <a:xfrm flipV="1">
          <a:off x="13512800" y="64794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7" name="テキスト ボックス 396"/>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130024</xdr:rowOff>
    </xdr:from>
    <xdr:to>
      <xdr:col>24</xdr:col>
      <xdr:colOff>609600</xdr:colOff>
      <xdr:row>37</xdr:row>
      <xdr:rowOff>60174</xdr:rowOff>
    </xdr:to>
    <xdr:sp macro="" textlink="">
      <xdr:nvSpPr>
        <xdr:cNvPr id="403" name="円/楕円 402"/>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51301</xdr:rowOff>
    </xdr:from>
    <xdr:ext cx="762000" cy="259045"/>
    <xdr:sp macro="" textlink="">
      <xdr:nvSpPr>
        <xdr:cNvPr id="404" name="公債費負担の状況該当値テキスト"/>
        <xdr:cNvSpPr txBox="1"/>
      </xdr:nvSpPr>
      <xdr:spPr>
        <a:xfrm>
          <a:off x="17106900" y="62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4536</xdr:rowOff>
    </xdr:from>
    <xdr:to>
      <xdr:col>23</xdr:col>
      <xdr:colOff>457200</xdr:colOff>
      <xdr:row>37</xdr:row>
      <xdr:rowOff>106136</xdr:rowOff>
    </xdr:to>
    <xdr:sp macro="" textlink="">
      <xdr:nvSpPr>
        <xdr:cNvPr id="405" name="円/楕円 404"/>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116313</xdr:rowOff>
    </xdr:from>
    <xdr:ext cx="736600" cy="259045"/>
    <xdr:sp macro="" textlink="">
      <xdr:nvSpPr>
        <xdr:cNvPr id="406" name="テキスト ボックス 405"/>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16026</xdr:rowOff>
    </xdr:from>
    <xdr:to>
      <xdr:col>22</xdr:col>
      <xdr:colOff>254000</xdr:colOff>
      <xdr:row>37</xdr:row>
      <xdr:rowOff>117626</xdr:rowOff>
    </xdr:to>
    <xdr:sp macro="" textlink="">
      <xdr:nvSpPr>
        <xdr:cNvPr id="407" name="円/楕円 406"/>
        <xdr:cNvSpPr/>
      </xdr:nvSpPr>
      <xdr:spPr>
        <a:xfrm>
          <a:off x="15240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127803</xdr:rowOff>
    </xdr:from>
    <xdr:ext cx="762000" cy="259045"/>
    <xdr:sp macro="" textlink="">
      <xdr:nvSpPr>
        <xdr:cNvPr id="408" name="テキスト ボックス 407"/>
        <xdr:cNvSpPr txBox="1"/>
      </xdr:nvSpPr>
      <xdr:spPr>
        <a:xfrm>
          <a:off x="14909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84969</xdr:rowOff>
    </xdr:from>
    <xdr:to>
      <xdr:col>21</xdr:col>
      <xdr:colOff>50800</xdr:colOff>
      <xdr:row>38</xdr:row>
      <xdr:rowOff>15119</xdr:rowOff>
    </xdr:to>
    <xdr:sp macro="" textlink="">
      <xdr:nvSpPr>
        <xdr:cNvPr id="409" name="円/楕円 408"/>
        <xdr:cNvSpPr/>
      </xdr:nvSpPr>
      <xdr:spPr>
        <a:xfrm>
          <a:off x="14351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25296</xdr:rowOff>
    </xdr:from>
    <xdr:ext cx="762000" cy="259045"/>
    <xdr:sp macro="" textlink="">
      <xdr:nvSpPr>
        <xdr:cNvPr id="410" name="テキスト ボックス 409"/>
        <xdr:cNvSpPr txBox="1"/>
      </xdr:nvSpPr>
      <xdr:spPr>
        <a:xfrm>
          <a:off x="14020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153912</xdr:rowOff>
    </xdr:from>
    <xdr:to>
      <xdr:col>19</xdr:col>
      <xdr:colOff>533400</xdr:colOff>
      <xdr:row>38</xdr:row>
      <xdr:rowOff>84062</xdr:rowOff>
    </xdr:to>
    <xdr:sp macro="" textlink="">
      <xdr:nvSpPr>
        <xdr:cNvPr id="411" name="円/楕円 410"/>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94239</xdr:rowOff>
    </xdr:from>
    <xdr:ext cx="762000" cy="259045"/>
    <xdr:sp macro="" textlink="">
      <xdr:nvSpPr>
        <xdr:cNvPr id="412" name="テキスト ボックス 411"/>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年度において、将来負担比率</a:t>
          </a:r>
          <a:r>
            <a:rPr kumimoji="1" lang="en-US" altLang="ja-JP" sz="1300">
              <a:latin typeface="ＭＳ Ｐゴシック"/>
            </a:rPr>
            <a:t>0.5</a:t>
          </a:r>
          <a:r>
            <a:rPr kumimoji="1" lang="ja-JP" altLang="en-US" sz="1300">
              <a:latin typeface="ＭＳ Ｐゴシック"/>
            </a:rPr>
            <a:t>％となったが、幼保一元化施設建設のほか、一時的な借入額の増加によるものであり、平成</a:t>
          </a:r>
          <a:r>
            <a:rPr kumimoji="1" lang="en-US" altLang="ja-JP" sz="1300">
              <a:latin typeface="ＭＳ Ｐゴシック"/>
            </a:rPr>
            <a:t>27</a:t>
          </a:r>
          <a:r>
            <a:rPr kumimoji="1" lang="ja-JP" altLang="en-US" sz="1300">
              <a:latin typeface="ＭＳ Ｐゴシック"/>
            </a:rPr>
            <a:t>年度以降は比率なしとなっている。</a:t>
          </a:r>
          <a:endParaRPr kumimoji="1" lang="en-US" altLang="ja-JP" sz="1300">
            <a:latin typeface="ＭＳ Ｐゴシック"/>
          </a:endParaRPr>
        </a:p>
        <a:p>
          <a:r>
            <a:rPr kumimoji="1" lang="ja-JP" altLang="en-US" sz="1300">
              <a:latin typeface="ＭＳ Ｐゴシック"/>
            </a:rPr>
            <a:t>　将来負担を小さくするだけでなく、世代間の公平性を考慮したうえで、計画的な地方債発行に努める。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6"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7" name="フローチャート : 判断 446"/>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147870</xdr:rowOff>
    </xdr:from>
    <xdr:to>
      <xdr:col>23</xdr:col>
      <xdr:colOff>457200</xdr:colOff>
      <xdr:row>16</xdr:row>
      <xdr:rowOff>78020</xdr:rowOff>
    </xdr:to>
    <xdr:sp macro="" textlink="">
      <xdr:nvSpPr>
        <xdr:cNvPr id="448" name="フローチャート : 判断 447"/>
        <xdr:cNvSpPr/>
      </xdr:nvSpPr>
      <xdr:spPr>
        <a:xfrm>
          <a:off x="16129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88197</xdr:rowOff>
    </xdr:from>
    <xdr:ext cx="736600" cy="259045"/>
    <xdr:sp macro="" textlink="">
      <xdr:nvSpPr>
        <xdr:cNvPr id="449" name="テキスト ボックス 448"/>
        <xdr:cNvSpPr txBox="1"/>
      </xdr:nvSpPr>
      <xdr:spPr>
        <a:xfrm>
          <a:off x="15798800" y="248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49615</xdr:rowOff>
    </xdr:from>
    <xdr:to>
      <xdr:col>22</xdr:col>
      <xdr:colOff>254000</xdr:colOff>
      <xdr:row>16</xdr:row>
      <xdr:rowOff>151215</xdr:rowOff>
    </xdr:to>
    <xdr:sp macro="" textlink="">
      <xdr:nvSpPr>
        <xdr:cNvPr id="450" name="フローチャート : 判断 449"/>
        <xdr:cNvSpPr/>
      </xdr:nvSpPr>
      <xdr:spPr>
        <a:xfrm>
          <a:off x="15240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135992</xdr:rowOff>
    </xdr:from>
    <xdr:ext cx="762000" cy="259045"/>
    <xdr:sp macro="" textlink="">
      <xdr:nvSpPr>
        <xdr:cNvPr id="451" name="テキスト ボックス 450"/>
        <xdr:cNvSpPr txBox="1"/>
      </xdr:nvSpPr>
      <xdr:spPr>
        <a:xfrm>
          <a:off x="14909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155787</xdr:rowOff>
    </xdr:from>
    <xdr:to>
      <xdr:col>21</xdr:col>
      <xdr:colOff>50800</xdr:colOff>
      <xdr:row>17</xdr:row>
      <xdr:rowOff>85937</xdr:rowOff>
    </xdr:to>
    <xdr:sp macro="" textlink="">
      <xdr:nvSpPr>
        <xdr:cNvPr id="452" name="フローチャート : 判断 451"/>
        <xdr:cNvSpPr/>
      </xdr:nvSpPr>
      <xdr:spPr>
        <a:xfrm>
          <a:off x="14351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96114</xdr:rowOff>
    </xdr:from>
    <xdr:ext cx="762000" cy="259045"/>
    <xdr:sp macro="" textlink="">
      <xdr:nvSpPr>
        <xdr:cNvPr id="453" name="テキスト ボックス 452"/>
        <xdr:cNvSpPr txBox="1"/>
      </xdr:nvSpPr>
      <xdr:spPr>
        <a:xfrm>
          <a:off x="14020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96943</xdr:rowOff>
    </xdr:from>
    <xdr:to>
      <xdr:col>19</xdr:col>
      <xdr:colOff>533400</xdr:colOff>
      <xdr:row>18</xdr:row>
      <xdr:rowOff>27093</xdr:rowOff>
    </xdr:to>
    <xdr:sp macro="" textlink="">
      <xdr:nvSpPr>
        <xdr:cNvPr id="454" name="フローチャート : 判断 453"/>
        <xdr:cNvSpPr/>
      </xdr:nvSpPr>
      <xdr:spPr>
        <a:xfrm>
          <a:off x="13462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37270</xdr:rowOff>
    </xdr:from>
    <xdr:ext cx="762000" cy="259045"/>
    <xdr:sp macro="" textlink="">
      <xdr:nvSpPr>
        <xdr:cNvPr id="455" name="テキスト ボックス 454"/>
        <xdr:cNvSpPr txBox="1"/>
      </xdr:nvSpPr>
      <xdr:spPr>
        <a:xfrm>
          <a:off x="13131800" y="27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95038</xdr:rowOff>
    </xdr:from>
    <xdr:to>
      <xdr:col>22</xdr:col>
      <xdr:colOff>254000</xdr:colOff>
      <xdr:row>14</xdr:row>
      <xdr:rowOff>25188</xdr:rowOff>
    </xdr:to>
    <xdr:sp macro="" textlink="">
      <xdr:nvSpPr>
        <xdr:cNvPr id="461" name="円/楕円 460"/>
        <xdr:cNvSpPr/>
      </xdr:nvSpPr>
      <xdr:spPr>
        <a:xfrm>
          <a:off x="15240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35365</xdr:rowOff>
    </xdr:from>
    <xdr:ext cx="762000" cy="259045"/>
    <xdr:sp macro="" textlink="">
      <xdr:nvSpPr>
        <xdr:cNvPr id="462" name="テキスト ボックス 461"/>
        <xdr:cNvSpPr txBox="1"/>
      </xdr:nvSpPr>
      <xdr:spPr>
        <a:xfrm>
          <a:off x="14909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15,240
14,912
72.80
7,388,669
6,671,492
656,652
4,287,829
3,940,639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ラスパイレス指数にも反映されているが、本町の職員構造上、採用・退職、年数階層、職種区分による変動が大きく現れるため、ばらつきが大きくなっている。</a:t>
          </a:r>
          <a:endParaRPr kumimoji="1" lang="en-US" altLang="ja-JP" sz="1300">
            <a:latin typeface="ＭＳ Ｐゴシック"/>
          </a:endParaRPr>
        </a:p>
        <a:p>
          <a:r>
            <a:rPr kumimoji="1" lang="ja-JP" altLang="en-US" sz="1300">
              <a:latin typeface="ＭＳ Ｐゴシック"/>
            </a:rPr>
            <a:t>　適正な定員管理により、ばらつきを抑えるとともに、業務効率の向上を図ることで、人件費の抑制に努める。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40</xdr:row>
      <xdr:rowOff>50800</xdr:rowOff>
    </xdr:to>
    <xdr:cxnSp macro="">
      <xdr:nvCxnSpPr>
        <xdr:cNvPr id="61" name="直線コネクタ 60"/>
        <xdr:cNvCxnSpPr/>
      </xdr:nvCxnSpPr>
      <xdr:spPr>
        <a:xfrm flipV="1">
          <a:off x="4826000" y="5880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50800</xdr:rowOff>
    </xdr:from>
    <xdr:to>
      <xdr:col>7</xdr:col>
      <xdr:colOff>104775</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50800</xdr:rowOff>
    </xdr:from>
    <xdr:to>
      <xdr:col>7</xdr:col>
      <xdr:colOff>15875</xdr:colOff>
      <xdr:row>41</xdr:row>
      <xdr:rowOff>24130</xdr:rowOff>
    </xdr:to>
    <xdr:cxnSp macro="">
      <xdr:nvCxnSpPr>
        <xdr:cNvPr id="66" name="直線コネクタ 65"/>
        <xdr:cNvCxnSpPr/>
      </xdr:nvCxnSpPr>
      <xdr:spPr>
        <a:xfrm flipV="1">
          <a:off x="3987800" y="6908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66057</xdr:rowOff>
    </xdr:from>
    <xdr:ext cx="762000" cy="259045"/>
    <xdr:sp macro="" textlink="">
      <xdr:nvSpPr>
        <xdr:cNvPr id="67" name="人件費平均値テキスト"/>
        <xdr:cNvSpPr txBox="1"/>
      </xdr:nvSpPr>
      <xdr:spPr>
        <a:xfrm>
          <a:off x="4914900" y="623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68" name="フローチャート : 判断 67"/>
        <xdr:cNvSpPr/>
      </xdr:nvSpPr>
      <xdr:spPr>
        <a:xfrm>
          <a:off x="4775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168910</xdr:rowOff>
    </xdr:from>
    <xdr:to>
      <xdr:col>5</xdr:col>
      <xdr:colOff>549275</xdr:colOff>
      <xdr:row>41</xdr:row>
      <xdr:rowOff>24130</xdr:rowOff>
    </xdr:to>
    <xdr:cxnSp macro="">
      <xdr:nvCxnSpPr>
        <xdr:cNvPr id="69" name="直線コネクタ 68"/>
        <xdr:cNvCxnSpPr/>
      </xdr:nvCxnSpPr>
      <xdr:spPr>
        <a:xfrm>
          <a:off x="3098800" y="6855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0" name="フローチャート : 判断 69"/>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1" name="テキスト ボックス 70"/>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168910</xdr:rowOff>
    </xdr:from>
    <xdr:to>
      <xdr:col>4</xdr:col>
      <xdr:colOff>346075</xdr:colOff>
      <xdr:row>40</xdr:row>
      <xdr:rowOff>127000</xdr:rowOff>
    </xdr:to>
    <xdr:cxnSp macro="">
      <xdr:nvCxnSpPr>
        <xdr:cNvPr id="72" name="直線コネクタ 71"/>
        <xdr:cNvCxnSpPr/>
      </xdr:nvCxnSpPr>
      <xdr:spPr>
        <a:xfrm flipV="1">
          <a:off x="2209800" y="6855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156210</xdr:rowOff>
    </xdr:from>
    <xdr:to>
      <xdr:col>4</xdr:col>
      <xdr:colOff>396875</xdr:colOff>
      <xdr:row>38</xdr:row>
      <xdr:rowOff>86360</xdr:rowOff>
    </xdr:to>
    <xdr:sp macro="" textlink="">
      <xdr:nvSpPr>
        <xdr:cNvPr id="73" name="フローチャート :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73660</xdr:rowOff>
    </xdr:from>
    <xdr:to>
      <xdr:col>3</xdr:col>
      <xdr:colOff>142875</xdr:colOff>
      <xdr:row>40</xdr:row>
      <xdr:rowOff>127000</xdr:rowOff>
    </xdr:to>
    <xdr:cxnSp macro="">
      <xdr:nvCxnSpPr>
        <xdr:cNvPr id="75" name="直線コネクタ 74"/>
        <xdr:cNvCxnSpPr/>
      </xdr:nvCxnSpPr>
      <xdr:spPr>
        <a:xfrm>
          <a:off x="1320800" y="6931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53340</xdr:rowOff>
    </xdr:from>
    <xdr:to>
      <xdr:col>3</xdr:col>
      <xdr:colOff>193675</xdr:colOff>
      <xdr:row>38</xdr:row>
      <xdr:rowOff>154940</xdr:rowOff>
    </xdr:to>
    <xdr:sp macro="" textlink="">
      <xdr:nvSpPr>
        <xdr:cNvPr id="76" name="フローチャート : 判断 75"/>
        <xdr:cNvSpPr/>
      </xdr:nvSpPr>
      <xdr:spPr>
        <a:xfrm>
          <a:off x="2159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165117</xdr:rowOff>
    </xdr:from>
    <xdr:ext cx="762000" cy="259045"/>
    <xdr:sp macro="" textlink="">
      <xdr:nvSpPr>
        <xdr:cNvPr id="77" name="テキスト ボックス 76"/>
        <xdr:cNvSpPr txBox="1"/>
      </xdr:nvSpPr>
      <xdr:spPr>
        <a:xfrm>
          <a:off x="1828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8" name="フローチャート : 判断 77"/>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9" name="テキスト ボックス 78"/>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0</xdr:rowOff>
    </xdr:from>
    <xdr:to>
      <xdr:col>7</xdr:col>
      <xdr:colOff>66675</xdr:colOff>
      <xdr:row>40</xdr:row>
      <xdr:rowOff>101600</xdr:rowOff>
    </xdr:to>
    <xdr:sp macro="" textlink="">
      <xdr:nvSpPr>
        <xdr:cNvPr id="85" name="円/楕円 84"/>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144780</xdr:rowOff>
    </xdr:from>
    <xdr:to>
      <xdr:col>5</xdr:col>
      <xdr:colOff>600075</xdr:colOff>
      <xdr:row>41</xdr:row>
      <xdr:rowOff>74930</xdr:rowOff>
    </xdr:to>
    <xdr:sp macro="" textlink="">
      <xdr:nvSpPr>
        <xdr:cNvPr id="87" name="円/楕円 86"/>
        <xdr:cNvSpPr/>
      </xdr:nvSpPr>
      <xdr:spPr>
        <a:xfrm>
          <a:off x="3937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59707</xdr:rowOff>
    </xdr:from>
    <xdr:ext cx="736600" cy="259045"/>
    <xdr:sp macro="" textlink="">
      <xdr:nvSpPr>
        <xdr:cNvPr id="88" name="テキスト ボックス 87"/>
        <xdr:cNvSpPr txBox="1"/>
      </xdr:nvSpPr>
      <xdr:spPr>
        <a:xfrm>
          <a:off x="3606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118110</xdr:rowOff>
    </xdr:from>
    <xdr:to>
      <xdr:col>4</xdr:col>
      <xdr:colOff>396875</xdr:colOff>
      <xdr:row>40</xdr:row>
      <xdr:rowOff>48260</xdr:rowOff>
    </xdr:to>
    <xdr:sp macro="" textlink="">
      <xdr:nvSpPr>
        <xdr:cNvPr id="89" name="円/楕円 88"/>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33037</xdr:rowOff>
    </xdr:from>
    <xdr:ext cx="762000" cy="259045"/>
    <xdr:sp macro="" textlink="">
      <xdr:nvSpPr>
        <xdr:cNvPr id="90" name="テキスト ボックス 89"/>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91" name="円/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22860</xdr:rowOff>
    </xdr:from>
    <xdr:to>
      <xdr:col>1</xdr:col>
      <xdr:colOff>676275</xdr:colOff>
      <xdr:row>40</xdr:row>
      <xdr:rowOff>124460</xdr:rowOff>
    </xdr:to>
    <xdr:sp macro="" textlink="">
      <xdr:nvSpPr>
        <xdr:cNvPr id="93" name="円/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年度において、幼保一元化施設の開園に伴う臨時職員賃金等が増加しているほか、全庁的に賃金、委託料が増加傾向にある。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年度には一転して</a:t>
          </a:r>
          <a:r>
            <a:rPr kumimoji="1" lang="en-US" altLang="ja-JP" sz="1200">
              <a:latin typeface="ＭＳ Ｐゴシック"/>
            </a:rPr>
            <a:t>1.3</a:t>
          </a:r>
          <a:r>
            <a:rPr kumimoji="1" lang="ja-JP" altLang="en-US" sz="1200">
              <a:latin typeface="ＭＳ Ｐゴシック"/>
            </a:rPr>
            <a:t>ポイント改善しているが、これは経常収支比率に係る分母の増によるものであり、企業業績が上向いたことなどによる収入面での一時的な改善と見ることができる。</a:t>
          </a:r>
          <a:endParaRPr kumimoji="1" lang="en-US" altLang="ja-JP" sz="1200">
            <a:latin typeface="ＭＳ Ｐゴシック"/>
          </a:endParaRPr>
        </a:p>
        <a:p>
          <a:r>
            <a:rPr kumimoji="1" lang="ja-JP" altLang="en-US" sz="1200">
              <a:latin typeface="ＭＳ Ｐゴシック"/>
            </a:rPr>
            <a:t>　業務効率化や物件費抑制など歳出面の改善だけでなく、収入面の改善が必要である。</a:t>
          </a:r>
          <a:endParaRPr kumimoji="1" lang="en-US" altLang="ja-JP"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2" name="直線コネクタ 121"/>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5"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6" name="直線コネクタ 125"/>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19</xdr:row>
      <xdr:rowOff>6350</xdr:rowOff>
    </xdr:to>
    <xdr:cxnSp macro="">
      <xdr:nvCxnSpPr>
        <xdr:cNvPr id="127" name="直線コネクタ 126"/>
        <xdr:cNvCxnSpPr/>
      </xdr:nvCxnSpPr>
      <xdr:spPr>
        <a:xfrm flipV="1">
          <a:off x="15671800" y="3098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28"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29" name="フローチャート : 判断 128"/>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19</xdr:row>
      <xdr:rowOff>6350</xdr:rowOff>
    </xdr:to>
    <xdr:cxnSp macro="">
      <xdr:nvCxnSpPr>
        <xdr:cNvPr id="130" name="直線コネクタ 129"/>
        <xdr:cNvCxnSpPr/>
      </xdr:nvCxnSpPr>
      <xdr:spPr>
        <a:xfrm>
          <a:off x="14782800" y="2984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146050</xdr:rowOff>
    </xdr:from>
    <xdr:to>
      <xdr:col>22</xdr:col>
      <xdr:colOff>615950</xdr:colOff>
      <xdr:row>18</xdr:row>
      <xdr:rowOff>76200</xdr:rowOff>
    </xdr:to>
    <xdr:sp macro="" textlink="">
      <xdr:nvSpPr>
        <xdr:cNvPr id="131" name="フローチャート : 判断 130"/>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32" name="テキスト ボックス 131"/>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82550</xdr:rowOff>
    </xdr:to>
    <xdr:cxnSp macro="">
      <xdr:nvCxnSpPr>
        <xdr:cNvPr id="133" name="直線コネクタ 132"/>
        <xdr:cNvCxnSpPr/>
      </xdr:nvCxnSpPr>
      <xdr:spPr>
        <a:xfrm flipV="1">
          <a:off x="13893800" y="298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82550</xdr:rowOff>
    </xdr:from>
    <xdr:to>
      <xdr:col>20</xdr:col>
      <xdr:colOff>158750</xdr:colOff>
      <xdr:row>17</xdr:row>
      <xdr:rowOff>95250</xdr:rowOff>
    </xdr:to>
    <xdr:cxnSp macro="">
      <xdr:nvCxnSpPr>
        <xdr:cNvPr id="136" name="直線コネクタ 135"/>
        <xdr:cNvCxnSpPr/>
      </xdr:nvCxnSpPr>
      <xdr:spPr>
        <a:xfrm flipV="1">
          <a:off x="13004800" y="299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152400</xdr:rowOff>
    </xdr:from>
    <xdr:to>
      <xdr:col>20</xdr:col>
      <xdr:colOff>209550</xdr:colOff>
      <xdr:row>17</xdr:row>
      <xdr:rowOff>82550</xdr:rowOff>
    </xdr:to>
    <xdr:sp macro="" textlink="">
      <xdr:nvSpPr>
        <xdr:cNvPr id="137" name="フローチャート :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39" name="フローチャート :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40" name="テキスト ボックス 139"/>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6" name="円/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48" name="円/楕円 147"/>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49" name="テキスト ボックス 148"/>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0" name="円/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31750</xdr:rowOff>
    </xdr:from>
    <xdr:to>
      <xdr:col>20</xdr:col>
      <xdr:colOff>209550</xdr:colOff>
      <xdr:row>17</xdr:row>
      <xdr:rowOff>133350</xdr:rowOff>
    </xdr:to>
    <xdr:sp macro="" textlink="">
      <xdr:nvSpPr>
        <xdr:cNvPr id="152" name="円/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118127</xdr:rowOff>
    </xdr:from>
    <xdr:ext cx="762000" cy="259045"/>
    <xdr:sp macro="" textlink="">
      <xdr:nvSpPr>
        <xdr:cNvPr id="153" name="テキスト ボックス 152"/>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口減少、高齢化が進む本町においては、一貫して高齢者人口比率が増加しており、高齢者対策に要する扶助費が増加傾向にある。一方で年少人口は減少傾向だが、保育に要する扶助費は増加している。長期スパンでは、介護予防の推進により、高齢者に係る扶助費は減少していくことが予想されるが、一億総活躍、働き方改革など自立保育が困難となる中、保育需要は更に高まることが予想されるため、保育関係業務をいかに効率化するかが課題であ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3" name="直線コネクタ 182"/>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88900</xdr:rowOff>
    </xdr:to>
    <xdr:cxnSp macro="">
      <xdr:nvCxnSpPr>
        <xdr:cNvPr id="188" name="直線コネクタ 187"/>
        <xdr:cNvCxnSpPr/>
      </xdr:nvCxnSpPr>
      <xdr:spPr>
        <a:xfrm>
          <a:off x="3987800" y="9366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146050</xdr:rowOff>
    </xdr:to>
    <xdr:cxnSp macro="">
      <xdr:nvCxnSpPr>
        <xdr:cNvPr id="191" name="直線コネクタ 190"/>
        <xdr:cNvCxnSpPr/>
      </xdr:nvCxnSpPr>
      <xdr:spPr>
        <a:xfrm flipV="1">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2" name="フローチャート : 判断 191"/>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3" name="テキスト ボックス 192"/>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146050</xdr:rowOff>
    </xdr:to>
    <xdr:cxnSp macro="">
      <xdr:nvCxnSpPr>
        <xdr:cNvPr id="194" name="直線コネクタ 193"/>
        <xdr:cNvCxnSpPr/>
      </xdr:nvCxnSpPr>
      <xdr:spPr>
        <a:xfrm>
          <a:off x="2209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5" name="フローチャート : 判断 194"/>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6" name="テキスト ボックス 19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50800</xdr:rowOff>
    </xdr:to>
    <xdr:cxnSp macro="">
      <xdr:nvCxnSpPr>
        <xdr:cNvPr id="197" name="直線コネクタ 196"/>
        <xdr:cNvCxnSpPr/>
      </xdr:nvCxnSpPr>
      <xdr:spPr>
        <a:xfrm>
          <a:off x="1320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198" name="フローチャート : 判断 197"/>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199" name="テキスト ボックス 198"/>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0" name="フローチャート :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1" name="テキスト ボックス 200"/>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7" name="円/楕円 206"/>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8"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9" name="円/楕円 208"/>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0" name="テキスト ボックス 209"/>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1" name="円/楕円 210"/>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2" name="テキスト ボックス 21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3" name="円/楕円 212"/>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4" name="テキスト ボックス 21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経常収支比率のうち、その他については横ばいとなっており、歳出面での大きな変動はない。</a:t>
          </a:r>
          <a:endParaRPr kumimoji="1" lang="en-US" altLang="ja-JP" sz="1300">
            <a:latin typeface="ＭＳ Ｐゴシック"/>
          </a:endParaRPr>
        </a:p>
        <a:p>
          <a:r>
            <a:rPr kumimoji="1" lang="ja-JP" altLang="en-US" sz="1300">
              <a:latin typeface="ＭＳ Ｐゴシック"/>
            </a:rPr>
            <a:t>　主なものは国民健康保険事業会計や介護保険事業会計への経常的な繰出金であり、事務事業の効率化や見直しにより改善に努める。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4" name="直線コネクタ 243"/>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5"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6" name="直線コネクタ 245"/>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7"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8" name="直線コネクタ 247"/>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157480</xdr:rowOff>
    </xdr:to>
    <xdr:cxnSp macro="">
      <xdr:nvCxnSpPr>
        <xdr:cNvPr id="249" name="直線コネクタ 248"/>
        <xdr:cNvCxnSpPr/>
      </xdr:nvCxnSpPr>
      <xdr:spPr>
        <a:xfrm flipV="1">
          <a:off x="15671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1" name="フローチャート :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56</xdr:row>
      <xdr:rowOff>165100</xdr:rowOff>
    </xdr:to>
    <xdr:cxnSp macro="">
      <xdr:nvCxnSpPr>
        <xdr:cNvPr id="252" name="直線コネクタ 251"/>
        <xdr:cNvCxnSpPr/>
      </xdr:nvCxnSpPr>
      <xdr:spPr>
        <a:xfrm flipV="1">
          <a:off x="14782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3" name="フローチャート :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56</xdr:row>
      <xdr:rowOff>165100</xdr:rowOff>
    </xdr:to>
    <xdr:cxnSp macro="">
      <xdr:nvCxnSpPr>
        <xdr:cNvPr id="255" name="直線コネクタ 254"/>
        <xdr:cNvCxnSpPr/>
      </xdr:nvCxnSpPr>
      <xdr:spPr>
        <a:xfrm>
          <a:off x="13893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6" name="フローチャート : 判断 255"/>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7" name="テキスト ボックス 256"/>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165100</xdr:rowOff>
    </xdr:to>
    <xdr:cxnSp macro="">
      <xdr:nvCxnSpPr>
        <xdr:cNvPr id="258" name="直線コネクタ 257"/>
        <xdr:cNvCxnSpPr/>
      </xdr:nvCxnSpPr>
      <xdr:spPr>
        <a:xfrm>
          <a:off x="13004800" y="9598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9" name="フローチャート :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1" name="フローチャート : 判断 26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2" name="テキスト ボックス 261"/>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8" name="円/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0" name="円/楕円 269"/>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1" name="テキスト ボックス 270"/>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2" name="円/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3" name="テキスト ボックス 27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4" name="円/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5" name="テキスト ボックス 274"/>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6" name="円/楕円 275"/>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7" name="テキスト ボックス 276"/>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補助費等は、類似団体と比較して高水準となっている。</a:t>
          </a:r>
          <a:endParaRPr kumimoji="1" lang="en-US" altLang="ja-JP" sz="1300">
            <a:latin typeface="ＭＳ Ｐゴシック"/>
          </a:endParaRPr>
        </a:p>
        <a:p>
          <a:r>
            <a:rPr kumimoji="1" lang="ja-JP" altLang="en-US" sz="1300">
              <a:latin typeface="ＭＳ Ｐゴシック"/>
            </a:rPr>
            <a:t>　これは、塵芥処理や消防費等に係る一部事務組合負担金や公営企業会計への補助費（繰出金）が大きいことが要因である。</a:t>
          </a:r>
          <a:endParaRPr kumimoji="1" lang="en-US" altLang="ja-JP" sz="1300">
            <a:latin typeface="ＭＳ Ｐゴシック"/>
          </a:endParaRPr>
        </a:p>
        <a:p>
          <a:r>
            <a:rPr kumimoji="1" lang="ja-JP" altLang="en-US" sz="1300">
              <a:latin typeface="ＭＳ Ｐゴシック"/>
            </a:rPr>
            <a:t>　なかでも消防費負担金に係る人件費が大きいことから、組合内の組織再編や人員の適正化等について検討を要する。</a:t>
          </a:r>
          <a:endParaRPr kumimoji="1" lang="en-US" altLang="ja-JP" sz="1300">
            <a:latin typeface="ＭＳ Ｐゴシック"/>
          </a:endParaRPr>
        </a:p>
        <a:p>
          <a:r>
            <a:rPr kumimoji="1" lang="ja-JP" altLang="en-US" sz="1300">
              <a:latin typeface="ＭＳ Ｐゴシック"/>
            </a:rPr>
            <a:t>　また、町内団体等に対する補助金も相当数あるため、事業評価やシーリング等による歳出削減など、精査が必要である。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5" name="直線コネクタ 304"/>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6"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7" name="直線コネクタ 306"/>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08"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09" name="直線コネクタ 308"/>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8890</xdr:rowOff>
    </xdr:from>
    <xdr:to>
      <xdr:col>24</xdr:col>
      <xdr:colOff>31750</xdr:colOff>
      <xdr:row>41</xdr:row>
      <xdr:rowOff>123190</xdr:rowOff>
    </xdr:to>
    <xdr:cxnSp macro="">
      <xdr:nvCxnSpPr>
        <xdr:cNvPr id="310" name="直線コネクタ 309"/>
        <xdr:cNvCxnSpPr/>
      </xdr:nvCxnSpPr>
      <xdr:spPr>
        <a:xfrm flipV="1">
          <a:off x="15671800" y="7038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1"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2" name="フローチャート : 判断 311"/>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92710</xdr:rowOff>
    </xdr:from>
    <xdr:to>
      <xdr:col>22</xdr:col>
      <xdr:colOff>565150</xdr:colOff>
      <xdr:row>41</xdr:row>
      <xdr:rowOff>123190</xdr:rowOff>
    </xdr:to>
    <xdr:cxnSp macro="">
      <xdr:nvCxnSpPr>
        <xdr:cNvPr id="313" name="直線コネクタ 312"/>
        <xdr:cNvCxnSpPr/>
      </xdr:nvCxnSpPr>
      <xdr:spPr>
        <a:xfrm>
          <a:off x="14782800" y="7122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4" name="フローチャート : 判断 313"/>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5" name="テキスト ボックス 314"/>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92710</xdr:rowOff>
    </xdr:from>
    <xdr:to>
      <xdr:col>21</xdr:col>
      <xdr:colOff>361950</xdr:colOff>
      <xdr:row>41</xdr:row>
      <xdr:rowOff>115570</xdr:rowOff>
    </xdr:to>
    <xdr:cxnSp macro="">
      <xdr:nvCxnSpPr>
        <xdr:cNvPr id="316" name="直線コネクタ 315"/>
        <xdr:cNvCxnSpPr/>
      </xdr:nvCxnSpPr>
      <xdr:spPr>
        <a:xfrm flipV="1">
          <a:off x="13893800" y="7122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17" name="フローチャート :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134620</xdr:rowOff>
    </xdr:from>
    <xdr:to>
      <xdr:col>20</xdr:col>
      <xdr:colOff>158750</xdr:colOff>
      <xdr:row>41</xdr:row>
      <xdr:rowOff>115570</xdr:rowOff>
    </xdr:to>
    <xdr:cxnSp macro="">
      <xdr:nvCxnSpPr>
        <xdr:cNvPr id="319" name="直線コネクタ 318"/>
        <xdr:cNvCxnSpPr/>
      </xdr:nvCxnSpPr>
      <xdr:spPr>
        <a:xfrm>
          <a:off x="13004800" y="6992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0" name="フローチャート : 判断 319"/>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1" name="テキスト ボックス 320"/>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2" name="フローチャート : 判断 321"/>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3" name="テキスト ボックス 322"/>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129540</xdr:rowOff>
    </xdr:from>
    <xdr:to>
      <xdr:col>24</xdr:col>
      <xdr:colOff>82550</xdr:colOff>
      <xdr:row>41</xdr:row>
      <xdr:rowOff>59690</xdr:rowOff>
    </xdr:to>
    <xdr:sp macro="" textlink="">
      <xdr:nvSpPr>
        <xdr:cNvPr id="329" name="円/楕円 328"/>
        <xdr:cNvSpPr/>
      </xdr:nvSpPr>
      <xdr:spPr>
        <a:xfrm>
          <a:off x="16459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101617</xdr:rowOff>
    </xdr:from>
    <xdr:ext cx="762000" cy="259045"/>
    <xdr:sp macro="" textlink="">
      <xdr:nvSpPr>
        <xdr:cNvPr id="330" name="補助費等該当値テキスト"/>
        <xdr:cNvSpPr txBox="1"/>
      </xdr:nvSpPr>
      <xdr:spPr>
        <a:xfrm>
          <a:off x="165989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72390</xdr:rowOff>
    </xdr:from>
    <xdr:to>
      <xdr:col>22</xdr:col>
      <xdr:colOff>615950</xdr:colOff>
      <xdr:row>42</xdr:row>
      <xdr:rowOff>2540</xdr:rowOff>
    </xdr:to>
    <xdr:sp macro="" textlink="">
      <xdr:nvSpPr>
        <xdr:cNvPr id="331" name="円/楕円 330"/>
        <xdr:cNvSpPr/>
      </xdr:nvSpPr>
      <xdr:spPr>
        <a:xfrm>
          <a:off x="15621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158767</xdr:rowOff>
    </xdr:from>
    <xdr:ext cx="736600" cy="259045"/>
    <xdr:sp macro="" textlink="">
      <xdr:nvSpPr>
        <xdr:cNvPr id="332" name="テキスト ボックス 331"/>
        <xdr:cNvSpPr txBox="1"/>
      </xdr:nvSpPr>
      <xdr:spPr>
        <a:xfrm>
          <a:off x="15290800" y="718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41910</xdr:rowOff>
    </xdr:from>
    <xdr:to>
      <xdr:col>21</xdr:col>
      <xdr:colOff>412750</xdr:colOff>
      <xdr:row>41</xdr:row>
      <xdr:rowOff>143510</xdr:rowOff>
    </xdr:to>
    <xdr:sp macro="" textlink="">
      <xdr:nvSpPr>
        <xdr:cNvPr id="333" name="円/楕円 332"/>
        <xdr:cNvSpPr/>
      </xdr:nvSpPr>
      <xdr:spPr>
        <a:xfrm>
          <a:off x="14732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128287</xdr:rowOff>
    </xdr:from>
    <xdr:ext cx="762000" cy="259045"/>
    <xdr:sp macro="" textlink="">
      <xdr:nvSpPr>
        <xdr:cNvPr id="334" name="テキスト ボックス 333"/>
        <xdr:cNvSpPr txBox="1"/>
      </xdr:nvSpPr>
      <xdr:spPr>
        <a:xfrm>
          <a:off x="14401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64770</xdr:rowOff>
    </xdr:from>
    <xdr:to>
      <xdr:col>20</xdr:col>
      <xdr:colOff>209550</xdr:colOff>
      <xdr:row>41</xdr:row>
      <xdr:rowOff>166370</xdr:rowOff>
    </xdr:to>
    <xdr:sp macro="" textlink="">
      <xdr:nvSpPr>
        <xdr:cNvPr id="335" name="円/楕円 334"/>
        <xdr:cNvSpPr/>
      </xdr:nvSpPr>
      <xdr:spPr>
        <a:xfrm>
          <a:off x="13843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151147</xdr:rowOff>
    </xdr:from>
    <xdr:ext cx="762000" cy="259045"/>
    <xdr:sp macro="" textlink="">
      <xdr:nvSpPr>
        <xdr:cNvPr id="336" name="テキスト ボックス 335"/>
        <xdr:cNvSpPr txBox="1"/>
      </xdr:nvSpPr>
      <xdr:spPr>
        <a:xfrm>
          <a:off x="13512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83820</xdr:rowOff>
    </xdr:from>
    <xdr:to>
      <xdr:col>19</xdr:col>
      <xdr:colOff>6350</xdr:colOff>
      <xdr:row>41</xdr:row>
      <xdr:rowOff>13970</xdr:rowOff>
    </xdr:to>
    <xdr:sp macro="" textlink="">
      <xdr:nvSpPr>
        <xdr:cNvPr id="337" name="円/楕円 336"/>
        <xdr:cNvSpPr/>
      </xdr:nvSpPr>
      <xdr:spPr>
        <a:xfrm>
          <a:off x="12954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170197</xdr:rowOff>
    </xdr:from>
    <xdr:ext cx="762000" cy="259045"/>
    <xdr:sp macro="" textlink="">
      <xdr:nvSpPr>
        <xdr:cNvPr id="338" name="テキスト ボックス 337"/>
        <xdr:cNvSpPr txBox="1"/>
      </xdr:nvSpPr>
      <xdr:spPr>
        <a:xfrm>
          <a:off x="12623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近年の経常収支比率に占める公債費の割合は、概ね良好な状態を維持しているが、平成</a:t>
          </a:r>
          <a:r>
            <a:rPr kumimoji="1" lang="en-US" altLang="ja-JP" sz="1300">
              <a:latin typeface="ＭＳ Ｐゴシック"/>
            </a:rPr>
            <a:t>24</a:t>
          </a:r>
          <a:r>
            <a:rPr kumimoji="1" lang="ja-JP" altLang="en-US" sz="1300">
              <a:latin typeface="ＭＳ Ｐゴシック"/>
            </a:rPr>
            <a:t>年度以降、大規模な普通建設事業に係る借入が多くなっており、元金償還の開始に伴って増加が見込まれる。</a:t>
          </a:r>
          <a:endParaRPr kumimoji="1" lang="en-US" altLang="ja-JP" sz="1300">
            <a:latin typeface="ＭＳ Ｐゴシック"/>
          </a:endParaRPr>
        </a:p>
        <a:p>
          <a:r>
            <a:rPr kumimoji="1" lang="ja-JP" altLang="en-US" sz="1300">
              <a:latin typeface="ＭＳ Ｐゴシック"/>
            </a:rPr>
            <a:t>　公債費の割合については、世代間負担の観点から安定して償還していくことが重要であるため、借入条件等の精査により安定的かつ適正な償還に努める。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3" name="直線コネクタ 362"/>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4"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5" name="直線コネクタ 364"/>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6"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7" name="直線コネクタ 366"/>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37846</xdr:rowOff>
    </xdr:from>
    <xdr:to>
      <xdr:col>7</xdr:col>
      <xdr:colOff>15875</xdr:colOff>
      <xdr:row>75</xdr:row>
      <xdr:rowOff>101854</xdr:rowOff>
    </xdr:to>
    <xdr:cxnSp macro="">
      <xdr:nvCxnSpPr>
        <xdr:cNvPr id="368" name="直線コネクタ 367"/>
        <xdr:cNvCxnSpPr/>
      </xdr:nvCxnSpPr>
      <xdr:spPr>
        <a:xfrm flipV="1">
          <a:off x="3987800" y="128965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6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0" name="フローチャート : 判断 36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101854</xdr:rowOff>
    </xdr:to>
    <xdr:cxnSp macro="">
      <xdr:nvCxnSpPr>
        <xdr:cNvPr id="371" name="直線コネクタ 370"/>
        <xdr:cNvCxnSpPr/>
      </xdr:nvCxnSpPr>
      <xdr:spPr>
        <a:xfrm>
          <a:off x="3098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44196</xdr:rowOff>
    </xdr:from>
    <xdr:to>
      <xdr:col>5</xdr:col>
      <xdr:colOff>600075</xdr:colOff>
      <xdr:row>78</xdr:row>
      <xdr:rowOff>145796</xdr:rowOff>
    </xdr:to>
    <xdr:sp macro="" textlink="">
      <xdr:nvSpPr>
        <xdr:cNvPr id="372" name="フローチャート : 判断 371"/>
        <xdr:cNvSpPr/>
      </xdr:nvSpPr>
      <xdr:spPr>
        <a:xfrm>
          <a:off x="3937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73" name="テキスト ボックス 372"/>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92710</xdr:rowOff>
    </xdr:to>
    <xdr:cxnSp macro="">
      <xdr:nvCxnSpPr>
        <xdr:cNvPr id="374" name="直線コネクタ 373"/>
        <xdr:cNvCxnSpPr/>
      </xdr:nvCxnSpPr>
      <xdr:spPr>
        <a:xfrm>
          <a:off x="2209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57913</xdr:rowOff>
    </xdr:from>
    <xdr:to>
      <xdr:col>4</xdr:col>
      <xdr:colOff>396875</xdr:colOff>
      <xdr:row>78</xdr:row>
      <xdr:rowOff>159513</xdr:rowOff>
    </xdr:to>
    <xdr:sp macro="" textlink="">
      <xdr:nvSpPr>
        <xdr:cNvPr id="375" name="フローチャート : 判断 374"/>
        <xdr:cNvSpPr/>
      </xdr:nvSpPr>
      <xdr:spPr>
        <a:xfrm>
          <a:off x="3048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76" name="テキスト ボックス 375"/>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92710</xdr:rowOff>
    </xdr:to>
    <xdr:cxnSp macro="">
      <xdr:nvCxnSpPr>
        <xdr:cNvPr id="377" name="直線コネクタ 376"/>
        <xdr:cNvCxnSpPr/>
      </xdr:nvCxnSpPr>
      <xdr:spPr>
        <a:xfrm>
          <a:off x="1320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67056</xdr:rowOff>
    </xdr:from>
    <xdr:to>
      <xdr:col>3</xdr:col>
      <xdr:colOff>193675</xdr:colOff>
      <xdr:row>78</xdr:row>
      <xdr:rowOff>168656</xdr:rowOff>
    </xdr:to>
    <xdr:sp macro="" textlink="">
      <xdr:nvSpPr>
        <xdr:cNvPr id="378" name="フローチャート : 判断 377"/>
        <xdr:cNvSpPr/>
      </xdr:nvSpPr>
      <xdr:spPr>
        <a:xfrm>
          <a:off x="2159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79" name="テキスト ボックス 378"/>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0" name="フローチャート : 判断 37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81" name="テキスト ボックス 38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158496</xdr:rowOff>
    </xdr:from>
    <xdr:to>
      <xdr:col>7</xdr:col>
      <xdr:colOff>66675</xdr:colOff>
      <xdr:row>75</xdr:row>
      <xdr:rowOff>88646</xdr:rowOff>
    </xdr:to>
    <xdr:sp macro="" textlink="">
      <xdr:nvSpPr>
        <xdr:cNvPr id="387" name="円/楕円 386"/>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67073</xdr:rowOff>
    </xdr:from>
    <xdr:ext cx="762000" cy="259045"/>
    <xdr:sp macro="" textlink="">
      <xdr:nvSpPr>
        <xdr:cNvPr id="388" name="公債費該当値テキスト"/>
        <xdr:cNvSpPr txBox="1"/>
      </xdr:nvSpPr>
      <xdr:spPr>
        <a:xfrm>
          <a:off x="4914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51054</xdr:rowOff>
    </xdr:from>
    <xdr:to>
      <xdr:col>5</xdr:col>
      <xdr:colOff>600075</xdr:colOff>
      <xdr:row>75</xdr:row>
      <xdr:rowOff>152654</xdr:rowOff>
    </xdr:to>
    <xdr:sp macro="" textlink="">
      <xdr:nvSpPr>
        <xdr:cNvPr id="389" name="円/楕円 388"/>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162831</xdr:rowOff>
    </xdr:from>
    <xdr:ext cx="736600" cy="259045"/>
    <xdr:sp macro="" textlink="">
      <xdr:nvSpPr>
        <xdr:cNvPr id="390" name="テキスト ボックス 389"/>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1" name="円/楕円 390"/>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92" name="テキスト ボックス 391"/>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3" name="円/楕円 392"/>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94" name="テキスト ボックス 393"/>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5" name="円/楕円 394"/>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396" name="テキスト ボックス 395"/>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経常収支比率における公債費以外の割合は約</a:t>
          </a:r>
          <a:r>
            <a:rPr kumimoji="1" lang="en-US" altLang="ja-JP" sz="1200">
              <a:latin typeface="ＭＳ Ｐゴシック"/>
            </a:rPr>
            <a:t>8</a:t>
          </a:r>
          <a:r>
            <a:rPr kumimoji="1" lang="ja-JP" altLang="en-US" sz="1200">
              <a:latin typeface="ＭＳ Ｐゴシック"/>
            </a:rPr>
            <a:t>割を占めており、類似団体と比較すると最下位となっている。</a:t>
          </a:r>
          <a:endParaRPr kumimoji="1" lang="en-US" altLang="ja-JP" sz="1200">
            <a:latin typeface="ＭＳ Ｐゴシック"/>
          </a:endParaRPr>
        </a:p>
        <a:p>
          <a:r>
            <a:rPr kumimoji="1" lang="ja-JP" altLang="en-US" sz="1200">
              <a:latin typeface="ＭＳ Ｐゴシック"/>
            </a:rPr>
            <a:t>　一方で公債費のみを見ると類似団体中</a:t>
          </a:r>
          <a:r>
            <a:rPr kumimoji="1" lang="en-US" altLang="ja-JP" sz="1200">
              <a:latin typeface="ＭＳ Ｐゴシック"/>
            </a:rPr>
            <a:t>1</a:t>
          </a:r>
          <a:r>
            <a:rPr kumimoji="1" lang="ja-JP" altLang="en-US" sz="1200">
              <a:latin typeface="ＭＳ Ｐゴシック"/>
            </a:rPr>
            <a:t>位となっており、公債費の占める割合が低いために、その他の割合が大きくなっているとも言える。</a:t>
          </a:r>
          <a:endParaRPr kumimoji="1" lang="en-US" altLang="ja-JP" sz="1200">
            <a:latin typeface="ＭＳ Ｐゴシック"/>
          </a:endParaRPr>
        </a:p>
        <a:p>
          <a:r>
            <a:rPr kumimoji="1" lang="ja-JP" altLang="en-US" sz="1200">
              <a:latin typeface="ＭＳ Ｐゴシック"/>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79</xdr:row>
      <xdr:rowOff>111761</xdr:rowOff>
    </xdr:to>
    <xdr:cxnSp macro="">
      <xdr:nvCxnSpPr>
        <xdr:cNvPr id="424" name="直線コネクタ 423"/>
        <xdr:cNvCxnSpPr/>
      </xdr:nvCxnSpPr>
      <xdr:spPr>
        <a:xfrm flipV="1">
          <a:off x="16510000" y="12715240"/>
          <a:ext cx="0" cy="94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83838</xdr:rowOff>
    </xdr:from>
    <xdr:ext cx="762000" cy="259045"/>
    <xdr:sp macro="" textlink="">
      <xdr:nvSpPr>
        <xdr:cNvPr id="425" name="公債費以外最小値テキスト"/>
        <xdr:cNvSpPr txBox="1"/>
      </xdr:nvSpPr>
      <xdr:spPr>
        <a:xfrm>
          <a:off x="16598900" y="136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79</xdr:row>
      <xdr:rowOff>111761</xdr:rowOff>
    </xdr:from>
    <xdr:to>
      <xdr:col>24</xdr:col>
      <xdr:colOff>120650</xdr:colOff>
      <xdr:row>79</xdr:row>
      <xdr:rowOff>111761</xdr:rowOff>
    </xdr:to>
    <xdr:cxnSp macro="">
      <xdr:nvCxnSpPr>
        <xdr:cNvPr id="426" name="直線コネクタ 425"/>
        <xdr:cNvCxnSpPr/>
      </xdr:nvCxnSpPr>
      <xdr:spPr>
        <a:xfrm>
          <a:off x="16421100" y="136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27"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28" name="直線コネクタ 427"/>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111761</xdr:rowOff>
    </xdr:from>
    <xdr:to>
      <xdr:col>24</xdr:col>
      <xdr:colOff>31750</xdr:colOff>
      <xdr:row>80</xdr:row>
      <xdr:rowOff>115570</xdr:rowOff>
    </xdr:to>
    <xdr:cxnSp macro="">
      <xdr:nvCxnSpPr>
        <xdr:cNvPr id="429" name="直線コネクタ 428"/>
        <xdr:cNvCxnSpPr/>
      </xdr:nvCxnSpPr>
      <xdr:spPr>
        <a:xfrm flipV="1">
          <a:off x="15671800" y="1365631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104157</xdr:rowOff>
    </xdr:from>
    <xdr:ext cx="762000" cy="259045"/>
    <xdr:sp macro="" textlink="">
      <xdr:nvSpPr>
        <xdr:cNvPr id="430" name="公債費以外平均値テキスト"/>
        <xdr:cNvSpPr txBox="1"/>
      </xdr:nvSpPr>
      <xdr:spPr>
        <a:xfrm>
          <a:off x="16598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31" name="フローチャート : 判断 430"/>
        <xdr:cNvSpPr/>
      </xdr:nvSpPr>
      <xdr:spPr>
        <a:xfrm>
          <a:off x="16459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80</xdr:row>
      <xdr:rowOff>115570</xdr:rowOff>
    </xdr:to>
    <xdr:cxnSp macro="">
      <xdr:nvCxnSpPr>
        <xdr:cNvPr id="432" name="直線コネクタ 431"/>
        <xdr:cNvCxnSpPr/>
      </xdr:nvCxnSpPr>
      <xdr:spPr>
        <a:xfrm>
          <a:off x="14782800" y="136448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95250</xdr:rowOff>
    </xdr:from>
    <xdr:to>
      <xdr:col>22</xdr:col>
      <xdr:colOff>615950</xdr:colOff>
      <xdr:row>77</xdr:row>
      <xdr:rowOff>25400</xdr:rowOff>
    </xdr:to>
    <xdr:sp macro="" textlink="">
      <xdr:nvSpPr>
        <xdr:cNvPr id="433" name="フローチャート : 判断 432"/>
        <xdr:cNvSpPr/>
      </xdr:nvSpPr>
      <xdr:spPr>
        <a:xfrm>
          <a:off x="15621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35577</xdr:rowOff>
    </xdr:from>
    <xdr:ext cx="736600" cy="259045"/>
    <xdr:sp macro="" textlink="">
      <xdr:nvSpPr>
        <xdr:cNvPr id="434" name="テキスト ボックス 433"/>
        <xdr:cNvSpPr txBox="1"/>
      </xdr:nvSpPr>
      <xdr:spPr>
        <a:xfrm>
          <a:off x="15290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100330</xdr:rowOff>
    </xdr:from>
    <xdr:to>
      <xdr:col>21</xdr:col>
      <xdr:colOff>361950</xdr:colOff>
      <xdr:row>79</xdr:row>
      <xdr:rowOff>161289</xdr:rowOff>
    </xdr:to>
    <xdr:cxnSp macro="">
      <xdr:nvCxnSpPr>
        <xdr:cNvPr id="435" name="直線コネクタ 434"/>
        <xdr:cNvCxnSpPr/>
      </xdr:nvCxnSpPr>
      <xdr:spPr>
        <a:xfrm flipV="1">
          <a:off x="13893800" y="13644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38100</xdr:rowOff>
    </xdr:from>
    <xdr:to>
      <xdr:col>21</xdr:col>
      <xdr:colOff>412750</xdr:colOff>
      <xdr:row>76</xdr:row>
      <xdr:rowOff>139700</xdr:rowOff>
    </xdr:to>
    <xdr:sp macro="" textlink="">
      <xdr:nvSpPr>
        <xdr:cNvPr id="436" name="フローチャート : 判断 435"/>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37" name="テキスト ボックス 436"/>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134620</xdr:rowOff>
    </xdr:from>
    <xdr:to>
      <xdr:col>20</xdr:col>
      <xdr:colOff>158750</xdr:colOff>
      <xdr:row>79</xdr:row>
      <xdr:rowOff>161289</xdr:rowOff>
    </xdr:to>
    <xdr:cxnSp macro="">
      <xdr:nvCxnSpPr>
        <xdr:cNvPr id="438" name="直線コネクタ 437"/>
        <xdr:cNvCxnSpPr/>
      </xdr:nvCxnSpPr>
      <xdr:spPr>
        <a:xfrm>
          <a:off x="13004800" y="135077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19050</xdr:rowOff>
    </xdr:from>
    <xdr:to>
      <xdr:col>20</xdr:col>
      <xdr:colOff>209550</xdr:colOff>
      <xdr:row>76</xdr:row>
      <xdr:rowOff>120650</xdr:rowOff>
    </xdr:to>
    <xdr:sp macro="" textlink="">
      <xdr:nvSpPr>
        <xdr:cNvPr id="439" name="フローチャート : 判断 438"/>
        <xdr:cNvSpPr/>
      </xdr:nvSpPr>
      <xdr:spPr>
        <a:xfrm>
          <a:off x="13843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40" name="テキスト ボックス 439"/>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41" name="フローチャート :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60961</xdr:rowOff>
    </xdr:from>
    <xdr:to>
      <xdr:col>24</xdr:col>
      <xdr:colOff>82550</xdr:colOff>
      <xdr:row>79</xdr:row>
      <xdr:rowOff>162561</xdr:rowOff>
    </xdr:to>
    <xdr:sp macro="" textlink="">
      <xdr:nvSpPr>
        <xdr:cNvPr id="448" name="円/楕円 447"/>
        <xdr:cNvSpPr/>
      </xdr:nvSpPr>
      <xdr:spPr>
        <a:xfrm>
          <a:off x="16459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140988</xdr:rowOff>
    </xdr:from>
    <xdr:ext cx="762000" cy="259045"/>
    <xdr:sp macro="" textlink="">
      <xdr:nvSpPr>
        <xdr:cNvPr id="449" name="公債費以外該当値テキスト"/>
        <xdr:cNvSpPr txBox="1"/>
      </xdr:nvSpPr>
      <xdr:spPr>
        <a:xfrm>
          <a:off x="16598900" y="135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64770</xdr:rowOff>
    </xdr:from>
    <xdr:to>
      <xdr:col>22</xdr:col>
      <xdr:colOff>615950</xdr:colOff>
      <xdr:row>80</xdr:row>
      <xdr:rowOff>166370</xdr:rowOff>
    </xdr:to>
    <xdr:sp macro="" textlink="">
      <xdr:nvSpPr>
        <xdr:cNvPr id="450" name="円/楕円 449"/>
        <xdr:cNvSpPr/>
      </xdr:nvSpPr>
      <xdr:spPr>
        <a:xfrm>
          <a:off x="15621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151147</xdr:rowOff>
    </xdr:from>
    <xdr:ext cx="736600" cy="259045"/>
    <xdr:sp macro="" textlink="">
      <xdr:nvSpPr>
        <xdr:cNvPr id="451" name="テキスト ボックス 450"/>
        <xdr:cNvSpPr txBox="1"/>
      </xdr:nvSpPr>
      <xdr:spPr>
        <a:xfrm>
          <a:off x="15290800" y="1386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49530</xdr:rowOff>
    </xdr:from>
    <xdr:to>
      <xdr:col>21</xdr:col>
      <xdr:colOff>412750</xdr:colOff>
      <xdr:row>79</xdr:row>
      <xdr:rowOff>151130</xdr:rowOff>
    </xdr:to>
    <xdr:sp macro="" textlink="">
      <xdr:nvSpPr>
        <xdr:cNvPr id="452" name="円/楕円 451"/>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135907</xdr:rowOff>
    </xdr:from>
    <xdr:ext cx="762000" cy="259045"/>
    <xdr:sp macro="" textlink="">
      <xdr:nvSpPr>
        <xdr:cNvPr id="453" name="テキスト ボックス 452"/>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110489</xdr:rowOff>
    </xdr:from>
    <xdr:to>
      <xdr:col>20</xdr:col>
      <xdr:colOff>209550</xdr:colOff>
      <xdr:row>80</xdr:row>
      <xdr:rowOff>40639</xdr:rowOff>
    </xdr:to>
    <xdr:sp macro="" textlink="">
      <xdr:nvSpPr>
        <xdr:cNvPr id="454" name="円/楕円 453"/>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25416</xdr:rowOff>
    </xdr:from>
    <xdr:ext cx="762000" cy="259045"/>
    <xdr:sp macro="" textlink="">
      <xdr:nvSpPr>
        <xdr:cNvPr id="455" name="テキスト ボックス 454"/>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56" name="円/楕円 455"/>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57" name="テキスト ボックス 456"/>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千葉県多古町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168464</xdr:rowOff>
    </xdr:from>
    <xdr:to>
      <xdr:col>4</xdr:col>
      <xdr:colOff>1117600</xdr:colOff>
      <xdr:row>18</xdr:row>
      <xdr:rowOff>39686</xdr:rowOff>
    </xdr:to>
    <xdr:cxnSp macro="">
      <xdr:nvCxnSpPr>
        <xdr:cNvPr id="52" name="直線コネクタ 51"/>
        <xdr:cNvCxnSpPr/>
      </xdr:nvCxnSpPr>
      <xdr:spPr bwMode="auto">
        <a:xfrm flipV="1">
          <a:off x="5003800" y="3130739"/>
          <a:ext cx="6477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39686</xdr:rowOff>
    </xdr:from>
    <xdr:to>
      <xdr:col>4</xdr:col>
      <xdr:colOff>469900</xdr:colOff>
      <xdr:row>18</xdr:row>
      <xdr:rowOff>106176</xdr:rowOff>
    </xdr:to>
    <xdr:cxnSp macro="">
      <xdr:nvCxnSpPr>
        <xdr:cNvPr id="55" name="直線コネクタ 54"/>
        <xdr:cNvCxnSpPr/>
      </xdr:nvCxnSpPr>
      <xdr:spPr bwMode="auto">
        <a:xfrm flipV="1">
          <a:off x="4305300" y="3173411"/>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160706</xdr:rowOff>
    </xdr:from>
    <xdr:to>
      <xdr:col>4</xdr:col>
      <xdr:colOff>520700</xdr:colOff>
      <xdr:row>17</xdr:row>
      <xdr:rowOff>90856</xdr:rowOff>
    </xdr:to>
    <xdr:sp macro="" textlink="">
      <xdr:nvSpPr>
        <xdr:cNvPr id="56" name="フローチャート : 判断 55"/>
        <xdr:cNvSpPr/>
      </xdr:nvSpPr>
      <xdr:spPr bwMode="auto">
        <a:xfrm>
          <a:off x="4953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101033</xdr:rowOff>
    </xdr:from>
    <xdr:ext cx="736600" cy="259045"/>
    <xdr:sp macro="" textlink="">
      <xdr:nvSpPr>
        <xdr:cNvPr id="57" name="テキスト ボックス 56"/>
        <xdr:cNvSpPr txBox="1"/>
      </xdr:nvSpPr>
      <xdr:spPr>
        <a:xfrm>
          <a:off x="4622800" y="272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79680</xdr:rowOff>
    </xdr:from>
    <xdr:to>
      <xdr:col>3</xdr:col>
      <xdr:colOff>904875</xdr:colOff>
      <xdr:row>18</xdr:row>
      <xdr:rowOff>106176</xdr:rowOff>
    </xdr:to>
    <xdr:cxnSp macro="">
      <xdr:nvCxnSpPr>
        <xdr:cNvPr id="58" name="直線コネクタ 57"/>
        <xdr:cNvCxnSpPr/>
      </xdr:nvCxnSpPr>
      <xdr:spPr bwMode="auto">
        <a:xfrm>
          <a:off x="3606800" y="3213405"/>
          <a:ext cx="698500" cy="2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21782</xdr:rowOff>
    </xdr:from>
    <xdr:to>
      <xdr:col>3</xdr:col>
      <xdr:colOff>955675</xdr:colOff>
      <xdr:row>17</xdr:row>
      <xdr:rowOff>123382</xdr:rowOff>
    </xdr:to>
    <xdr:sp macro="" textlink="">
      <xdr:nvSpPr>
        <xdr:cNvPr id="59" name="フローチャート : 判断 58"/>
        <xdr:cNvSpPr/>
      </xdr:nvSpPr>
      <xdr:spPr bwMode="auto">
        <a:xfrm>
          <a:off x="4254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133559</xdr:rowOff>
    </xdr:from>
    <xdr:ext cx="762000" cy="259045"/>
    <xdr:sp macro="" textlink="">
      <xdr:nvSpPr>
        <xdr:cNvPr id="60" name="テキスト ボックス 59"/>
        <xdr:cNvSpPr txBox="1"/>
      </xdr:nvSpPr>
      <xdr:spPr>
        <a:xfrm>
          <a:off x="3924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79680</xdr:rowOff>
    </xdr:from>
    <xdr:to>
      <xdr:col>3</xdr:col>
      <xdr:colOff>206375</xdr:colOff>
      <xdr:row>18</xdr:row>
      <xdr:rowOff>82652</xdr:rowOff>
    </xdr:to>
    <xdr:cxnSp macro="">
      <xdr:nvCxnSpPr>
        <xdr:cNvPr id="61" name="直線コネクタ 60"/>
        <xdr:cNvCxnSpPr/>
      </xdr:nvCxnSpPr>
      <xdr:spPr bwMode="auto">
        <a:xfrm flipV="1">
          <a:off x="2908300" y="3213405"/>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156613</xdr:rowOff>
    </xdr:from>
    <xdr:to>
      <xdr:col>3</xdr:col>
      <xdr:colOff>257175</xdr:colOff>
      <xdr:row>17</xdr:row>
      <xdr:rowOff>86763</xdr:rowOff>
    </xdr:to>
    <xdr:sp macro="" textlink="">
      <xdr:nvSpPr>
        <xdr:cNvPr id="62" name="フローチャート : 判断 61"/>
        <xdr:cNvSpPr/>
      </xdr:nvSpPr>
      <xdr:spPr bwMode="auto">
        <a:xfrm>
          <a:off x="3556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96940</xdr:rowOff>
    </xdr:from>
    <xdr:ext cx="762000" cy="259045"/>
    <xdr:sp macro="" textlink="">
      <xdr:nvSpPr>
        <xdr:cNvPr id="63" name="テキスト ボックス 62"/>
        <xdr:cNvSpPr txBox="1"/>
      </xdr:nvSpPr>
      <xdr:spPr>
        <a:xfrm>
          <a:off x="3225800" y="271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136692</xdr:rowOff>
    </xdr:from>
    <xdr:to>
      <xdr:col>2</xdr:col>
      <xdr:colOff>692150</xdr:colOff>
      <xdr:row>17</xdr:row>
      <xdr:rowOff>66842</xdr:rowOff>
    </xdr:to>
    <xdr:sp macro="" textlink="">
      <xdr:nvSpPr>
        <xdr:cNvPr id="64" name="フローチャート : 判断 63"/>
        <xdr:cNvSpPr/>
      </xdr:nvSpPr>
      <xdr:spPr bwMode="auto">
        <a:xfrm>
          <a:off x="2857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77019</xdr:rowOff>
    </xdr:from>
    <xdr:ext cx="762000" cy="259045"/>
    <xdr:sp macro="" textlink="">
      <xdr:nvSpPr>
        <xdr:cNvPr id="65" name="テキスト ボックス 64"/>
        <xdr:cNvSpPr txBox="1"/>
      </xdr:nvSpPr>
      <xdr:spPr>
        <a:xfrm>
          <a:off x="2527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117664</xdr:rowOff>
    </xdr:from>
    <xdr:to>
      <xdr:col>5</xdr:col>
      <xdr:colOff>34925</xdr:colOff>
      <xdr:row>18</xdr:row>
      <xdr:rowOff>47814</xdr:rowOff>
    </xdr:to>
    <xdr:sp macro="" textlink="">
      <xdr:nvSpPr>
        <xdr:cNvPr id="71" name="円/楕円 70"/>
        <xdr:cNvSpPr/>
      </xdr:nvSpPr>
      <xdr:spPr bwMode="auto">
        <a:xfrm>
          <a:off x="5600700" y="307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89741</xdr:rowOff>
    </xdr:from>
    <xdr:ext cx="762000" cy="259045"/>
    <xdr:sp macro="" textlink="">
      <xdr:nvSpPr>
        <xdr:cNvPr id="72" name="人口1人当たり決算額の推移該当値テキスト130"/>
        <xdr:cNvSpPr txBox="1"/>
      </xdr:nvSpPr>
      <xdr:spPr>
        <a:xfrm>
          <a:off x="5740400" y="305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160336</xdr:rowOff>
    </xdr:from>
    <xdr:to>
      <xdr:col>4</xdr:col>
      <xdr:colOff>520700</xdr:colOff>
      <xdr:row>18</xdr:row>
      <xdr:rowOff>90486</xdr:rowOff>
    </xdr:to>
    <xdr:sp macro="" textlink="">
      <xdr:nvSpPr>
        <xdr:cNvPr id="73" name="円/楕円 72"/>
        <xdr:cNvSpPr/>
      </xdr:nvSpPr>
      <xdr:spPr bwMode="auto">
        <a:xfrm>
          <a:off x="4953000" y="3122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75263</xdr:rowOff>
    </xdr:from>
    <xdr:ext cx="736600" cy="259045"/>
    <xdr:sp macro="" textlink="">
      <xdr:nvSpPr>
        <xdr:cNvPr id="74" name="テキスト ボックス 73"/>
        <xdr:cNvSpPr txBox="1"/>
      </xdr:nvSpPr>
      <xdr:spPr>
        <a:xfrm>
          <a:off x="4622800" y="320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55376</xdr:rowOff>
    </xdr:from>
    <xdr:to>
      <xdr:col>3</xdr:col>
      <xdr:colOff>955675</xdr:colOff>
      <xdr:row>18</xdr:row>
      <xdr:rowOff>156976</xdr:rowOff>
    </xdr:to>
    <xdr:sp macro="" textlink="">
      <xdr:nvSpPr>
        <xdr:cNvPr id="75" name="円/楕円 74"/>
        <xdr:cNvSpPr/>
      </xdr:nvSpPr>
      <xdr:spPr bwMode="auto">
        <a:xfrm>
          <a:off x="4254500" y="318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141753</xdr:rowOff>
    </xdr:from>
    <xdr:ext cx="762000" cy="259045"/>
    <xdr:sp macro="" textlink="">
      <xdr:nvSpPr>
        <xdr:cNvPr id="76" name="テキスト ボックス 75"/>
        <xdr:cNvSpPr txBox="1"/>
      </xdr:nvSpPr>
      <xdr:spPr>
        <a:xfrm>
          <a:off x="3924300" y="32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94,038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28880</xdr:rowOff>
    </xdr:from>
    <xdr:to>
      <xdr:col>3</xdr:col>
      <xdr:colOff>257175</xdr:colOff>
      <xdr:row>18</xdr:row>
      <xdr:rowOff>130480</xdr:rowOff>
    </xdr:to>
    <xdr:sp macro="" textlink="">
      <xdr:nvSpPr>
        <xdr:cNvPr id="77" name="円/楕円 76"/>
        <xdr:cNvSpPr/>
      </xdr:nvSpPr>
      <xdr:spPr bwMode="auto">
        <a:xfrm>
          <a:off x="3556000" y="316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115257</xdr:rowOff>
    </xdr:from>
    <xdr:ext cx="762000" cy="259045"/>
    <xdr:sp macro="" textlink="">
      <xdr:nvSpPr>
        <xdr:cNvPr id="78" name="テキスト ボックス 77"/>
        <xdr:cNvSpPr txBox="1"/>
      </xdr:nvSpPr>
      <xdr:spPr>
        <a:xfrm>
          <a:off x="3225800" y="324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31852</xdr:rowOff>
    </xdr:from>
    <xdr:to>
      <xdr:col>2</xdr:col>
      <xdr:colOff>692150</xdr:colOff>
      <xdr:row>18</xdr:row>
      <xdr:rowOff>133452</xdr:rowOff>
    </xdr:to>
    <xdr:sp macro="" textlink="">
      <xdr:nvSpPr>
        <xdr:cNvPr id="79" name="円/楕円 78"/>
        <xdr:cNvSpPr/>
      </xdr:nvSpPr>
      <xdr:spPr bwMode="auto">
        <a:xfrm>
          <a:off x="2857500" y="316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118229</xdr:rowOff>
    </xdr:from>
    <xdr:ext cx="762000" cy="259045"/>
    <xdr:sp macro="" textlink="">
      <xdr:nvSpPr>
        <xdr:cNvPr id="80" name="テキスト ボックス 79"/>
        <xdr:cNvSpPr txBox="1"/>
      </xdr:nvSpPr>
      <xdr:spPr>
        <a:xfrm>
          <a:off x="2527300" y="325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236865</xdr:rowOff>
    </xdr:from>
    <xdr:ext cx="762000" cy="259045"/>
    <xdr:sp macro="" textlink="">
      <xdr:nvSpPr>
        <xdr:cNvPr id="110" name="人口1人当たり決算額の推移最小値テキスト445"/>
        <xdr:cNvSpPr txBox="1"/>
      </xdr:nvSpPr>
      <xdr:spPr>
        <a:xfrm>
          <a:off x="5740400" y="736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182188</xdr:rowOff>
    </xdr:from>
    <xdr:to>
      <xdr:col>4</xdr:col>
      <xdr:colOff>1117600</xdr:colOff>
      <xdr:row>37</xdr:row>
      <xdr:rowOff>226688</xdr:rowOff>
    </xdr:to>
    <xdr:cxnSp macro="">
      <xdr:nvCxnSpPr>
        <xdr:cNvPr id="114" name="直線コネクタ 113"/>
        <xdr:cNvCxnSpPr/>
      </xdr:nvCxnSpPr>
      <xdr:spPr bwMode="auto">
        <a:xfrm>
          <a:off x="5003800" y="7306888"/>
          <a:ext cx="647700" cy="4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182073</xdr:rowOff>
    </xdr:from>
    <xdr:to>
      <xdr:col>4</xdr:col>
      <xdr:colOff>469900</xdr:colOff>
      <xdr:row>37</xdr:row>
      <xdr:rowOff>182188</xdr:rowOff>
    </xdr:to>
    <xdr:cxnSp macro="">
      <xdr:nvCxnSpPr>
        <xdr:cNvPr id="117" name="直線コネクタ 116"/>
        <xdr:cNvCxnSpPr/>
      </xdr:nvCxnSpPr>
      <xdr:spPr bwMode="auto">
        <a:xfrm>
          <a:off x="4305300" y="7306773"/>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8" name="フローチャート : 判断 117"/>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9" name="テキスト ボックス 118"/>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181426</xdr:rowOff>
    </xdr:from>
    <xdr:to>
      <xdr:col>3</xdr:col>
      <xdr:colOff>904875</xdr:colOff>
      <xdr:row>37</xdr:row>
      <xdr:rowOff>182073</xdr:rowOff>
    </xdr:to>
    <xdr:cxnSp macro="">
      <xdr:nvCxnSpPr>
        <xdr:cNvPr id="120" name="直線コネクタ 119"/>
        <xdr:cNvCxnSpPr/>
      </xdr:nvCxnSpPr>
      <xdr:spPr bwMode="auto">
        <a:xfrm>
          <a:off x="3606800" y="7306126"/>
          <a:ext cx="698500" cy="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21" name="フローチャート : 判断 120"/>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2" name="テキスト ボックス 121"/>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153918</xdr:rowOff>
    </xdr:from>
    <xdr:to>
      <xdr:col>3</xdr:col>
      <xdr:colOff>206375</xdr:colOff>
      <xdr:row>37</xdr:row>
      <xdr:rowOff>181426</xdr:rowOff>
    </xdr:to>
    <xdr:cxnSp macro="">
      <xdr:nvCxnSpPr>
        <xdr:cNvPr id="123" name="直線コネクタ 122"/>
        <xdr:cNvCxnSpPr/>
      </xdr:nvCxnSpPr>
      <xdr:spPr bwMode="auto">
        <a:xfrm>
          <a:off x="2908300" y="7278618"/>
          <a:ext cx="6985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4" name="フローチャート : 判断 123"/>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5" name="テキスト ボックス 124"/>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6" name="フローチャート : 判断 125"/>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7" name="テキスト ボックス 126"/>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175888</xdr:rowOff>
    </xdr:from>
    <xdr:to>
      <xdr:col>5</xdr:col>
      <xdr:colOff>34925</xdr:colOff>
      <xdr:row>37</xdr:row>
      <xdr:rowOff>277488</xdr:rowOff>
    </xdr:to>
    <xdr:sp macro="" textlink="">
      <xdr:nvSpPr>
        <xdr:cNvPr id="133" name="円/楕円 132"/>
        <xdr:cNvSpPr/>
      </xdr:nvSpPr>
      <xdr:spPr bwMode="auto">
        <a:xfrm>
          <a:off x="5600700" y="730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84465</xdr:rowOff>
    </xdr:from>
    <xdr:ext cx="762000" cy="259045"/>
    <xdr:sp macro="" textlink="">
      <xdr:nvSpPr>
        <xdr:cNvPr id="134" name="人口1人当たり決算額の推移該当値テキスト445"/>
        <xdr:cNvSpPr txBox="1"/>
      </xdr:nvSpPr>
      <xdr:spPr>
        <a:xfrm>
          <a:off x="5740400" y="720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131388</xdr:rowOff>
    </xdr:from>
    <xdr:to>
      <xdr:col>4</xdr:col>
      <xdr:colOff>520700</xdr:colOff>
      <xdr:row>37</xdr:row>
      <xdr:rowOff>232988</xdr:rowOff>
    </xdr:to>
    <xdr:sp macro="" textlink="">
      <xdr:nvSpPr>
        <xdr:cNvPr id="135" name="円/楕円 134"/>
        <xdr:cNvSpPr/>
      </xdr:nvSpPr>
      <xdr:spPr bwMode="auto">
        <a:xfrm>
          <a:off x="4953000" y="725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217765</xdr:rowOff>
    </xdr:from>
    <xdr:ext cx="736600" cy="259045"/>
    <xdr:sp macro="" textlink="">
      <xdr:nvSpPr>
        <xdr:cNvPr id="136" name="テキスト ボックス 135"/>
        <xdr:cNvSpPr txBox="1"/>
      </xdr:nvSpPr>
      <xdr:spPr>
        <a:xfrm>
          <a:off x="4622800" y="7342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131273</xdr:rowOff>
    </xdr:from>
    <xdr:to>
      <xdr:col>3</xdr:col>
      <xdr:colOff>955675</xdr:colOff>
      <xdr:row>37</xdr:row>
      <xdr:rowOff>232873</xdr:rowOff>
    </xdr:to>
    <xdr:sp macro="" textlink="">
      <xdr:nvSpPr>
        <xdr:cNvPr id="137" name="円/楕円 136"/>
        <xdr:cNvSpPr/>
      </xdr:nvSpPr>
      <xdr:spPr bwMode="auto">
        <a:xfrm>
          <a:off x="4254500" y="725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217650</xdr:rowOff>
    </xdr:from>
    <xdr:ext cx="762000" cy="259045"/>
    <xdr:sp macro="" textlink="">
      <xdr:nvSpPr>
        <xdr:cNvPr id="138" name="テキスト ボックス 137"/>
        <xdr:cNvSpPr txBox="1"/>
      </xdr:nvSpPr>
      <xdr:spPr>
        <a:xfrm>
          <a:off x="3924300" y="734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130626</xdr:rowOff>
    </xdr:from>
    <xdr:to>
      <xdr:col>3</xdr:col>
      <xdr:colOff>257175</xdr:colOff>
      <xdr:row>37</xdr:row>
      <xdr:rowOff>232226</xdr:rowOff>
    </xdr:to>
    <xdr:sp macro="" textlink="">
      <xdr:nvSpPr>
        <xdr:cNvPr id="139" name="円/楕円 138"/>
        <xdr:cNvSpPr/>
      </xdr:nvSpPr>
      <xdr:spPr bwMode="auto">
        <a:xfrm>
          <a:off x="3556000" y="725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217003</xdr:rowOff>
    </xdr:from>
    <xdr:ext cx="762000" cy="259045"/>
    <xdr:sp macro="" textlink="">
      <xdr:nvSpPr>
        <xdr:cNvPr id="140" name="テキスト ボックス 139"/>
        <xdr:cNvSpPr txBox="1"/>
      </xdr:nvSpPr>
      <xdr:spPr>
        <a:xfrm>
          <a:off x="3225800" y="734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103118</xdr:rowOff>
    </xdr:from>
    <xdr:to>
      <xdr:col>2</xdr:col>
      <xdr:colOff>692150</xdr:colOff>
      <xdr:row>37</xdr:row>
      <xdr:rowOff>204718</xdr:rowOff>
    </xdr:to>
    <xdr:sp macro="" textlink="">
      <xdr:nvSpPr>
        <xdr:cNvPr id="141" name="円/楕円 140"/>
        <xdr:cNvSpPr/>
      </xdr:nvSpPr>
      <xdr:spPr bwMode="auto">
        <a:xfrm>
          <a:off x="2857500" y="722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189495</xdr:rowOff>
    </xdr:from>
    <xdr:ext cx="762000" cy="259045"/>
    <xdr:sp macro="" textlink="">
      <xdr:nvSpPr>
        <xdr:cNvPr id="142" name="テキスト ボックス 141"/>
        <xdr:cNvSpPr txBox="1"/>
      </xdr:nvSpPr>
      <xdr:spPr>
        <a:xfrm>
          <a:off x="2527300" y="7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15,240
14,912
72.80
7,388,669
6,671,492
656,652
4,287,829
3,940,639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102405</xdr:rowOff>
    </xdr:from>
    <xdr:to>
      <xdr:col>6</xdr:col>
      <xdr:colOff>511175</xdr:colOff>
      <xdr:row>35</xdr:row>
      <xdr:rowOff>125968</xdr:rowOff>
    </xdr:to>
    <xdr:cxnSp macro="">
      <xdr:nvCxnSpPr>
        <xdr:cNvPr id="63" name="直線コネクタ 62"/>
        <xdr:cNvCxnSpPr/>
      </xdr:nvCxnSpPr>
      <xdr:spPr>
        <a:xfrm flipV="1">
          <a:off x="3797300" y="6103155"/>
          <a:ext cx="8382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125968</xdr:rowOff>
    </xdr:from>
    <xdr:to>
      <xdr:col>5</xdr:col>
      <xdr:colOff>358775</xdr:colOff>
      <xdr:row>36</xdr:row>
      <xdr:rowOff>84869</xdr:rowOff>
    </xdr:to>
    <xdr:cxnSp macro="">
      <xdr:nvCxnSpPr>
        <xdr:cNvPr id="66" name="直線コネクタ 65"/>
        <xdr:cNvCxnSpPr/>
      </xdr:nvCxnSpPr>
      <xdr:spPr>
        <a:xfrm flipV="1">
          <a:off x="2908300" y="6126718"/>
          <a:ext cx="889000" cy="1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19242</xdr:rowOff>
    </xdr:from>
    <xdr:to>
      <xdr:col>5</xdr:col>
      <xdr:colOff>409575</xdr:colOff>
      <xdr:row>34</xdr:row>
      <xdr:rowOff>120842</xdr:rowOff>
    </xdr:to>
    <xdr:sp macro="" textlink="">
      <xdr:nvSpPr>
        <xdr:cNvPr id="67" name="フローチャート : 判断 66"/>
        <xdr:cNvSpPr/>
      </xdr:nvSpPr>
      <xdr:spPr>
        <a:xfrm>
          <a:off x="3746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137369</xdr:rowOff>
    </xdr:from>
    <xdr:ext cx="534377" cy="259045"/>
    <xdr:sp macro="" textlink="">
      <xdr:nvSpPr>
        <xdr:cNvPr id="68" name="テキスト ボックス 67"/>
        <xdr:cNvSpPr txBox="1"/>
      </xdr:nvSpPr>
      <xdr:spPr>
        <a:xfrm>
          <a:off x="3530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24698</xdr:rowOff>
    </xdr:from>
    <xdr:to>
      <xdr:col>4</xdr:col>
      <xdr:colOff>155575</xdr:colOff>
      <xdr:row>36</xdr:row>
      <xdr:rowOff>84869</xdr:rowOff>
    </xdr:to>
    <xdr:cxnSp macro="">
      <xdr:nvCxnSpPr>
        <xdr:cNvPr id="69" name="直線コネクタ 68"/>
        <xdr:cNvCxnSpPr/>
      </xdr:nvCxnSpPr>
      <xdr:spPr>
        <a:xfrm>
          <a:off x="2019300" y="6196898"/>
          <a:ext cx="889000" cy="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44943</xdr:rowOff>
    </xdr:from>
    <xdr:to>
      <xdr:col>4</xdr:col>
      <xdr:colOff>206375</xdr:colOff>
      <xdr:row>34</xdr:row>
      <xdr:rowOff>146543</xdr:rowOff>
    </xdr:to>
    <xdr:sp macro="" textlink="">
      <xdr:nvSpPr>
        <xdr:cNvPr id="70" name="フローチャート : 判断 69"/>
        <xdr:cNvSpPr/>
      </xdr:nvSpPr>
      <xdr:spPr>
        <a:xfrm>
          <a:off x="2857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163070</xdr:rowOff>
    </xdr:from>
    <xdr:ext cx="534377" cy="259045"/>
    <xdr:sp macro="" textlink="">
      <xdr:nvSpPr>
        <xdr:cNvPr id="71" name="テキスト ボックス 70"/>
        <xdr:cNvSpPr txBox="1"/>
      </xdr:nvSpPr>
      <xdr:spPr>
        <a:xfrm>
          <a:off x="2641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417</xdr:rowOff>
    </xdr:from>
    <xdr:to>
      <xdr:col>2</xdr:col>
      <xdr:colOff>638175</xdr:colOff>
      <xdr:row>36</xdr:row>
      <xdr:rowOff>24698</xdr:rowOff>
    </xdr:to>
    <xdr:cxnSp macro="">
      <xdr:nvCxnSpPr>
        <xdr:cNvPr id="72" name="直線コネクタ 71"/>
        <xdr:cNvCxnSpPr/>
      </xdr:nvCxnSpPr>
      <xdr:spPr>
        <a:xfrm>
          <a:off x="1130300" y="6172617"/>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150442</xdr:rowOff>
    </xdr:from>
    <xdr:to>
      <xdr:col>3</xdr:col>
      <xdr:colOff>3175</xdr:colOff>
      <xdr:row>34</xdr:row>
      <xdr:rowOff>80592</xdr:rowOff>
    </xdr:to>
    <xdr:sp macro="" textlink="">
      <xdr:nvSpPr>
        <xdr:cNvPr id="73" name="フローチャート : 判断 72"/>
        <xdr:cNvSpPr/>
      </xdr:nvSpPr>
      <xdr:spPr>
        <a:xfrm>
          <a:off x="1968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97119</xdr:rowOff>
    </xdr:from>
    <xdr:ext cx="534377" cy="259045"/>
    <xdr:sp macro="" textlink="">
      <xdr:nvSpPr>
        <xdr:cNvPr id="74" name="テキスト ボックス 73"/>
        <xdr:cNvSpPr txBox="1"/>
      </xdr:nvSpPr>
      <xdr:spPr>
        <a:xfrm>
          <a:off x="1752111" y="55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128105</xdr:rowOff>
    </xdr:from>
    <xdr:to>
      <xdr:col>1</xdr:col>
      <xdr:colOff>485775</xdr:colOff>
      <xdr:row>34</xdr:row>
      <xdr:rowOff>58255</xdr:rowOff>
    </xdr:to>
    <xdr:sp macro="" textlink="">
      <xdr:nvSpPr>
        <xdr:cNvPr id="75" name="フローチャート : 判断 74"/>
        <xdr:cNvSpPr/>
      </xdr:nvSpPr>
      <xdr:spPr>
        <a:xfrm>
          <a:off x="1079500" y="578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74782</xdr:rowOff>
    </xdr:from>
    <xdr:ext cx="534377" cy="259045"/>
    <xdr:sp macro="" textlink="">
      <xdr:nvSpPr>
        <xdr:cNvPr id="76" name="テキスト ボックス 75"/>
        <xdr:cNvSpPr txBox="1"/>
      </xdr:nvSpPr>
      <xdr:spPr>
        <a:xfrm>
          <a:off x="863111" y="55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51605</xdr:rowOff>
    </xdr:from>
    <xdr:to>
      <xdr:col>6</xdr:col>
      <xdr:colOff>561975</xdr:colOff>
      <xdr:row>35</xdr:row>
      <xdr:rowOff>153205</xdr:rowOff>
    </xdr:to>
    <xdr:sp macro="" textlink="">
      <xdr:nvSpPr>
        <xdr:cNvPr id="82" name="円/楕円 81"/>
        <xdr:cNvSpPr/>
      </xdr:nvSpPr>
      <xdr:spPr>
        <a:xfrm>
          <a:off x="4584700" y="6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30032</xdr:rowOff>
    </xdr:from>
    <xdr:ext cx="534377" cy="259045"/>
    <xdr:sp macro="" textlink="">
      <xdr:nvSpPr>
        <xdr:cNvPr id="83" name="人件費該当値テキスト"/>
        <xdr:cNvSpPr txBox="1"/>
      </xdr:nvSpPr>
      <xdr:spPr>
        <a:xfrm>
          <a:off x="4686300" y="60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75168</xdr:rowOff>
    </xdr:from>
    <xdr:to>
      <xdr:col>5</xdr:col>
      <xdr:colOff>409575</xdr:colOff>
      <xdr:row>36</xdr:row>
      <xdr:rowOff>5318</xdr:rowOff>
    </xdr:to>
    <xdr:sp macro="" textlink="">
      <xdr:nvSpPr>
        <xdr:cNvPr id="84" name="円/楕円 83"/>
        <xdr:cNvSpPr/>
      </xdr:nvSpPr>
      <xdr:spPr>
        <a:xfrm>
          <a:off x="3746500" y="6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167895</xdr:rowOff>
    </xdr:from>
    <xdr:ext cx="534377" cy="259045"/>
    <xdr:sp macro="" textlink="">
      <xdr:nvSpPr>
        <xdr:cNvPr id="85" name="テキスト ボックス 84"/>
        <xdr:cNvSpPr txBox="1"/>
      </xdr:nvSpPr>
      <xdr:spPr>
        <a:xfrm>
          <a:off x="3530111" y="616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34069</xdr:rowOff>
    </xdr:from>
    <xdr:to>
      <xdr:col>4</xdr:col>
      <xdr:colOff>206375</xdr:colOff>
      <xdr:row>36</xdr:row>
      <xdr:rowOff>135669</xdr:rowOff>
    </xdr:to>
    <xdr:sp macro="" textlink="">
      <xdr:nvSpPr>
        <xdr:cNvPr id="86" name="円/楕円 85"/>
        <xdr:cNvSpPr/>
      </xdr:nvSpPr>
      <xdr:spPr>
        <a:xfrm>
          <a:off x="2857500" y="62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126796</xdr:rowOff>
    </xdr:from>
    <xdr:ext cx="534377" cy="259045"/>
    <xdr:sp macro="" textlink="">
      <xdr:nvSpPr>
        <xdr:cNvPr id="87" name="テキスト ボックス 86"/>
        <xdr:cNvSpPr txBox="1"/>
      </xdr:nvSpPr>
      <xdr:spPr>
        <a:xfrm>
          <a:off x="2641111" y="62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145348</xdr:rowOff>
    </xdr:from>
    <xdr:to>
      <xdr:col>3</xdr:col>
      <xdr:colOff>3175</xdr:colOff>
      <xdr:row>36</xdr:row>
      <xdr:rowOff>75498</xdr:rowOff>
    </xdr:to>
    <xdr:sp macro="" textlink="">
      <xdr:nvSpPr>
        <xdr:cNvPr id="88" name="円/楕円 87"/>
        <xdr:cNvSpPr/>
      </xdr:nvSpPr>
      <xdr:spPr>
        <a:xfrm>
          <a:off x="1968500" y="61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66625</xdr:rowOff>
    </xdr:from>
    <xdr:ext cx="534377" cy="259045"/>
    <xdr:sp macro="" textlink="">
      <xdr:nvSpPr>
        <xdr:cNvPr id="89" name="テキスト ボックス 88"/>
        <xdr:cNvSpPr txBox="1"/>
      </xdr:nvSpPr>
      <xdr:spPr>
        <a:xfrm>
          <a:off x="1752111" y="623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121067</xdr:rowOff>
    </xdr:from>
    <xdr:to>
      <xdr:col>1</xdr:col>
      <xdr:colOff>485775</xdr:colOff>
      <xdr:row>36</xdr:row>
      <xdr:rowOff>51217</xdr:rowOff>
    </xdr:to>
    <xdr:sp macro="" textlink="">
      <xdr:nvSpPr>
        <xdr:cNvPr id="90" name="円/楕円 89"/>
        <xdr:cNvSpPr/>
      </xdr:nvSpPr>
      <xdr:spPr>
        <a:xfrm>
          <a:off x="1079500" y="61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42344</xdr:rowOff>
    </xdr:from>
    <xdr:ext cx="534377" cy="259045"/>
    <xdr:sp macro="" textlink="">
      <xdr:nvSpPr>
        <xdr:cNvPr id="91" name="テキスト ボックス 90"/>
        <xdr:cNvSpPr txBox="1"/>
      </xdr:nvSpPr>
      <xdr:spPr>
        <a:xfrm>
          <a:off x="863111" y="621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128422</xdr:rowOff>
    </xdr:from>
    <xdr:to>
      <xdr:col>6</xdr:col>
      <xdr:colOff>511175</xdr:colOff>
      <xdr:row>58</xdr:row>
      <xdr:rowOff>159238</xdr:rowOff>
    </xdr:to>
    <xdr:cxnSp macro="">
      <xdr:nvCxnSpPr>
        <xdr:cNvPr id="121" name="直線コネクタ 120"/>
        <xdr:cNvCxnSpPr/>
      </xdr:nvCxnSpPr>
      <xdr:spPr>
        <a:xfrm flipV="1">
          <a:off x="3797300" y="10072522"/>
          <a:ext cx="8382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159238</xdr:rowOff>
    </xdr:from>
    <xdr:to>
      <xdr:col>5</xdr:col>
      <xdr:colOff>358775</xdr:colOff>
      <xdr:row>59</xdr:row>
      <xdr:rowOff>36037</xdr:rowOff>
    </xdr:to>
    <xdr:cxnSp macro="">
      <xdr:nvCxnSpPr>
        <xdr:cNvPr id="124" name="直線コネクタ 123"/>
        <xdr:cNvCxnSpPr/>
      </xdr:nvCxnSpPr>
      <xdr:spPr>
        <a:xfrm flipV="1">
          <a:off x="2908300" y="10103338"/>
          <a:ext cx="889000" cy="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106243</xdr:rowOff>
    </xdr:from>
    <xdr:to>
      <xdr:col>5</xdr:col>
      <xdr:colOff>409575</xdr:colOff>
      <xdr:row>58</xdr:row>
      <xdr:rowOff>36393</xdr:rowOff>
    </xdr:to>
    <xdr:sp macro="" textlink="">
      <xdr:nvSpPr>
        <xdr:cNvPr id="125" name="フローチャート : 判断 124"/>
        <xdr:cNvSpPr/>
      </xdr:nvSpPr>
      <xdr:spPr>
        <a:xfrm>
          <a:off x="3746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52920</xdr:rowOff>
    </xdr:from>
    <xdr:ext cx="534377" cy="259045"/>
    <xdr:sp macro="" textlink="">
      <xdr:nvSpPr>
        <xdr:cNvPr id="126" name="テキスト ボックス 125"/>
        <xdr:cNvSpPr txBox="1"/>
      </xdr:nvSpPr>
      <xdr:spPr>
        <a:xfrm>
          <a:off x="3530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36037</xdr:rowOff>
    </xdr:from>
    <xdr:to>
      <xdr:col>4</xdr:col>
      <xdr:colOff>155575</xdr:colOff>
      <xdr:row>59</xdr:row>
      <xdr:rowOff>37790</xdr:rowOff>
    </xdr:to>
    <xdr:cxnSp macro="">
      <xdr:nvCxnSpPr>
        <xdr:cNvPr id="127" name="直線コネクタ 126"/>
        <xdr:cNvCxnSpPr/>
      </xdr:nvCxnSpPr>
      <xdr:spPr>
        <a:xfrm flipV="1">
          <a:off x="2019300" y="1015158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135123</xdr:rowOff>
    </xdr:from>
    <xdr:to>
      <xdr:col>4</xdr:col>
      <xdr:colOff>206375</xdr:colOff>
      <xdr:row>58</xdr:row>
      <xdr:rowOff>65273</xdr:rowOff>
    </xdr:to>
    <xdr:sp macro="" textlink="">
      <xdr:nvSpPr>
        <xdr:cNvPr id="128" name="フローチャート : 判断 127"/>
        <xdr:cNvSpPr/>
      </xdr:nvSpPr>
      <xdr:spPr>
        <a:xfrm>
          <a:off x="2857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81800</xdr:rowOff>
    </xdr:from>
    <xdr:ext cx="534377" cy="259045"/>
    <xdr:sp macro="" textlink="">
      <xdr:nvSpPr>
        <xdr:cNvPr id="129" name="テキスト ボックス 128"/>
        <xdr:cNvSpPr txBox="1"/>
      </xdr:nvSpPr>
      <xdr:spPr>
        <a:xfrm>
          <a:off x="2641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17224</xdr:rowOff>
    </xdr:from>
    <xdr:to>
      <xdr:col>2</xdr:col>
      <xdr:colOff>638175</xdr:colOff>
      <xdr:row>59</xdr:row>
      <xdr:rowOff>37790</xdr:rowOff>
    </xdr:to>
    <xdr:cxnSp macro="">
      <xdr:nvCxnSpPr>
        <xdr:cNvPr id="130" name="直線コネクタ 129"/>
        <xdr:cNvCxnSpPr/>
      </xdr:nvCxnSpPr>
      <xdr:spPr>
        <a:xfrm>
          <a:off x="1130300" y="10132774"/>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165931</xdr:rowOff>
    </xdr:from>
    <xdr:to>
      <xdr:col>3</xdr:col>
      <xdr:colOff>3175</xdr:colOff>
      <xdr:row>58</xdr:row>
      <xdr:rowOff>96081</xdr:rowOff>
    </xdr:to>
    <xdr:sp macro="" textlink="">
      <xdr:nvSpPr>
        <xdr:cNvPr id="131" name="フローチャート : 判断 130"/>
        <xdr:cNvSpPr/>
      </xdr:nvSpPr>
      <xdr:spPr>
        <a:xfrm>
          <a:off x="1968500" y="99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112608</xdr:rowOff>
    </xdr:from>
    <xdr:ext cx="534377" cy="259045"/>
    <xdr:sp macro="" textlink="">
      <xdr:nvSpPr>
        <xdr:cNvPr id="132" name="テキスト ボックス 131"/>
        <xdr:cNvSpPr txBox="1"/>
      </xdr:nvSpPr>
      <xdr:spPr>
        <a:xfrm>
          <a:off x="1752111" y="97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88892</xdr:rowOff>
    </xdr:from>
    <xdr:to>
      <xdr:col>1</xdr:col>
      <xdr:colOff>485775</xdr:colOff>
      <xdr:row>58</xdr:row>
      <xdr:rowOff>19042</xdr:rowOff>
    </xdr:to>
    <xdr:sp macro="" textlink="">
      <xdr:nvSpPr>
        <xdr:cNvPr id="133" name="フローチャート : 判断 132"/>
        <xdr:cNvSpPr/>
      </xdr:nvSpPr>
      <xdr:spPr>
        <a:xfrm>
          <a:off x="1079500" y="986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35569</xdr:rowOff>
    </xdr:from>
    <xdr:ext cx="534377" cy="259045"/>
    <xdr:sp macro="" textlink="">
      <xdr:nvSpPr>
        <xdr:cNvPr id="134" name="テキスト ボックス 133"/>
        <xdr:cNvSpPr txBox="1"/>
      </xdr:nvSpPr>
      <xdr:spPr>
        <a:xfrm>
          <a:off x="863111" y="963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77622</xdr:rowOff>
    </xdr:from>
    <xdr:to>
      <xdr:col>6</xdr:col>
      <xdr:colOff>561975</xdr:colOff>
      <xdr:row>59</xdr:row>
      <xdr:rowOff>7772</xdr:rowOff>
    </xdr:to>
    <xdr:sp macro="" textlink="">
      <xdr:nvSpPr>
        <xdr:cNvPr id="140" name="円/楕円 139"/>
        <xdr:cNvSpPr/>
      </xdr:nvSpPr>
      <xdr:spPr>
        <a:xfrm>
          <a:off x="4584700" y="100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163999</xdr:rowOff>
    </xdr:from>
    <xdr:ext cx="534377" cy="259045"/>
    <xdr:sp macro="" textlink="">
      <xdr:nvSpPr>
        <xdr:cNvPr id="141" name="物件費該当値テキスト"/>
        <xdr:cNvSpPr txBox="1"/>
      </xdr:nvSpPr>
      <xdr:spPr>
        <a:xfrm>
          <a:off x="4686300" y="99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108438</xdr:rowOff>
    </xdr:from>
    <xdr:to>
      <xdr:col>5</xdr:col>
      <xdr:colOff>409575</xdr:colOff>
      <xdr:row>59</xdr:row>
      <xdr:rowOff>38588</xdr:rowOff>
    </xdr:to>
    <xdr:sp macro="" textlink="">
      <xdr:nvSpPr>
        <xdr:cNvPr id="142" name="円/楕円 141"/>
        <xdr:cNvSpPr/>
      </xdr:nvSpPr>
      <xdr:spPr>
        <a:xfrm>
          <a:off x="3746500" y="100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29715</xdr:rowOff>
    </xdr:from>
    <xdr:ext cx="534377" cy="259045"/>
    <xdr:sp macro="" textlink="">
      <xdr:nvSpPr>
        <xdr:cNvPr id="143" name="テキスト ボックス 142"/>
        <xdr:cNvSpPr txBox="1"/>
      </xdr:nvSpPr>
      <xdr:spPr>
        <a:xfrm>
          <a:off x="3530111" y="1014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156687</xdr:rowOff>
    </xdr:from>
    <xdr:to>
      <xdr:col>4</xdr:col>
      <xdr:colOff>206375</xdr:colOff>
      <xdr:row>59</xdr:row>
      <xdr:rowOff>86837</xdr:rowOff>
    </xdr:to>
    <xdr:sp macro="" textlink="">
      <xdr:nvSpPr>
        <xdr:cNvPr id="144" name="円/楕円 143"/>
        <xdr:cNvSpPr/>
      </xdr:nvSpPr>
      <xdr:spPr>
        <a:xfrm>
          <a:off x="2857500" y="101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77964</xdr:rowOff>
    </xdr:from>
    <xdr:ext cx="534377" cy="259045"/>
    <xdr:sp macro="" textlink="">
      <xdr:nvSpPr>
        <xdr:cNvPr id="145" name="テキスト ボックス 144"/>
        <xdr:cNvSpPr txBox="1"/>
      </xdr:nvSpPr>
      <xdr:spPr>
        <a:xfrm>
          <a:off x="2641111" y="101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158440</xdr:rowOff>
    </xdr:from>
    <xdr:to>
      <xdr:col>3</xdr:col>
      <xdr:colOff>3175</xdr:colOff>
      <xdr:row>59</xdr:row>
      <xdr:rowOff>88590</xdr:rowOff>
    </xdr:to>
    <xdr:sp macro="" textlink="">
      <xdr:nvSpPr>
        <xdr:cNvPr id="146" name="円/楕円 145"/>
        <xdr:cNvSpPr/>
      </xdr:nvSpPr>
      <xdr:spPr>
        <a:xfrm>
          <a:off x="1968500" y="101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79717</xdr:rowOff>
    </xdr:from>
    <xdr:ext cx="534377" cy="259045"/>
    <xdr:sp macro="" textlink="">
      <xdr:nvSpPr>
        <xdr:cNvPr id="147" name="テキスト ボックス 146"/>
        <xdr:cNvSpPr txBox="1"/>
      </xdr:nvSpPr>
      <xdr:spPr>
        <a:xfrm>
          <a:off x="1752111" y="101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137874</xdr:rowOff>
    </xdr:from>
    <xdr:to>
      <xdr:col>1</xdr:col>
      <xdr:colOff>485775</xdr:colOff>
      <xdr:row>59</xdr:row>
      <xdr:rowOff>68024</xdr:rowOff>
    </xdr:to>
    <xdr:sp macro="" textlink="">
      <xdr:nvSpPr>
        <xdr:cNvPr id="148" name="円/楕円 147"/>
        <xdr:cNvSpPr/>
      </xdr:nvSpPr>
      <xdr:spPr>
        <a:xfrm>
          <a:off x="1079500" y="100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59151</xdr:rowOff>
    </xdr:from>
    <xdr:ext cx="534377" cy="259045"/>
    <xdr:sp macro="" textlink="">
      <xdr:nvSpPr>
        <xdr:cNvPr id="149" name="テキスト ボックス 148"/>
        <xdr:cNvSpPr txBox="1"/>
      </xdr:nvSpPr>
      <xdr:spPr>
        <a:xfrm>
          <a:off x="863111" y="101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131090</xdr:rowOff>
    </xdr:from>
    <xdr:to>
      <xdr:col>6</xdr:col>
      <xdr:colOff>511175</xdr:colOff>
      <xdr:row>78</xdr:row>
      <xdr:rowOff>7950</xdr:rowOff>
    </xdr:to>
    <xdr:cxnSp macro="">
      <xdr:nvCxnSpPr>
        <xdr:cNvPr id="178" name="直線コネクタ 177"/>
        <xdr:cNvCxnSpPr/>
      </xdr:nvCxnSpPr>
      <xdr:spPr>
        <a:xfrm flipV="1">
          <a:off x="3797300" y="13332740"/>
          <a:ext cx="8382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7950</xdr:rowOff>
    </xdr:from>
    <xdr:to>
      <xdr:col>5</xdr:col>
      <xdr:colOff>358775</xdr:colOff>
      <xdr:row>78</xdr:row>
      <xdr:rowOff>13055</xdr:rowOff>
    </xdr:to>
    <xdr:cxnSp macro="">
      <xdr:nvCxnSpPr>
        <xdr:cNvPr id="181" name="直線コネクタ 180"/>
        <xdr:cNvCxnSpPr/>
      </xdr:nvCxnSpPr>
      <xdr:spPr>
        <a:xfrm flipV="1">
          <a:off x="2908300" y="13381050"/>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170129</xdr:rowOff>
    </xdr:from>
    <xdr:to>
      <xdr:col>5</xdr:col>
      <xdr:colOff>409575</xdr:colOff>
      <xdr:row>77</xdr:row>
      <xdr:rowOff>100279</xdr:rowOff>
    </xdr:to>
    <xdr:sp macro="" textlink="">
      <xdr:nvSpPr>
        <xdr:cNvPr id="182" name="フローチャート : 判断 181"/>
        <xdr:cNvSpPr/>
      </xdr:nvSpPr>
      <xdr:spPr>
        <a:xfrm>
          <a:off x="3746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116806</xdr:rowOff>
    </xdr:from>
    <xdr:ext cx="469744" cy="259045"/>
    <xdr:sp macro="" textlink="">
      <xdr:nvSpPr>
        <xdr:cNvPr id="183" name="テキスト ボックス 182"/>
        <xdr:cNvSpPr txBox="1"/>
      </xdr:nvSpPr>
      <xdr:spPr>
        <a:xfrm>
          <a:off x="3562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159817</xdr:rowOff>
    </xdr:from>
    <xdr:to>
      <xdr:col>4</xdr:col>
      <xdr:colOff>155575</xdr:colOff>
      <xdr:row>78</xdr:row>
      <xdr:rowOff>13055</xdr:rowOff>
    </xdr:to>
    <xdr:cxnSp macro="">
      <xdr:nvCxnSpPr>
        <xdr:cNvPr id="184" name="直線コネクタ 183"/>
        <xdr:cNvCxnSpPr/>
      </xdr:nvCxnSpPr>
      <xdr:spPr>
        <a:xfrm>
          <a:off x="2019300" y="13361467"/>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11633</xdr:rowOff>
    </xdr:from>
    <xdr:to>
      <xdr:col>4</xdr:col>
      <xdr:colOff>206375</xdr:colOff>
      <xdr:row>77</xdr:row>
      <xdr:rowOff>113233</xdr:rowOff>
    </xdr:to>
    <xdr:sp macro="" textlink="">
      <xdr:nvSpPr>
        <xdr:cNvPr id="185" name="フローチャート : 判断 184"/>
        <xdr:cNvSpPr/>
      </xdr:nvSpPr>
      <xdr:spPr>
        <a:xfrm>
          <a:off x="2857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129760</xdr:rowOff>
    </xdr:from>
    <xdr:ext cx="469744" cy="259045"/>
    <xdr:sp macro="" textlink="">
      <xdr:nvSpPr>
        <xdr:cNvPr id="186" name="テキスト ボックス 185"/>
        <xdr:cNvSpPr txBox="1"/>
      </xdr:nvSpPr>
      <xdr:spPr>
        <a:xfrm>
          <a:off x="2673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159817</xdr:rowOff>
    </xdr:from>
    <xdr:to>
      <xdr:col>2</xdr:col>
      <xdr:colOff>638175</xdr:colOff>
      <xdr:row>77</xdr:row>
      <xdr:rowOff>163170</xdr:rowOff>
    </xdr:to>
    <xdr:cxnSp macro="">
      <xdr:nvCxnSpPr>
        <xdr:cNvPr id="187" name="直線コネクタ 186"/>
        <xdr:cNvCxnSpPr/>
      </xdr:nvCxnSpPr>
      <xdr:spPr>
        <a:xfrm flipV="1">
          <a:off x="1130300" y="1336146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14833</xdr:rowOff>
    </xdr:from>
    <xdr:to>
      <xdr:col>3</xdr:col>
      <xdr:colOff>3175</xdr:colOff>
      <xdr:row>77</xdr:row>
      <xdr:rowOff>116433</xdr:rowOff>
    </xdr:to>
    <xdr:sp macro="" textlink="">
      <xdr:nvSpPr>
        <xdr:cNvPr id="188" name="フローチャート : 判断 187"/>
        <xdr:cNvSpPr/>
      </xdr:nvSpPr>
      <xdr:spPr>
        <a:xfrm>
          <a:off x="1968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132960</xdr:rowOff>
    </xdr:from>
    <xdr:ext cx="469744" cy="259045"/>
    <xdr:sp macro="" textlink="">
      <xdr:nvSpPr>
        <xdr:cNvPr id="189" name="テキスト ボックス 188"/>
        <xdr:cNvSpPr txBox="1"/>
      </xdr:nvSpPr>
      <xdr:spPr>
        <a:xfrm>
          <a:off x="1784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36779</xdr:rowOff>
    </xdr:from>
    <xdr:to>
      <xdr:col>1</xdr:col>
      <xdr:colOff>485775</xdr:colOff>
      <xdr:row>77</xdr:row>
      <xdr:rowOff>138379</xdr:rowOff>
    </xdr:to>
    <xdr:sp macro="" textlink="">
      <xdr:nvSpPr>
        <xdr:cNvPr id="190" name="フローチャート : 判断 189"/>
        <xdr:cNvSpPr/>
      </xdr:nvSpPr>
      <xdr:spPr>
        <a:xfrm>
          <a:off x="1079500" y="132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154906</xdr:rowOff>
    </xdr:from>
    <xdr:ext cx="469744" cy="259045"/>
    <xdr:sp macro="" textlink="">
      <xdr:nvSpPr>
        <xdr:cNvPr id="191" name="テキスト ボックス 190"/>
        <xdr:cNvSpPr txBox="1"/>
      </xdr:nvSpPr>
      <xdr:spPr>
        <a:xfrm>
          <a:off x="895427" y="1301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80290</xdr:rowOff>
    </xdr:from>
    <xdr:to>
      <xdr:col>6</xdr:col>
      <xdr:colOff>561975</xdr:colOff>
      <xdr:row>78</xdr:row>
      <xdr:rowOff>10440</xdr:rowOff>
    </xdr:to>
    <xdr:sp macro="" textlink="">
      <xdr:nvSpPr>
        <xdr:cNvPr id="197" name="円/楕円 196"/>
        <xdr:cNvSpPr/>
      </xdr:nvSpPr>
      <xdr:spPr>
        <a:xfrm>
          <a:off x="45847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58717</xdr:rowOff>
    </xdr:from>
    <xdr:ext cx="469744" cy="259045"/>
    <xdr:sp macro="" textlink="">
      <xdr:nvSpPr>
        <xdr:cNvPr id="198" name="維持補修費該当値テキスト"/>
        <xdr:cNvSpPr txBox="1"/>
      </xdr:nvSpPr>
      <xdr:spPr>
        <a:xfrm>
          <a:off x="4686300" y="1326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128600</xdr:rowOff>
    </xdr:from>
    <xdr:to>
      <xdr:col>5</xdr:col>
      <xdr:colOff>409575</xdr:colOff>
      <xdr:row>78</xdr:row>
      <xdr:rowOff>58750</xdr:rowOff>
    </xdr:to>
    <xdr:sp macro="" textlink="">
      <xdr:nvSpPr>
        <xdr:cNvPr id="199" name="円/楕円 198"/>
        <xdr:cNvSpPr/>
      </xdr:nvSpPr>
      <xdr:spPr>
        <a:xfrm>
          <a:off x="3746500" y="133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49877</xdr:rowOff>
    </xdr:from>
    <xdr:ext cx="469744" cy="259045"/>
    <xdr:sp macro="" textlink="">
      <xdr:nvSpPr>
        <xdr:cNvPr id="200" name="テキスト ボックス 199"/>
        <xdr:cNvSpPr txBox="1"/>
      </xdr:nvSpPr>
      <xdr:spPr>
        <a:xfrm>
          <a:off x="3562427" y="134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133705</xdr:rowOff>
    </xdr:from>
    <xdr:to>
      <xdr:col>4</xdr:col>
      <xdr:colOff>206375</xdr:colOff>
      <xdr:row>78</xdr:row>
      <xdr:rowOff>63855</xdr:rowOff>
    </xdr:to>
    <xdr:sp macro="" textlink="">
      <xdr:nvSpPr>
        <xdr:cNvPr id="201" name="円/楕円 200"/>
        <xdr:cNvSpPr/>
      </xdr:nvSpPr>
      <xdr:spPr>
        <a:xfrm>
          <a:off x="2857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54982</xdr:rowOff>
    </xdr:from>
    <xdr:ext cx="469744" cy="259045"/>
    <xdr:sp macro="" textlink="">
      <xdr:nvSpPr>
        <xdr:cNvPr id="202" name="テキスト ボックス 201"/>
        <xdr:cNvSpPr txBox="1"/>
      </xdr:nvSpPr>
      <xdr:spPr>
        <a:xfrm>
          <a:off x="2673427"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109017</xdr:rowOff>
    </xdr:from>
    <xdr:to>
      <xdr:col>3</xdr:col>
      <xdr:colOff>3175</xdr:colOff>
      <xdr:row>78</xdr:row>
      <xdr:rowOff>39167</xdr:rowOff>
    </xdr:to>
    <xdr:sp macro="" textlink="">
      <xdr:nvSpPr>
        <xdr:cNvPr id="203" name="円/楕円 202"/>
        <xdr:cNvSpPr/>
      </xdr:nvSpPr>
      <xdr:spPr>
        <a:xfrm>
          <a:off x="1968500" y="133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30294</xdr:rowOff>
    </xdr:from>
    <xdr:ext cx="469744" cy="259045"/>
    <xdr:sp macro="" textlink="">
      <xdr:nvSpPr>
        <xdr:cNvPr id="204" name="テキスト ボックス 203"/>
        <xdr:cNvSpPr txBox="1"/>
      </xdr:nvSpPr>
      <xdr:spPr>
        <a:xfrm>
          <a:off x="1784427" y="134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112370</xdr:rowOff>
    </xdr:from>
    <xdr:to>
      <xdr:col>1</xdr:col>
      <xdr:colOff>485775</xdr:colOff>
      <xdr:row>78</xdr:row>
      <xdr:rowOff>42520</xdr:rowOff>
    </xdr:to>
    <xdr:sp macro="" textlink="">
      <xdr:nvSpPr>
        <xdr:cNvPr id="205" name="円/楕円 204"/>
        <xdr:cNvSpPr/>
      </xdr:nvSpPr>
      <xdr:spPr>
        <a:xfrm>
          <a:off x="1079500" y="133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33647</xdr:rowOff>
    </xdr:from>
    <xdr:ext cx="469744" cy="259045"/>
    <xdr:sp macro="" textlink="">
      <xdr:nvSpPr>
        <xdr:cNvPr id="206" name="テキスト ボックス 205"/>
        <xdr:cNvSpPr txBox="1"/>
      </xdr:nvSpPr>
      <xdr:spPr>
        <a:xfrm>
          <a:off x="895427" y="134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50140</xdr:rowOff>
    </xdr:from>
    <xdr:to>
      <xdr:col>6</xdr:col>
      <xdr:colOff>510540</xdr:colOff>
      <xdr:row>98</xdr:row>
      <xdr:rowOff>107353</xdr:rowOff>
    </xdr:to>
    <xdr:cxnSp macro="">
      <xdr:nvCxnSpPr>
        <xdr:cNvPr id="231" name="直線コネクタ 230"/>
        <xdr:cNvCxnSpPr/>
      </xdr:nvCxnSpPr>
      <xdr:spPr>
        <a:xfrm flipV="1">
          <a:off x="4633595" y="15652090"/>
          <a:ext cx="1270" cy="12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111180</xdr:rowOff>
    </xdr:from>
    <xdr:ext cx="534377" cy="259045"/>
    <xdr:sp macro="" textlink="">
      <xdr:nvSpPr>
        <xdr:cNvPr id="232" name="扶助費最小値テキスト"/>
        <xdr:cNvSpPr txBox="1"/>
      </xdr:nvSpPr>
      <xdr:spPr>
        <a:xfrm>
          <a:off x="4686300" y="1691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98</xdr:row>
      <xdr:rowOff>107353</xdr:rowOff>
    </xdr:from>
    <xdr:to>
      <xdr:col>6</xdr:col>
      <xdr:colOff>600075</xdr:colOff>
      <xdr:row>98</xdr:row>
      <xdr:rowOff>107353</xdr:rowOff>
    </xdr:to>
    <xdr:cxnSp macro="">
      <xdr:nvCxnSpPr>
        <xdr:cNvPr id="233" name="直線コネクタ 232"/>
        <xdr:cNvCxnSpPr/>
      </xdr:nvCxnSpPr>
      <xdr:spPr>
        <a:xfrm>
          <a:off x="4546600" y="1690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168267</xdr:rowOff>
    </xdr:from>
    <xdr:ext cx="599010" cy="259045"/>
    <xdr:sp macro="" textlink="">
      <xdr:nvSpPr>
        <xdr:cNvPr id="234" name="扶助費最大値テキスト"/>
        <xdr:cNvSpPr txBox="1"/>
      </xdr:nvSpPr>
      <xdr:spPr>
        <a:xfrm>
          <a:off x="4686300" y="1542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91</xdr:row>
      <xdr:rowOff>50140</xdr:rowOff>
    </xdr:from>
    <xdr:to>
      <xdr:col>6</xdr:col>
      <xdr:colOff>600075</xdr:colOff>
      <xdr:row>91</xdr:row>
      <xdr:rowOff>50140</xdr:rowOff>
    </xdr:to>
    <xdr:cxnSp macro="">
      <xdr:nvCxnSpPr>
        <xdr:cNvPr id="235" name="直線コネクタ 234"/>
        <xdr:cNvCxnSpPr/>
      </xdr:nvCxnSpPr>
      <xdr:spPr>
        <a:xfrm>
          <a:off x="4546600" y="1565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90018</xdr:rowOff>
    </xdr:from>
    <xdr:to>
      <xdr:col>6</xdr:col>
      <xdr:colOff>511175</xdr:colOff>
      <xdr:row>98</xdr:row>
      <xdr:rowOff>92977</xdr:rowOff>
    </xdr:to>
    <xdr:cxnSp macro="">
      <xdr:nvCxnSpPr>
        <xdr:cNvPr id="236" name="直線コネクタ 235"/>
        <xdr:cNvCxnSpPr/>
      </xdr:nvCxnSpPr>
      <xdr:spPr>
        <a:xfrm flipV="1">
          <a:off x="3797300" y="16892118"/>
          <a:ext cx="8382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6278</xdr:rowOff>
    </xdr:from>
    <xdr:ext cx="534377" cy="259045"/>
    <xdr:sp macro="" textlink="">
      <xdr:nvSpPr>
        <xdr:cNvPr id="237" name="扶助費平均値テキスト"/>
        <xdr:cNvSpPr txBox="1"/>
      </xdr:nvSpPr>
      <xdr:spPr>
        <a:xfrm>
          <a:off x="4686300" y="162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154851</xdr:rowOff>
    </xdr:from>
    <xdr:to>
      <xdr:col>6</xdr:col>
      <xdr:colOff>561975</xdr:colOff>
      <xdr:row>96</xdr:row>
      <xdr:rowOff>85001</xdr:rowOff>
    </xdr:to>
    <xdr:sp macro="" textlink="">
      <xdr:nvSpPr>
        <xdr:cNvPr id="238" name="フローチャート : 判断 237"/>
        <xdr:cNvSpPr/>
      </xdr:nvSpPr>
      <xdr:spPr>
        <a:xfrm>
          <a:off x="45847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92977</xdr:rowOff>
    </xdr:from>
    <xdr:to>
      <xdr:col>5</xdr:col>
      <xdr:colOff>358775</xdr:colOff>
      <xdr:row>98</xdr:row>
      <xdr:rowOff>142836</xdr:rowOff>
    </xdr:to>
    <xdr:cxnSp macro="">
      <xdr:nvCxnSpPr>
        <xdr:cNvPr id="239" name="直線コネクタ 238"/>
        <xdr:cNvCxnSpPr/>
      </xdr:nvCxnSpPr>
      <xdr:spPr>
        <a:xfrm flipV="1">
          <a:off x="2908300" y="16895077"/>
          <a:ext cx="889000" cy="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170562</xdr:rowOff>
    </xdr:from>
    <xdr:to>
      <xdr:col>5</xdr:col>
      <xdr:colOff>409575</xdr:colOff>
      <xdr:row>96</xdr:row>
      <xdr:rowOff>100712</xdr:rowOff>
    </xdr:to>
    <xdr:sp macro="" textlink="">
      <xdr:nvSpPr>
        <xdr:cNvPr id="240" name="フローチャート : 判断 239"/>
        <xdr:cNvSpPr/>
      </xdr:nvSpPr>
      <xdr:spPr>
        <a:xfrm>
          <a:off x="3746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117239</xdr:rowOff>
    </xdr:from>
    <xdr:ext cx="534377" cy="259045"/>
    <xdr:sp macro="" textlink="">
      <xdr:nvSpPr>
        <xdr:cNvPr id="241" name="テキスト ボックス 240"/>
        <xdr:cNvSpPr txBox="1"/>
      </xdr:nvSpPr>
      <xdr:spPr>
        <a:xfrm>
          <a:off x="3530111"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142836</xdr:rowOff>
    </xdr:from>
    <xdr:to>
      <xdr:col>4</xdr:col>
      <xdr:colOff>155575</xdr:colOff>
      <xdr:row>98</xdr:row>
      <xdr:rowOff>151994</xdr:rowOff>
    </xdr:to>
    <xdr:cxnSp macro="">
      <xdr:nvCxnSpPr>
        <xdr:cNvPr id="242" name="直線コネクタ 241"/>
        <xdr:cNvCxnSpPr/>
      </xdr:nvCxnSpPr>
      <xdr:spPr>
        <a:xfrm flipV="1">
          <a:off x="2019300" y="16944936"/>
          <a:ext cx="889000" cy="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84277</xdr:rowOff>
    </xdr:from>
    <xdr:to>
      <xdr:col>4</xdr:col>
      <xdr:colOff>206375</xdr:colOff>
      <xdr:row>97</xdr:row>
      <xdr:rowOff>14427</xdr:rowOff>
    </xdr:to>
    <xdr:sp macro="" textlink="">
      <xdr:nvSpPr>
        <xdr:cNvPr id="243" name="フローチャート : 判断 242"/>
        <xdr:cNvSpPr/>
      </xdr:nvSpPr>
      <xdr:spPr>
        <a:xfrm>
          <a:off x="2857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30954</xdr:rowOff>
    </xdr:from>
    <xdr:ext cx="534377" cy="259045"/>
    <xdr:sp macro="" textlink="">
      <xdr:nvSpPr>
        <xdr:cNvPr id="244" name="テキスト ボックス 243"/>
        <xdr:cNvSpPr txBox="1"/>
      </xdr:nvSpPr>
      <xdr:spPr>
        <a:xfrm>
          <a:off x="2641111" y="163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139433</xdr:rowOff>
    </xdr:from>
    <xdr:to>
      <xdr:col>2</xdr:col>
      <xdr:colOff>638175</xdr:colOff>
      <xdr:row>98</xdr:row>
      <xdr:rowOff>151994</xdr:rowOff>
    </xdr:to>
    <xdr:cxnSp macro="">
      <xdr:nvCxnSpPr>
        <xdr:cNvPr id="245" name="直線コネクタ 244"/>
        <xdr:cNvCxnSpPr/>
      </xdr:nvCxnSpPr>
      <xdr:spPr>
        <a:xfrm>
          <a:off x="1130300" y="16941533"/>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111506</xdr:rowOff>
    </xdr:from>
    <xdr:to>
      <xdr:col>3</xdr:col>
      <xdr:colOff>3175</xdr:colOff>
      <xdr:row>97</xdr:row>
      <xdr:rowOff>41656</xdr:rowOff>
    </xdr:to>
    <xdr:sp macro="" textlink="">
      <xdr:nvSpPr>
        <xdr:cNvPr id="246" name="フローチャート : 判断 245"/>
        <xdr:cNvSpPr/>
      </xdr:nvSpPr>
      <xdr:spPr>
        <a:xfrm>
          <a:off x="1968500" y="1657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58183</xdr:rowOff>
    </xdr:from>
    <xdr:ext cx="534377" cy="259045"/>
    <xdr:sp macro="" textlink="">
      <xdr:nvSpPr>
        <xdr:cNvPr id="247" name="テキスト ボックス 246"/>
        <xdr:cNvSpPr txBox="1"/>
      </xdr:nvSpPr>
      <xdr:spPr>
        <a:xfrm>
          <a:off x="1752111" y="1634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102730</xdr:rowOff>
    </xdr:from>
    <xdr:to>
      <xdr:col>1</xdr:col>
      <xdr:colOff>485775</xdr:colOff>
      <xdr:row>97</xdr:row>
      <xdr:rowOff>32880</xdr:rowOff>
    </xdr:to>
    <xdr:sp macro="" textlink="">
      <xdr:nvSpPr>
        <xdr:cNvPr id="248" name="フローチャート : 判断 247"/>
        <xdr:cNvSpPr/>
      </xdr:nvSpPr>
      <xdr:spPr>
        <a:xfrm>
          <a:off x="1079500" y="165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49407</xdr:rowOff>
    </xdr:from>
    <xdr:ext cx="534377" cy="259045"/>
    <xdr:sp macro="" textlink="">
      <xdr:nvSpPr>
        <xdr:cNvPr id="249" name="テキスト ボックス 248"/>
        <xdr:cNvSpPr txBox="1"/>
      </xdr:nvSpPr>
      <xdr:spPr>
        <a:xfrm>
          <a:off x="863111" y="163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39218</xdr:rowOff>
    </xdr:from>
    <xdr:to>
      <xdr:col>6</xdr:col>
      <xdr:colOff>561975</xdr:colOff>
      <xdr:row>98</xdr:row>
      <xdr:rowOff>140818</xdr:rowOff>
    </xdr:to>
    <xdr:sp macro="" textlink="">
      <xdr:nvSpPr>
        <xdr:cNvPr id="255" name="円/楕円 254"/>
        <xdr:cNvSpPr/>
      </xdr:nvSpPr>
      <xdr:spPr>
        <a:xfrm>
          <a:off x="4584700" y="168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125595</xdr:rowOff>
    </xdr:from>
    <xdr:ext cx="534377" cy="259045"/>
    <xdr:sp macro="" textlink="">
      <xdr:nvSpPr>
        <xdr:cNvPr id="256" name="扶助費該当値テキスト"/>
        <xdr:cNvSpPr txBox="1"/>
      </xdr:nvSpPr>
      <xdr:spPr>
        <a:xfrm>
          <a:off x="4686300" y="167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42177</xdr:rowOff>
    </xdr:from>
    <xdr:to>
      <xdr:col>5</xdr:col>
      <xdr:colOff>409575</xdr:colOff>
      <xdr:row>98</xdr:row>
      <xdr:rowOff>143777</xdr:rowOff>
    </xdr:to>
    <xdr:sp macro="" textlink="">
      <xdr:nvSpPr>
        <xdr:cNvPr id="257" name="円/楕円 256"/>
        <xdr:cNvSpPr/>
      </xdr:nvSpPr>
      <xdr:spPr>
        <a:xfrm>
          <a:off x="3746500" y="16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134904</xdr:rowOff>
    </xdr:from>
    <xdr:ext cx="534377" cy="259045"/>
    <xdr:sp macro="" textlink="">
      <xdr:nvSpPr>
        <xdr:cNvPr id="258" name="テキスト ボックス 257"/>
        <xdr:cNvSpPr txBox="1"/>
      </xdr:nvSpPr>
      <xdr:spPr>
        <a:xfrm>
          <a:off x="3530111" y="169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92036</xdr:rowOff>
    </xdr:from>
    <xdr:to>
      <xdr:col>4</xdr:col>
      <xdr:colOff>206375</xdr:colOff>
      <xdr:row>99</xdr:row>
      <xdr:rowOff>22186</xdr:rowOff>
    </xdr:to>
    <xdr:sp macro="" textlink="">
      <xdr:nvSpPr>
        <xdr:cNvPr id="259" name="円/楕円 258"/>
        <xdr:cNvSpPr/>
      </xdr:nvSpPr>
      <xdr:spPr>
        <a:xfrm>
          <a:off x="2857500" y="16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13313</xdr:rowOff>
    </xdr:from>
    <xdr:ext cx="534377" cy="259045"/>
    <xdr:sp macro="" textlink="">
      <xdr:nvSpPr>
        <xdr:cNvPr id="260" name="テキスト ボックス 259"/>
        <xdr:cNvSpPr txBox="1"/>
      </xdr:nvSpPr>
      <xdr:spPr>
        <a:xfrm>
          <a:off x="2641111" y="169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101194</xdr:rowOff>
    </xdr:from>
    <xdr:to>
      <xdr:col>3</xdr:col>
      <xdr:colOff>3175</xdr:colOff>
      <xdr:row>99</xdr:row>
      <xdr:rowOff>31344</xdr:rowOff>
    </xdr:to>
    <xdr:sp macro="" textlink="">
      <xdr:nvSpPr>
        <xdr:cNvPr id="261" name="円/楕円 260"/>
        <xdr:cNvSpPr/>
      </xdr:nvSpPr>
      <xdr:spPr>
        <a:xfrm>
          <a:off x="1968500" y="169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22471</xdr:rowOff>
    </xdr:from>
    <xdr:ext cx="534377" cy="259045"/>
    <xdr:sp macro="" textlink="">
      <xdr:nvSpPr>
        <xdr:cNvPr id="262" name="テキスト ボックス 261"/>
        <xdr:cNvSpPr txBox="1"/>
      </xdr:nvSpPr>
      <xdr:spPr>
        <a:xfrm>
          <a:off x="1752111" y="169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88633</xdr:rowOff>
    </xdr:from>
    <xdr:to>
      <xdr:col>1</xdr:col>
      <xdr:colOff>485775</xdr:colOff>
      <xdr:row>99</xdr:row>
      <xdr:rowOff>18783</xdr:rowOff>
    </xdr:to>
    <xdr:sp macro="" textlink="">
      <xdr:nvSpPr>
        <xdr:cNvPr id="263" name="円/楕円 262"/>
        <xdr:cNvSpPr/>
      </xdr:nvSpPr>
      <xdr:spPr>
        <a:xfrm>
          <a:off x="10795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9910</xdr:rowOff>
    </xdr:from>
    <xdr:ext cx="534377" cy="259045"/>
    <xdr:sp macro="" textlink="">
      <xdr:nvSpPr>
        <xdr:cNvPr id="264" name="テキスト ボックス 263"/>
        <xdr:cNvSpPr txBox="1"/>
      </xdr:nvSpPr>
      <xdr:spPr>
        <a:xfrm>
          <a:off x="863111" y="169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89" name="直線コネクタ 288"/>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0"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1" name="直線コネクタ 290"/>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2"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3" name="直線コネクタ 292"/>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67074</xdr:rowOff>
    </xdr:from>
    <xdr:to>
      <xdr:col>15</xdr:col>
      <xdr:colOff>180975</xdr:colOff>
      <xdr:row>38</xdr:row>
      <xdr:rowOff>45242</xdr:rowOff>
    </xdr:to>
    <xdr:cxnSp macro="">
      <xdr:nvCxnSpPr>
        <xdr:cNvPr id="294" name="直線コネクタ 293"/>
        <xdr:cNvCxnSpPr/>
      </xdr:nvCxnSpPr>
      <xdr:spPr>
        <a:xfrm flipV="1">
          <a:off x="9639300" y="6239274"/>
          <a:ext cx="838200" cy="3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5"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6" name="フローチャート : 判断 295"/>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45242</xdr:rowOff>
    </xdr:from>
    <xdr:to>
      <xdr:col>14</xdr:col>
      <xdr:colOff>28575</xdr:colOff>
      <xdr:row>38</xdr:row>
      <xdr:rowOff>64239</xdr:rowOff>
    </xdr:to>
    <xdr:cxnSp macro="">
      <xdr:nvCxnSpPr>
        <xdr:cNvPr id="297" name="直線コネクタ 296"/>
        <xdr:cNvCxnSpPr/>
      </xdr:nvCxnSpPr>
      <xdr:spPr>
        <a:xfrm flipV="1">
          <a:off x="8750300" y="6560342"/>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8" name="フローチャート : 判断 297"/>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54162</xdr:rowOff>
    </xdr:from>
    <xdr:ext cx="534377" cy="259045"/>
    <xdr:sp macro="" textlink="">
      <xdr:nvSpPr>
        <xdr:cNvPr id="299" name="テキスト ボックス 298"/>
        <xdr:cNvSpPr txBox="1"/>
      </xdr:nvSpPr>
      <xdr:spPr>
        <a:xfrm>
          <a:off x="9372111" y="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64239</xdr:rowOff>
    </xdr:from>
    <xdr:to>
      <xdr:col>12</xdr:col>
      <xdr:colOff>511175</xdr:colOff>
      <xdr:row>38</xdr:row>
      <xdr:rowOff>69070</xdr:rowOff>
    </xdr:to>
    <xdr:cxnSp macro="">
      <xdr:nvCxnSpPr>
        <xdr:cNvPr id="300" name="直線コネクタ 299"/>
        <xdr:cNvCxnSpPr/>
      </xdr:nvCxnSpPr>
      <xdr:spPr>
        <a:xfrm flipV="1">
          <a:off x="7861300" y="6579339"/>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301" name="フローチャート : 判断 300"/>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2" name="テキスト ボックス 301"/>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36731</xdr:rowOff>
    </xdr:from>
    <xdr:to>
      <xdr:col>11</xdr:col>
      <xdr:colOff>307975</xdr:colOff>
      <xdr:row>38</xdr:row>
      <xdr:rowOff>69070</xdr:rowOff>
    </xdr:to>
    <xdr:cxnSp macro="">
      <xdr:nvCxnSpPr>
        <xdr:cNvPr id="303" name="直線コネクタ 302"/>
        <xdr:cNvCxnSpPr/>
      </xdr:nvCxnSpPr>
      <xdr:spPr>
        <a:xfrm>
          <a:off x="6972300" y="6551831"/>
          <a:ext cx="8890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4" name="フローチャート : 判断 303"/>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5" name="テキスト ボックス 304"/>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6" name="フローチャート : 判断 305"/>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7" name="テキスト ボックス 306"/>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16274</xdr:rowOff>
    </xdr:from>
    <xdr:to>
      <xdr:col>15</xdr:col>
      <xdr:colOff>231775</xdr:colOff>
      <xdr:row>36</xdr:row>
      <xdr:rowOff>117874</xdr:rowOff>
    </xdr:to>
    <xdr:sp macro="" textlink="">
      <xdr:nvSpPr>
        <xdr:cNvPr id="313" name="円/楕円 312"/>
        <xdr:cNvSpPr/>
      </xdr:nvSpPr>
      <xdr:spPr>
        <a:xfrm>
          <a:off x="10426700" y="6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39151</xdr:rowOff>
    </xdr:from>
    <xdr:ext cx="599010" cy="259045"/>
    <xdr:sp macro="" textlink="">
      <xdr:nvSpPr>
        <xdr:cNvPr id="314" name="補助費等該当値テキスト"/>
        <xdr:cNvSpPr txBox="1"/>
      </xdr:nvSpPr>
      <xdr:spPr>
        <a:xfrm>
          <a:off x="10528300" y="603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165892</xdr:rowOff>
    </xdr:from>
    <xdr:to>
      <xdr:col>14</xdr:col>
      <xdr:colOff>79375</xdr:colOff>
      <xdr:row>38</xdr:row>
      <xdr:rowOff>96042</xdr:rowOff>
    </xdr:to>
    <xdr:sp macro="" textlink="">
      <xdr:nvSpPr>
        <xdr:cNvPr id="315" name="円/楕円 314"/>
        <xdr:cNvSpPr/>
      </xdr:nvSpPr>
      <xdr:spPr>
        <a:xfrm>
          <a:off x="9588500" y="65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87169</xdr:rowOff>
    </xdr:from>
    <xdr:ext cx="534377" cy="259045"/>
    <xdr:sp macro="" textlink="">
      <xdr:nvSpPr>
        <xdr:cNvPr id="316" name="テキスト ボックス 315"/>
        <xdr:cNvSpPr txBox="1"/>
      </xdr:nvSpPr>
      <xdr:spPr>
        <a:xfrm>
          <a:off x="9372111" y="660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13439</xdr:rowOff>
    </xdr:from>
    <xdr:to>
      <xdr:col>12</xdr:col>
      <xdr:colOff>561975</xdr:colOff>
      <xdr:row>38</xdr:row>
      <xdr:rowOff>115039</xdr:rowOff>
    </xdr:to>
    <xdr:sp macro="" textlink="">
      <xdr:nvSpPr>
        <xdr:cNvPr id="317" name="円/楕円 316"/>
        <xdr:cNvSpPr/>
      </xdr:nvSpPr>
      <xdr:spPr>
        <a:xfrm>
          <a:off x="8699500" y="6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106166</xdr:rowOff>
    </xdr:from>
    <xdr:ext cx="534377" cy="259045"/>
    <xdr:sp macro="" textlink="">
      <xdr:nvSpPr>
        <xdr:cNvPr id="318" name="テキスト ボックス 317"/>
        <xdr:cNvSpPr txBox="1"/>
      </xdr:nvSpPr>
      <xdr:spPr>
        <a:xfrm>
          <a:off x="8483111" y="662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18270</xdr:rowOff>
    </xdr:from>
    <xdr:to>
      <xdr:col>11</xdr:col>
      <xdr:colOff>358775</xdr:colOff>
      <xdr:row>38</xdr:row>
      <xdr:rowOff>119870</xdr:rowOff>
    </xdr:to>
    <xdr:sp macro="" textlink="">
      <xdr:nvSpPr>
        <xdr:cNvPr id="319" name="円/楕円 318"/>
        <xdr:cNvSpPr/>
      </xdr:nvSpPr>
      <xdr:spPr>
        <a:xfrm>
          <a:off x="7810500" y="65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110997</xdr:rowOff>
    </xdr:from>
    <xdr:ext cx="534377" cy="259045"/>
    <xdr:sp macro="" textlink="">
      <xdr:nvSpPr>
        <xdr:cNvPr id="320" name="テキスト ボックス 319"/>
        <xdr:cNvSpPr txBox="1"/>
      </xdr:nvSpPr>
      <xdr:spPr>
        <a:xfrm>
          <a:off x="7594111" y="66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157381</xdr:rowOff>
    </xdr:from>
    <xdr:to>
      <xdr:col>10</xdr:col>
      <xdr:colOff>155575</xdr:colOff>
      <xdr:row>38</xdr:row>
      <xdr:rowOff>87531</xdr:rowOff>
    </xdr:to>
    <xdr:sp macro="" textlink="">
      <xdr:nvSpPr>
        <xdr:cNvPr id="321" name="円/楕円 320"/>
        <xdr:cNvSpPr/>
      </xdr:nvSpPr>
      <xdr:spPr>
        <a:xfrm>
          <a:off x="6921500" y="650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78658</xdr:rowOff>
    </xdr:from>
    <xdr:ext cx="534377" cy="259045"/>
    <xdr:sp macro="" textlink="">
      <xdr:nvSpPr>
        <xdr:cNvPr id="322" name="テキスト ボックス 321"/>
        <xdr:cNvSpPr txBox="1"/>
      </xdr:nvSpPr>
      <xdr:spPr>
        <a:xfrm>
          <a:off x="6705111" y="659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6" name="直線コネクタ 345"/>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7"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48" name="直線コネクタ 347"/>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49"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0" name="直線コネクタ 349"/>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5185</xdr:rowOff>
    </xdr:from>
    <xdr:to>
      <xdr:col>15</xdr:col>
      <xdr:colOff>180975</xdr:colOff>
      <xdr:row>59</xdr:row>
      <xdr:rowOff>9807</xdr:rowOff>
    </xdr:to>
    <xdr:cxnSp macro="">
      <xdr:nvCxnSpPr>
        <xdr:cNvPr id="351" name="直線コネクタ 350"/>
        <xdr:cNvCxnSpPr/>
      </xdr:nvCxnSpPr>
      <xdr:spPr>
        <a:xfrm flipV="1">
          <a:off x="9639300" y="10120735"/>
          <a:ext cx="8382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2"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3" name="フローチャート : 判断 352"/>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106966</xdr:rowOff>
    </xdr:from>
    <xdr:to>
      <xdr:col>14</xdr:col>
      <xdr:colOff>28575</xdr:colOff>
      <xdr:row>59</xdr:row>
      <xdr:rowOff>9807</xdr:rowOff>
    </xdr:to>
    <xdr:cxnSp macro="">
      <xdr:nvCxnSpPr>
        <xdr:cNvPr id="354" name="直線コネクタ 353"/>
        <xdr:cNvCxnSpPr/>
      </xdr:nvCxnSpPr>
      <xdr:spPr>
        <a:xfrm>
          <a:off x="8750300" y="10051066"/>
          <a:ext cx="889000" cy="7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87610</xdr:rowOff>
    </xdr:from>
    <xdr:to>
      <xdr:col>14</xdr:col>
      <xdr:colOff>79375</xdr:colOff>
      <xdr:row>59</xdr:row>
      <xdr:rowOff>17760</xdr:rowOff>
    </xdr:to>
    <xdr:sp macro="" textlink="">
      <xdr:nvSpPr>
        <xdr:cNvPr id="355" name="フローチャート : 判断 354"/>
        <xdr:cNvSpPr/>
      </xdr:nvSpPr>
      <xdr:spPr>
        <a:xfrm>
          <a:off x="9588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34287</xdr:rowOff>
    </xdr:from>
    <xdr:ext cx="599010" cy="259045"/>
    <xdr:sp macro="" textlink="">
      <xdr:nvSpPr>
        <xdr:cNvPr id="356" name="テキスト ボックス 355"/>
        <xdr:cNvSpPr txBox="1"/>
      </xdr:nvSpPr>
      <xdr:spPr>
        <a:xfrm>
          <a:off x="9339794" y="980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106966</xdr:rowOff>
    </xdr:from>
    <xdr:to>
      <xdr:col>12</xdr:col>
      <xdr:colOff>511175</xdr:colOff>
      <xdr:row>59</xdr:row>
      <xdr:rowOff>619</xdr:rowOff>
    </xdr:to>
    <xdr:cxnSp macro="">
      <xdr:nvCxnSpPr>
        <xdr:cNvPr id="357" name="直線コネクタ 356"/>
        <xdr:cNvCxnSpPr/>
      </xdr:nvCxnSpPr>
      <xdr:spPr>
        <a:xfrm flipV="1">
          <a:off x="7861300" y="10051066"/>
          <a:ext cx="889000" cy="6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75089</xdr:rowOff>
    </xdr:from>
    <xdr:to>
      <xdr:col>12</xdr:col>
      <xdr:colOff>561975</xdr:colOff>
      <xdr:row>59</xdr:row>
      <xdr:rowOff>5239</xdr:rowOff>
    </xdr:to>
    <xdr:sp macro="" textlink="">
      <xdr:nvSpPr>
        <xdr:cNvPr id="358" name="フローチャート : 判断 357"/>
        <xdr:cNvSpPr/>
      </xdr:nvSpPr>
      <xdr:spPr>
        <a:xfrm>
          <a:off x="8699500" y="100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167816</xdr:rowOff>
    </xdr:from>
    <xdr:ext cx="599010" cy="259045"/>
    <xdr:sp macro="" textlink="">
      <xdr:nvSpPr>
        <xdr:cNvPr id="359" name="テキスト ボックス 358"/>
        <xdr:cNvSpPr txBox="1"/>
      </xdr:nvSpPr>
      <xdr:spPr>
        <a:xfrm>
          <a:off x="8450794" y="1011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619</xdr:rowOff>
    </xdr:from>
    <xdr:to>
      <xdr:col>11</xdr:col>
      <xdr:colOff>307975</xdr:colOff>
      <xdr:row>59</xdr:row>
      <xdr:rowOff>9279</xdr:rowOff>
    </xdr:to>
    <xdr:cxnSp macro="">
      <xdr:nvCxnSpPr>
        <xdr:cNvPr id="360" name="直線コネクタ 359"/>
        <xdr:cNvCxnSpPr/>
      </xdr:nvCxnSpPr>
      <xdr:spPr>
        <a:xfrm flipV="1">
          <a:off x="6972300" y="10116169"/>
          <a:ext cx="8890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104764</xdr:rowOff>
    </xdr:from>
    <xdr:to>
      <xdr:col>11</xdr:col>
      <xdr:colOff>358775</xdr:colOff>
      <xdr:row>59</xdr:row>
      <xdr:rowOff>34914</xdr:rowOff>
    </xdr:to>
    <xdr:sp macro="" textlink="">
      <xdr:nvSpPr>
        <xdr:cNvPr id="361" name="フローチャート : 判断 360"/>
        <xdr:cNvSpPr/>
      </xdr:nvSpPr>
      <xdr:spPr>
        <a:xfrm>
          <a:off x="7810500" y="10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51441</xdr:rowOff>
    </xdr:from>
    <xdr:ext cx="534377" cy="259045"/>
    <xdr:sp macro="" textlink="">
      <xdr:nvSpPr>
        <xdr:cNvPr id="362" name="テキスト ボックス 361"/>
        <xdr:cNvSpPr txBox="1"/>
      </xdr:nvSpPr>
      <xdr:spPr>
        <a:xfrm>
          <a:off x="7594111" y="98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95886</xdr:rowOff>
    </xdr:from>
    <xdr:to>
      <xdr:col>10</xdr:col>
      <xdr:colOff>155575</xdr:colOff>
      <xdr:row>59</xdr:row>
      <xdr:rowOff>26036</xdr:rowOff>
    </xdr:to>
    <xdr:sp macro="" textlink="">
      <xdr:nvSpPr>
        <xdr:cNvPr id="363" name="フローチャート : 判断 362"/>
        <xdr:cNvSpPr/>
      </xdr:nvSpPr>
      <xdr:spPr>
        <a:xfrm>
          <a:off x="6921500" y="100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42563</xdr:rowOff>
    </xdr:from>
    <xdr:ext cx="534377" cy="259045"/>
    <xdr:sp macro="" textlink="">
      <xdr:nvSpPr>
        <xdr:cNvPr id="364" name="テキスト ボックス 363"/>
        <xdr:cNvSpPr txBox="1"/>
      </xdr:nvSpPr>
      <xdr:spPr>
        <a:xfrm>
          <a:off x="6705111" y="98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125835</xdr:rowOff>
    </xdr:from>
    <xdr:to>
      <xdr:col>15</xdr:col>
      <xdr:colOff>231775</xdr:colOff>
      <xdr:row>59</xdr:row>
      <xdr:rowOff>55985</xdr:rowOff>
    </xdr:to>
    <xdr:sp macro="" textlink="">
      <xdr:nvSpPr>
        <xdr:cNvPr id="370" name="円/楕円 369"/>
        <xdr:cNvSpPr/>
      </xdr:nvSpPr>
      <xdr:spPr>
        <a:xfrm>
          <a:off x="10426700" y="100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1"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130457</xdr:rowOff>
    </xdr:from>
    <xdr:to>
      <xdr:col>14</xdr:col>
      <xdr:colOff>79375</xdr:colOff>
      <xdr:row>59</xdr:row>
      <xdr:rowOff>60607</xdr:rowOff>
    </xdr:to>
    <xdr:sp macro="" textlink="">
      <xdr:nvSpPr>
        <xdr:cNvPr id="372" name="円/楕円 371"/>
        <xdr:cNvSpPr/>
      </xdr:nvSpPr>
      <xdr:spPr>
        <a:xfrm>
          <a:off x="9588500" y="100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51734</xdr:rowOff>
    </xdr:from>
    <xdr:ext cx="534377" cy="259045"/>
    <xdr:sp macro="" textlink="">
      <xdr:nvSpPr>
        <xdr:cNvPr id="373" name="テキスト ボックス 372"/>
        <xdr:cNvSpPr txBox="1"/>
      </xdr:nvSpPr>
      <xdr:spPr>
        <a:xfrm>
          <a:off x="9372111" y="101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56166</xdr:rowOff>
    </xdr:from>
    <xdr:to>
      <xdr:col>12</xdr:col>
      <xdr:colOff>561975</xdr:colOff>
      <xdr:row>58</xdr:row>
      <xdr:rowOff>157766</xdr:rowOff>
    </xdr:to>
    <xdr:sp macro="" textlink="">
      <xdr:nvSpPr>
        <xdr:cNvPr id="374" name="円/楕円 373"/>
        <xdr:cNvSpPr/>
      </xdr:nvSpPr>
      <xdr:spPr>
        <a:xfrm>
          <a:off x="8699500" y="100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2843</xdr:rowOff>
    </xdr:from>
    <xdr:ext cx="599010" cy="259045"/>
    <xdr:sp macro="" textlink="">
      <xdr:nvSpPr>
        <xdr:cNvPr id="375" name="テキスト ボックス 374"/>
        <xdr:cNvSpPr txBox="1"/>
      </xdr:nvSpPr>
      <xdr:spPr>
        <a:xfrm>
          <a:off x="8450794" y="977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121269</xdr:rowOff>
    </xdr:from>
    <xdr:to>
      <xdr:col>11</xdr:col>
      <xdr:colOff>358775</xdr:colOff>
      <xdr:row>59</xdr:row>
      <xdr:rowOff>51419</xdr:rowOff>
    </xdr:to>
    <xdr:sp macro="" textlink="">
      <xdr:nvSpPr>
        <xdr:cNvPr id="376" name="円/楕円 375"/>
        <xdr:cNvSpPr/>
      </xdr:nvSpPr>
      <xdr:spPr>
        <a:xfrm>
          <a:off x="7810500" y="100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42546</xdr:rowOff>
    </xdr:from>
    <xdr:ext cx="534377" cy="259045"/>
    <xdr:sp macro="" textlink="">
      <xdr:nvSpPr>
        <xdr:cNvPr id="377" name="テキスト ボックス 376"/>
        <xdr:cNvSpPr txBox="1"/>
      </xdr:nvSpPr>
      <xdr:spPr>
        <a:xfrm>
          <a:off x="7594111" y="101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129929</xdr:rowOff>
    </xdr:from>
    <xdr:to>
      <xdr:col>10</xdr:col>
      <xdr:colOff>155575</xdr:colOff>
      <xdr:row>59</xdr:row>
      <xdr:rowOff>60079</xdr:rowOff>
    </xdr:to>
    <xdr:sp macro="" textlink="">
      <xdr:nvSpPr>
        <xdr:cNvPr id="378" name="円/楕円 377"/>
        <xdr:cNvSpPr/>
      </xdr:nvSpPr>
      <xdr:spPr>
        <a:xfrm>
          <a:off x="6921500" y="10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51206</xdr:rowOff>
    </xdr:from>
    <xdr:ext cx="534377" cy="259045"/>
    <xdr:sp macro="" textlink="">
      <xdr:nvSpPr>
        <xdr:cNvPr id="379" name="テキスト ボックス 378"/>
        <xdr:cNvSpPr txBox="1"/>
      </xdr:nvSpPr>
      <xdr:spPr>
        <a:xfrm>
          <a:off x="6705111" y="101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3" name="テキスト ボックス 39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5" name="テキスト ボックス 39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7" name="テキスト ボックス 39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9" name="テキスト ボックス 398"/>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1" name="テキスト ボックス 400"/>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5" name="直線コネクタ 404"/>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6"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08"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09" name="直線コネクタ 408"/>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54561</xdr:rowOff>
    </xdr:from>
    <xdr:to>
      <xdr:col>15</xdr:col>
      <xdr:colOff>180975</xdr:colOff>
      <xdr:row>79</xdr:row>
      <xdr:rowOff>64150</xdr:rowOff>
    </xdr:to>
    <xdr:cxnSp macro="">
      <xdr:nvCxnSpPr>
        <xdr:cNvPr id="410" name="直線コネクタ 409"/>
        <xdr:cNvCxnSpPr/>
      </xdr:nvCxnSpPr>
      <xdr:spPr>
        <a:xfrm flipV="1">
          <a:off x="9639300" y="13599111"/>
          <a:ext cx="8382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1"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2" name="フローチャート : 判断 411"/>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4356</xdr:rowOff>
    </xdr:from>
    <xdr:to>
      <xdr:col>14</xdr:col>
      <xdr:colOff>79375</xdr:colOff>
      <xdr:row>79</xdr:row>
      <xdr:rowOff>105956</xdr:rowOff>
    </xdr:to>
    <xdr:sp macro="" textlink="">
      <xdr:nvSpPr>
        <xdr:cNvPr id="413" name="フローチャート : 判断 412"/>
        <xdr:cNvSpPr/>
      </xdr:nvSpPr>
      <xdr:spPr>
        <a:xfrm>
          <a:off x="9588500" y="1354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122483</xdr:rowOff>
    </xdr:from>
    <xdr:ext cx="534377" cy="259045"/>
    <xdr:sp macro="" textlink="">
      <xdr:nvSpPr>
        <xdr:cNvPr id="414" name="テキスト ボックス 413"/>
        <xdr:cNvSpPr txBox="1"/>
      </xdr:nvSpPr>
      <xdr:spPr>
        <a:xfrm>
          <a:off x="9372111" y="133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3761</xdr:rowOff>
    </xdr:from>
    <xdr:to>
      <xdr:col>15</xdr:col>
      <xdr:colOff>231775</xdr:colOff>
      <xdr:row>79</xdr:row>
      <xdr:rowOff>105361</xdr:rowOff>
    </xdr:to>
    <xdr:sp macro="" textlink="">
      <xdr:nvSpPr>
        <xdr:cNvPr id="420" name="円/楕円 419"/>
        <xdr:cNvSpPr/>
      </xdr:nvSpPr>
      <xdr:spPr>
        <a:xfrm>
          <a:off x="10426700" y="135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134588</xdr:rowOff>
    </xdr:from>
    <xdr:ext cx="534377" cy="259045"/>
    <xdr:sp macro="" textlink="">
      <xdr:nvSpPr>
        <xdr:cNvPr id="421" name="普通建設事業費 （ うち新規整備　）該当値テキスト"/>
        <xdr:cNvSpPr txBox="1"/>
      </xdr:nvSpPr>
      <xdr:spPr>
        <a:xfrm>
          <a:off x="10528300" y="133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40,712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13350</xdr:rowOff>
    </xdr:from>
    <xdr:to>
      <xdr:col>14</xdr:col>
      <xdr:colOff>79375</xdr:colOff>
      <xdr:row>79</xdr:row>
      <xdr:rowOff>114950</xdr:rowOff>
    </xdr:to>
    <xdr:sp macro="" textlink="">
      <xdr:nvSpPr>
        <xdr:cNvPr id="422" name="円/楕円 421"/>
        <xdr:cNvSpPr/>
      </xdr:nvSpPr>
      <xdr:spPr>
        <a:xfrm>
          <a:off x="9588500" y="135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106077</xdr:rowOff>
    </xdr:from>
    <xdr:ext cx="534377" cy="259045"/>
    <xdr:sp macro="" textlink="">
      <xdr:nvSpPr>
        <xdr:cNvPr id="423" name="テキスト ボックス 422"/>
        <xdr:cNvSpPr txBox="1"/>
      </xdr:nvSpPr>
      <xdr:spPr>
        <a:xfrm>
          <a:off x="9372111" y="136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7" name="直線コネクタ 446"/>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8"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9" name="直線コネクタ 448"/>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0"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1" name="直線コネクタ 450"/>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20073</xdr:rowOff>
    </xdr:from>
    <xdr:to>
      <xdr:col>15</xdr:col>
      <xdr:colOff>180975</xdr:colOff>
      <xdr:row>99</xdr:row>
      <xdr:rowOff>44450</xdr:rowOff>
    </xdr:to>
    <xdr:cxnSp macro="">
      <xdr:nvCxnSpPr>
        <xdr:cNvPr id="452" name="直線コネクタ 451"/>
        <xdr:cNvCxnSpPr/>
      </xdr:nvCxnSpPr>
      <xdr:spPr>
        <a:xfrm>
          <a:off x="9639300" y="16993623"/>
          <a:ext cx="8382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3"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4" name="フローチャート : 判断 453"/>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17690</xdr:rowOff>
    </xdr:from>
    <xdr:to>
      <xdr:col>14</xdr:col>
      <xdr:colOff>79375</xdr:colOff>
      <xdr:row>97</xdr:row>
      <xdr:rowOff>119290</xdr:rowOff>
    </xdr:to>
    <xdr:sp macro="" textlink="">
      <xdr:nvSpPr>
        <xdr:cNvPr id="455" name="フローチャート : 判断 454"/>
        <xdr:cNvSpPr/>
      </xdr:nvSpPr>
      <xdr:spPr>
        <a:xfrm>
          <a:off x="9588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135817</xdr:rowOff>
    </xdr:from>
    <xdr:ext cx="534377" cy="259045"/>
    <xdr:sp macro="" textlink="">
      <xdr:nvSpPr>
        <xdr:cNvPr id="456" name="テキスト ボックス 455"/>
        <xdr:cNvSpPr txBox="1"/>
      </xdr:nvSpPr>
      <xdr:spPr>
        <a:xfrm>
          <a:off x="9372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62" name="円/楕円 461"/>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80027</xdr:rowOff>
    </xdr:from>
    <xdr:ext cx="249299" cy="259045"/>
    <xdr:sp macro="" textlink="">
      <xdr:nvSpPr>
        <xdr:cNvPr id="463"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140723</xdr:rowOff>
    </xdr:from>
    <xdr:to>
      <xdr:col>14</xdr:col>
      <xdr:colOff>79375</xdr:colOff>
      <xdr:row>99</xdr:row>
      <xdr:rowOff>70873</xdr:rowOff>
    </xdr:to>
    <xdr:sp macro="" textlink="">
      <xdr:nvSpPr>
        <xdr:cNvPr id="464" name="円/楕円 463"/>
        <xdr:cNvSpPr/>
      </xdr:nvSpPr>
      <xdr:spPr>
        <a:xfrm>
          <a:off x="9588500" y="169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62000</xdr:rowOff>
    </xdr:from>
    <xdr:ext cx="469744" cy="259045"/>
    <xdr:sp macro="" textlink="">
      <xdr:nvSpPr>
        <xdr:cNvPr id="465" name="テキスト ボックス 464"/>
        <xdr:cNvSpPr txBox="1"/>
      </xdr:nvSpPr>
      <xdr:spPr>
        <a:xfrm>
          <a:off x="9404427" y="170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79" name="テキスト ボックス 47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89" name="直線コネクタ 488"/>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0"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2"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3" name="直線コネクタ 492"/>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44210</xdr:rowOff>
    </xdr:from>
    <xdr:to>
      <xdr:col>23</xdr:col>
      <xdr:colOff>517525</xdr:colOff>
      <xdr:row>39</xdr:row>
      <xdr:rowOff>44450</xdr:rowOff>
    </xdr:to>
    <xdr:cxnSp macro="">
      <xdr:nvCxnSpPr>
        <xdr:cNvPr id="494" name="直線コネクタ 493"/>
        <xdr:cNvCxnSpPr/>
      </xdr:nvCxnSpPr>
      <xdr:spPr>
        <a:xfrm>
          <a:off x="15481300" y="6730760"/>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5"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6" name="フローチャート : 判断 495"/>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32589</xdr:rowOff>
    </xdr:from>
    <xdr:to>
      <xdr:col>22</xdr:col>
      <xdr:colOff>365125</xdr:colOff>
      <xdr:row>39</xdr:row>
      <xdr:rowOff>44210</xdr:rowOff>
    </xdr:to>
    <xdr:cxnSp macro="">
      <xdr:nvCxnSpPr>
        <xdr:cNvPr id="497" name="直線コネクタ 496"/>
        <xdr:cNvCxnSpPr/>
      </xdr:nvCxnSpPr>
      <xdr:spPr>
        <a:xfrm>
          <a:off x="14592300" y="6719139"/>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135961</xdr:rowOff>
    </xdr:from>
    <xdr:to>
      <xdr:col>22</xdr:col>
      <xdr:colOff>415925</xdr:colOff>
      <xdr:row>39</xdr:row>
      <xdr:rowOff>66111</xdr:rowOff>
    </xdr:to>
    <xdr:sp macro="" textlink="">
      <xdr:nvSpPr>
        <xdr:cNvPr id="498" name="フローチャート : 判断 497"/>
        <xdr:cNvSpPr/>
      </xdr:nvSpPr>
      <xdr:spPr>
        <a:xfrm>
          <a:off x="15430500" y="665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82638</xdr:rowOff>
    </xdr:from>
    <xdr:ext cx="469744" cy="259045"/>
    <xdr:sp macro="" textlink="">
      <xdr:nvSpPr>
        <xdr:cNvPr id="499" name="テキスト ボックス 498"/>
        <xdr:cNvSpPr txBox="1"/>
      </xdr:nvSpPr>
      <xdr:spPr>
        <a:xfrm>
          <a:off x="15246427" y="642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32589</xdr:rowOff>
    </xdr:from>
    <xdr:to>
      <xdr:col>21</xdr:col>
      <xdr:colOff>161925</xdr:colOff>
      <xdr:row>39</xdr:row>
      <xdr:rowOff>44225</xdr:rowOff>
    </xdr:to>
    <xdr:cxnSp macro="">
      <xdr:nvCxnSpPr>
        <xdr:cNvPr id="500" name="直線コネクタ 499"/>
        <xdr:cNvCxnSpPr/>
      </xdr:nvCxnSpPr>
      <xdr:spPr>
        <a:xfrm flipV="1">
          <a:off x="13703300" y="6719139"/>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137401</xdr:rowOff>
    </xdr:from>
    <xdr:to>
      <xdr:col>21</xdr:col>
      <xdr:colOff>212725</xdr:colOff>
      <xdr:row>39</xdr:row>
      <xdr:rowOff>67551</xdr:rowOff>
    </xdr:to>
    <xdr:sp macro="" textlink="">
      <xdr:nvSpPr>
        <xdr:cNvPr id="501" name="フローチャート : 判断 500"/>
        <xdr:cNvSpPr/>
      </xdr:nvSpPr>
      <xdr:spPr>
        <a:xfrm>
          <a:off x="14541500" y="66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84078</xdr:rowOff>
    </xdr:from>
    <xdr:ext cx="469744" cy="259045"/>
    <xdr:sp macro="" textlink="">
      <xdr:nvSpPr>
        <xdr:cNvPr id="502" name="テキスト ボックス 501"/>
        <xdr:cNvSpPr txBox="1"/>
      </xdr:nvSpPr>
      <xdr:spPr>
        <a:xfrm>
          <a:off x="14357427" y="642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34213</xdr:rowOff>
    </xdr:from>
    <xdr:to>
      <xdr:col>19</xdr:col>
      <xdr:colOff>644525</xdr:colOff>
      <xdr:row>39</xdr:row>
      <xdr:rowOff>44225</xdr:rowOff>
    </xdr:to>
    <xdr:cxnSp macro="">
      <xdr:nvCxnSpPr>
        <xdr:cNvPr id="503" name="直線コネクタ 502"/>
        <xdr:cNvCxnSpPr/>
      </xdr:nvCxnSpPr>
      <xdr:spPr>
        <a:xfrm>
          <a:off x="12814300" y="6720763"/>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131862</xdr:rowOff>
    </xdr:from>
    <xdr:to>
      <xdr:col>20</xdr:col>
      <xdr:colOff>9525</xdr:colOff>
      <xdr:row>39</xdr:row>
      <xdr:rowOff>62012</xdr:rowOff>
    </xdr:to>
    <xdr:sp macro="" textlink="">
      <xdr:nvSpPr>
        <xdr:cNvPr id="504" name="フローチャート : 判断 503"/>
        <xdr:cNvSpPr/>
      </xdr:nvSpPr>
      <xdr:spPr>
        <a:xfrm>
          <a:off x="13652500" y="664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78539</xdr:rowOff>
    </xdr:from>
    <xdr:ext cx="469744" cy="259045"/>
    <xdr:sp macro="" textlink="">
      <xdr:nvSpPr>
        <xdr:cNvPr id="505" name="テキスト ボックス 504"/>
        <xdr:cNvSpPr txBox="1"/>
      </xdr:nvSpPr>
      <xdr:spPr>
        <a:xfrm>
          <a:off x="13468427" y="64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122828</xdr:rowOff>
    </xdr:from>
    <xdr:to>
      <xdr:col>18</xdr:col>
      <xdr:colOff>492125</xdr:colOff>
      <xdr:row>39</xdr:row>
      <xdr:rowOff>52978</xdr:rowOff>
    </xdr:to>
    <xdr:sp macro="" textlink="">
      <xdr:nvSpPr>
        <xdr:cNvPr id="506" name="フローチャート : 判断 505"/>
        <xdr:cNvSpPr/>
      </xdr:nvSpPr>
      <xdr:spPr>
        <a:xfrm>
          <a:off x="12763500" y="663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69505</xdr:rowOff>
    </xdr:from>
    <xdr:ext cx="534377" cy="259045"/>
    <xdr:sp macro="" textlink="">
      <xdr:nvSpPr>
        <xdr:cNvPr id="507" name="テキスト ボックス 506"/>
        <xdr:cNvSpPr txBox="1"/>
      </xdr:nvSpPr>
      <xdr:spPr>
        <a:xfrm>
          <a:off x="12547111" y="64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121319</xdr:rowOff>
    </xdr:from>
    <xdr:ext cx="249299" cy="259045"/>
    <xdr:sp macro="" textlink="">
      <xdr:nvSpPr>
        <xdr:cNvPr id="514" name="災害復旧事業費該当値テキスト"/>
        <xdr:cNvSpPr txBox="1"/>
      </xdr:nvSpPr>
      <xdr:spPr>
        <a:xfrm>
          <a:off x="16370300" y="6636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164860</xdr:rowOff>
    </xdr:from>
    <xdr:to>
      <xdr:col>22</xdr:col>
      <xdr:colOff>415925</xdr:colOff>
      <xdr:row>39</xdr:row>
      <xdr:rowOff>95010</xdr:rowOff>
    </xdr:to>
    <xdr:sp macro="" textlink="">
      <xdr:nvSpPr>
        <xdr:cNvPr id="515" name="円/楕円 514"/>
        <xdr:cNvSpPr/>
      </xdr:nvSpPr>
      <xdr:spPr>
        <a:xfrm>
          <a:off x="15430500" y="66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86137</xdr:rowOff>
    </xdr:from>
    <xdr:ext cx="313932" cy="259045"/>
    <xdr:sp macro="" textlink="">
      <xdr:nvSpPr>
        <xdr:cNvPr id="516" name="テキスト ボックス 515"/>
        <xdr:cNvSpPr txBox="1"/>
      </xdr:nvSpPr>
      <xdr:spPr>
        <a:xfrm>
          <a:off x="15324333" y="6772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153239</xdr:rowOff>
    </xdr:from>
    <xdr:to>
      <xdr:col>21</xdr:col>
      <xdr:colOff>212725</xdr:colOff>
      <xdr:row>39</xdr:row>
      <xdr:rowOff>83389</xdr:rowOff>
    </xdr:to>
    <xdr:sp macro="" textlink="">
      <xdr:nvSpPr>
        <xdr:cNvPr id="517" name="円/楕円 516"/>
        <xdr:cNvSpPr/>
      </xdr:nvSpPr>
      <xdr:spPr>
        <a:xfrm>
          <a:off x="14541500" y="66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74516</xdr:rowOff>
    </xdr:from>
    <xdr:ext cx="469744" cy="259045"/>
    <xdr:sp macro="" textlink="">
      <xdr:nvSpPr>
        <xdr:cNvPr id="518" name="テキスト ボックス 517"/>
        <xdr:cNvSpPr txBox="1"/>
      </xdr:nvSpPr>
      <xdr:spPr>
        <a:xfrm>
          <a:off x="14357427" y="67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164875</xdr:rowOff>
    </xdr:from>
    <xdr:to>
      <xdr:col>20</xdr:col>
      <xdr:colOff>9525</xdr:colOff>
      <xdr:row>39</xdr:row>
      <xdr:rowOff>95025</xdr:rowOff>
    </xdr:to>
    <xdr:sp macro="" textlink="">
      <xdr:nvSpPr>
        <xdr:cNvPr id="519" name="円/楕円 518"/>
        <xdr:cNvSpPr/>
      </xdr:nvSpPr>
      <xdr:spPr>
        <a:xfrm>
          <a:off x="13652500" y="66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86152</xdr:rowOff>
    </xdr:from>
    <xdr:ext cx="313932" cy="259045"/>
    <xdr:sp macro="" textlink="">
      <xdr:nvSpPr>
        <xdr:cNvPr id="520" name="テキスト ボックス 519"/>
        <xdr:cNvSpPr txBox="1"/>
      </xdr:nvSpPr>
      <xdr:spPr>
        <a:xfrm>
          <a:off x="13546333" y="6772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154863</xdr:rowOff>
    </xdr:from>
    <xdr:to>
      <xdr:col>18</xdr:col>
      <xdr:colOff>492125</xdr:colOff>
      <xdr:row>39</xdr:row>
      <xdr:rowOff>85013</xdr:rowOff>
    </xdr:to>
    <xdr:sp macro="" textlink="">
      <xdr:nvSpPr>
        <xdr:cNvPr id="521" name="円/楕円 520"/>
        <xdr:cNvSpPr/>
      </xdr:nvSpPr>
      <xdr:spPr>
        <a:xfrm>
          <a:off x="12763500" y="66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76140</xdr:rowOff>
    </xdr:from>
    <xdr:ext cx="469744" cy="259045"/>
    <xdr:sp macro="" textlink="">
      <xdr:nvSpPr>
        <xdr:cNvPr id="522" name="テキスト ボックス 521"/>
        <xdr:cNvSpPr txBox="1"/>
      </xdr:nvSpPr>
      <xdr:spPr>
        <a:xfrm>
          <a:off x="12579427" y="676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3" name="直線コネクタ 592"/>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4"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5" name="直線コネクタ 594"/>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6"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7" name="直線コネクタ 596"/>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41970</xdr:rowOff>
    </xdr:from>
    <xdr:to>
      <xdr:col>23</xdr:col>
      <xdr:colOff>517525</xdr:colOff>
      <xdr:row>78</xdr:row>
      <xdr:rowOff>51812</xdr:rowOff>
    </xdr:to>
    <xdr:cxnSp macro="">
      <xdr:nvCxnSpPr>
        <xdr:cNvPr id="598" name="直線コネクタ 597"/>
        <xdr:cNvCxnSpPr/>
      </xdr:nvCxnSpPr>
      <xdr:spPr>
        <a:xfrm>
          <a:off x="15481300" y="13415070"/>
          <a:ext cx="8382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599"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0" name="フローチャート : 判断 599"/>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41970</xdr:rowOff>
    </xdr:from>
    <xdr:to>
      <xdr:col>22</xdr:col>
      <xdr:colOff>365125</xdr:colOff>
      <xdr:row>78</xdr:row>
      <xdr:rowOff>45366</xdr:rowOff>
    </xdr:to>
    <xdr:cxnSp macro="">
      <xdr:nvCxnSpPr>
        <xdr:cNvPr id="601" name="直線コネクタ 600"/>
        <xdr:cNvCxnSpPr/>
      </xdr:nvCxnSpPr>
      <xdr:spPr>
        <a:xfrm flipV="1">
          <a:off x="14592300" y="13415070"/>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59666</xdr:rowOff>
    </xdr:from>
    <xdr:to>
      <xdr:col>22</xdr:col>
      <xdr:colOff>415925</xdr:colOff>
      <xdr:row>76</xdr:row>
      <xdr:rowOff>161266</xdr:rowOff>
    </xdr:to>
    <xdr:sp macro="" textlink="">
      <xdr:nvSpPr>
        <xdr:cNvPr id="602" name="フローチャート : 判断 601"/>
        <xdr:cNvSpPr/>
      </xdr:nvSpPr>
      <xdr:spPr>
        <a:xfrm>
          <a:off x="15430500" y="130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6344</xdr:rowOff>
    </xdr:from>
    <xdr:ext cx="534377" cy="259045"/>
    <xdr:sp macro="" textlink="">
      <xdr:nvSpPr>
        <xdr:cNvPr id="603" name="テキスト ボックス 602"/>
        <xdr:cNvSpPr txBox="1"/>
      </xdr:nvSpPr>
      <xdr:spPr>
        <a:xfrm>
          <a:off x="15214111" y="128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45366</xdr:rowOff>
    </xdr:from>
    <xdr:to>
      <xdr:col>21</xdr:col>
      <xdr:colOff>161925</xdr:colOff>
      <xdr:row>78</xdr:row>
      <xdr:rowOff>46837</xdr:rowOff>
    </xdr:to>
    <xdr:cxnSp macro="">
      <xdr:nvCxnSpPr>
        <xdr:cNvPr id="604" name="直線コネクタ 603"/>
        <xdr:cNvCxnSpPr/>
      </xdr:nvCxnSpPr>
      <xdr:spPr>
        <a:xfrm flipV="1">
          <a:off x="13703300" y="1341846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52732</xdr:rowOff>
    </xdr:from>
    <xdr:to>
      <xdr:col>21</xdr:col>
      <xdr:colOff>212725</xdr:colOff>
      <xdr:row>76</xdr:row>
      <xdr:rowOff>154332</xdr:rowOff>
    </xdr:to>
    <xdr:sp macro="" textlink="">
      <xdr:nvSpPr>
        <xdr:cNvPr id="605" name="フローチャート : 判断 604"/>
        <xdr:cNvSpPr/>
      </xdr:nvSpPr>
      <xdr:spPr>
        <a:xfrm>
          <a:off x="14541500" y="1308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170858</xdr:rowOff>
    </xdr:from>
    <xdr:ext cx="534377" cy="259045"/>
    <xdr:sp macro="" textlink="">
      <xdr:nvSpPr>
        <xdr:cNvPr id="606" name="テキスト ボックス 605"/>
        <xdr:cNvSpPr txBox="1"/>
      </xdr:nvSpPr>
      <xdr:spPr>
        <a:xfrm>
          <a:off x="14325111" y="128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46837</xdr:rowOff>
    </xdr:from>
    <xdr:to>
      <xdr:col>19</xdr:col>
      <xdr:colOff>644525</xdr:colOff>
      <xdr:row>78</xdr:row>
      <xdr:rowOff>47675</xdr:rowOff>
    </xdr:to>
    <xdr:cxnSp macro="">
      <xdr:nvCxnSpPr>
        <xdr:cNvPr id="607" name="直線コネクタ 606"/>
        <xdr:cNvCxnSpPr/>
      </xdr:nvCxnSpPr>
      <xdr:spPr>
        <a:xfrm flipV="1">
          <a:off x="12814300" y="1341993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51446</xdr:rowOff>
    </xdr:from>
    <xdr:to>
      <xdr:col>20</xdr:col>
      <xdr:colOff>9525</xdr:colOff>
      <xdr:row>76</xdr:row>
      <xdr:rowOff>153046</xdr:rowOff>
    </xdr:to>
    <xdr:sp macro="" textlink="">
      <xdr:nvSpPr>
        <xdr:cNvPr id="608" name="フローチャート : 判断 607"/>
        <xdr:cNvSpPr/>
      </xdr:nvSpPr>
      <xdr:spPr>
        <a:xfrm>
          <a:off x="13652500" y="1308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169573</xdr:rowOff>
    </xdr:from>
    <xdr:ext cx="534377" cy="259045"/>
    <xdr:sp macro="" textlink="">
      <xdr:nvSpPr>
        <xdr:cNvPr id="609" name="テキスト ボックス 608"/>
        <xdr:cNvSpPr txBox="1"/>
      </xdr:nvSpPr>
      <xdr:spPr>
        <a:xfrm>
          <a:off x="13436111" y="128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46983</xdr:rowOff>
    </xdr:from>
    <xdr:to>
      <xdr:col>18</xdr:col>
      <xdr:colOff>492125</xdr:colOff>
      <xdr:row>76</xdr:row>
      <xdr:rowOff>148583</xdr:rowOff>
    </xdr:to>
    <xdr:sp macro="" textlink="">
      <xdr:nvSpPr>
        <xdr:cNvPr id="610" name="フローチャート : 判断 609"/>
        <xdr:cNvSpPr/>
      </xdr:nvSpPr>
      <xdr:spPr>
        <a:xfrm>
          <a:off x="12763500" y="1307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165111</xdr:rowOff>
    </xdr:from>
    <xdr:ext cx="534377" cy="259045"/>
    <xdr:sp macro="" textlink="">
      <xdr:nvSpPr>
        <xdr:cNvPr id="611" name="テキスト ボックス 610"/>
        <xdr:cNvSpPr txBox="1"/>
      </xdr:nvSpPr>
      <xdr:spPr>
        <a:xfrm>
          <a:off x="12547111" y="128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1012</xdr:rowOff>
    </xdr:from>
    <xdr:to>
      <xdr:col>23</xdr:col>
      <xdr:colOff>568325</xdr:colOff>
      <xdr:row>78</xdr:row>
      <xdr:rowOff>102612</xdr:rowOff>
    </xdr:to>
    <xdr:sp macro="" textlink="">
      <xdr:nvSpPr>
        <xdr:cNvPr id="617" name="円/楕円 616"/>
        <xdr:cNvSpPr/>
      </xdr:nvSpPr>
      <xdr:spPr>
        <a:xfrm>
          <a:off x="16268700" y="133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87389</xdr:rowOff>
    </xdr:from>
    <xdr:ext cx="534377" cy="259045"/>
    <xdr:sp macro="" textlink="">
      <xdr:nvSpPr>
        <xdr:cNvPr id="618" name="公債費該当値テキスト"/>
        <xdr:cNvSpPr txBox="1"/>
      </xdr:nvSpPr>
      <xdr:spPr>
        <a:xfrm>
          <a:off x="16370300" y="132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162620</xdr:rowOff>
    </xdr:from>
    <xdr:to>
      <xdr:col>22</xdr:col>
      <xdr:colOff>415925</xdr:colOff>
      <xdr:row>78</xdr:row>
      <xdr:rowOff>92770</xdr:rowOff>
    </xdr:to>
    <xdr:sp macro="" textlink="">
      <xdr:nvSpPr>
        <xdr:cNvPr id="619" name="円/楕円 618"/>
        <xdr:cNvSpPr/>
      </xdr:nvSpPr>
      <xdr:spPr>
        <a:xfrm>
          <a:off x="15430500" y="133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83897</xdr:rowOff>
    </xdr:from>
    <xdr:ext cx="534377" cy="259045"/>
    <xdr:sp macro="" textlink="">
      <xdr:nvSpPr>
        <xdr:cNvPr id="620" name="テキスト ボックス 619"/>
        <xdr:cNvSpPr txBox="1"/>
      </xdr:nvSpPr>
      <xdr:spPr>
        <a:xfrm>
          <a:off x="15214111" y="134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166016</xdr:rowOff>
    </xdr:from>
    <xdr:to>
      <xdr:col>21</xdr:col>
      <xdr:colOff>212725</xdr:colOff>
      <xdr:row>78</xdr:row>
      <xdr:rowOff>96166</xdr:rowOff>
    </xdr:to>
    <xdr:sp macro="" textlink="">
      <xdr:nvSpPr>
        <xdr:cNvPr id="621" name="円/楕円 620"/>
        <xdr:cNvSpPr/>
      </xdr:nvSpPr>
      <xdr:spPr>
        <a:xfrm>
          <a:off x="14541500" y="133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87293</xdr:rowOff>
    </xdr:from>
    <xdr:ext cx="534377" cy="259045"/>
    <xdr:sp macro="" textlink="">
      <xdr:nvSpPr>
        <xdr:cNvPr id="622" name="テキスト ボックス 621"/>
        <xdr:cNvSpPr txBox="1"/>
      </xdr:nvSpPr>
      <xdr:spPr>
        <a:xfrm>
          <a:off x="14325111" y="134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167487</xdr:rowOff>
    </xdr:from>
    <xdr:to>
      <xdr:col>20</xdr:col>
      <xdr:colOff>9525</xdr:colOff>
      <xdr:row>78</xdr:row>
      <xdr:rowOff>97637</xdr:rowOff>
    </xdr:to>
    <xdr:sp macro="" textlink="">
      <xdr:nvSpPr>
        <xdr:cNvPr id="623" name="円/楕円 622"/>
        <xdr:cNvSpPr/>
      </xdr:nvSpPr>
      <xdr:spPr>
        <a:xfrm>
          <a:off x="13652500" y="133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88764</xdr:rowOff>
    </xdr:from>
    <xdr:ext cx="534377" cy="259045"/>
    <xdr:sp macro="" textlink="">
      <xdr:nvSpPr>
        <xdr:cNvPr id="624" name="テキスト ボックス 623"/>
        <xdr:cNvSpPr txBox="1"/>
      </xdr:nvSpPr>
      <xdr:spPr>
        <a:xfrm>
          <a:off x="13436111" y="1346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168325</xdr:rowOff>
    </xdr:from>
    <xdr:to>
      <xdr:col>18</xdr:col>
      <xdr:colOff>492125</xdr:colOff>
      <xdr:row>78</xdr:row>
      <xdr:rowOff>98475</xdr:rowOff>
    </xdr:to>
    <xdr:sp macro="" textlink="">
      <xdr:nvSpPr>
        <xdr:cNvPr id="625" name="円/楕円 624"/>
        <xdr:cNvSpPr/>
      </xdr:nvSpPr>
      <xdr:spPr>
        <a:xfrm>
          <a:off x="12763500" y="133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89602</xdr:rowOff>
    </xdr:from>
    <xdr:ext cx="534377" cy="259045"/>
    <xdr:sp macro="" textlink="">
      <xdr:nvSpPr>
        <xdr:cNvPr id="626" name="テキスト ボックス 625"/>
        <xdr:cNvSpPr txBox="1"/>
      </xdr:nvSpPr>
      <xdr:spPr>
        <a:xfrm>
          <a:off x="12547111" y="134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0" name="テキスト ボックス 63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2" name="テキスト ボックス 64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4" name="テキスト ボックス 64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6" name="テキスト ボックス 64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0" name="直線コネクタ 649"/>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1"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2" name="直線コネクタ 651"/>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3"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4" name="直線コネクタ 653"/>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19727</xdr:rowOff>
    </xdr:from>
    <xdr:to>
      <xdr:col>23</xdr:col>
      <xdr:colOff>517525</xdr:colOff>
      <xdr:row>99</xdr:row>
      <xdr:rowOff>21203</xdr:rowOff>
    </xdr:to>
    <xdr:cxnSp macro="">
      <xdr:nvCxnSpPr>
        <xdr:cNvPr id="655" name="直線コネクタ 654"/>
        <xdr:cNvCxnSpPr/>
      </xdr:nvCxnSpPr>
      <xdr:spPr>
        <a:xfrm>
          <a:off x="15481300" y="16993277"/>
          <a:ext cx="8382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6"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7" name="フローチャート : 判断 656"/>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19727</xdr:rowOff>
    </xdr:from>
    <xdr:to>
      <xdr:col>22</xdr:col>
      <xdr:colOff>365125</xdr:colOff>
      <xdr:row>99</xdr:row>
      <xdr:rowOff>43523</xdr:rowOff>
    </xdr:to>
    <xdr:cxnSp macro="">
      <xdr:nvCxnSpPr>
        <xdr:cNvPr id="658" name="直線コネクタ 657"/>
        <xdr:cNvCxnSpPr/>
      </xdr:nvCxnSpPr>
      <xdr:spPr>
        <a:xfrm flipV="1">
          <a:off x="14592300" y="16993277"/>
          <a:ext cx="8890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132953</xdr:rowOff>
    </xdr:from>
    <xdr:to>
      <xdr:col>22</xdr:col>
      <xdr:colOff>415925</xdr:colOff>
      <xdr:row>99</xdr:row>
      <xdr:rowOff>63103</xdr:rowOff>
    </xdr:to>
    <xdr:sp macro="" textlink="">
      <xdr:nvSpPr>
        <xdr:cNvPr id="659" name="フローチャート : 判断 658"/>
        <xdr:cNvSpPr/>
      </xdr:nvSpPr>
      <xdr:spPr>
        <a:xfrm>
          <a:off x="15430500" y="1693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79630</xdr:rowOff>
    </xdr:from>
    <xdr:ext cx="534377" cy="259045"/>
    <xdr:sp macro="" textlink="">
      <xdr:nvSpPr>
        <xdr:cNvPr id="660" name="テキスト ボックス 659"/>
        <xdr:cNvSpPr txBox="1"/>
      </xdr:nvSpPr>
      <xdr:spPr>
        <a:xfrm>
          <a:off x="15214111" y="167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42585</xdr:rowOff>
    </xdr:from>
    <xdr:to>
      <xdr:col>21</xdr:col>
      <xdr:colOff>161925</xdr:colOff>
      <xdr:row>99</xdr:row>
      <xdr:rowOff>43523</xdr:rowOff>
    </xdr:to>
    <xdr:cxnSp macro="">
      <xdr:nvCxnSpPr>
        <xdr:cNvPr id="661" name="直線コネクタ 660"/>
        <xdr:cNvCxnSpPr/>
      </xdr:nvCxnSpPr>
      <xdr:spPr>
        <a:xfrm>
          <a:off x="13703300" y="17016135"/>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124670</xdr:rowOff>
    </xdr:from>
    <xdr:to>
      <xdr:col>21</xdr:col>
      <xdr:colOff>212725</xdr:colOff>
      <xdr:row>99</xdr:row>
      <xdr:rowOff>54820</xdr:rowOff>
    </xdr:to>
    <xdr:sp macro="" textlink="">
      <xdr:nvSpPr>
        <xdr:cNvPr id="662" name="フローチャート : 判断 661"/>
        <xdr:cNvSpPr/>
      </xdr:nvSpPr>
      <xdr:spPr>
        <a:xfrm>
          <a:off x="14541500" y="169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71347</xdr:rowOff>
    </xdr:from>
    <xdr:ext cx="534377" cy="259045"/>
    <xdr:sp macro="" textlink="">
      <xdr:nvSpPr>
        <xdr:cNvPr id="663" name="テキスト ボックス 662"/>
        <xdr:cNvSpPr txBox="1"/>
      </xdr:nvSpPr>
      <xdr:spPr>
        <a:xfrm>
          <a:off x="14325111" y="167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40123</xdr:rowOff>
    </xdr:from>
    <xdr:to>
      <xdr:col>19</xdr:col>
      <xdr:colOff>644525</xdr:colOff>
      <xdr:row>99</xdr:row>
      <xdr:rowOff>42585</xdr:rowOff>
    </xdr:to>
    <xdr:cxnSp macro="">
      <xdr:nvCxnSpPr>
        <xdr:cNvPr id="664" name="直線コネクタ 663"/>
        <xdr:cNvCxnSpPr/>
      </xdr:nvCxnSpPr>
      <xdr:spPr>
        <a:xfrm>
          <a:off x="12814300" y="17013673"/>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129713</xdr:rowOff>
    </xdr:from>
    <xdr:to>
      <xdr:col>20</xdr:col>
      <xdr:colOff>9525</xdr:colOff>
      <xdr:row>99</xdr:row>
      <xdr:rowOff>59863</xdr:rowOff>
    </xdr:to>
    <xdr:sp macro="" textlink="">
      <xdr:nvSpPr>
        <xdr:cNvPr id="665" name="フローチャート : 判断 664"/>
        <xdr:cNvSpPr/>
      </xdr:nvSpPr>
      <xdr:spPr>
        <a:xfrm>
          <a:off x="13652500" y="169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76390</xdr:rowOff>
    </xdr:from>
    <xdr:ext cx="534377" cy="259045"/>
    <xdr:sp macro="" textlink="">
      <xdr:nvSpPr>
        <xdr:cNvPr id="666" name="テキスト ボックス 665"/>
        <xdr:cNvSpPr txBox="1"/>
      </xdr:nvSpPr>
      <xdr:spPr>
        <a:xfrm>
          <a:off x="13436111" y="1670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115773</xdr:rowOff>
    </xdr:from>
    <xdr:to>
      <xdr:col>18</xdr:col>
      <xdr:colOff>492125</xdr:colOff>
      <xdr:row>99</xdr:row>
      <xdr:rowOff>45923</xdr:rowOff>
    </xdr:to>
    <xdr:sp macro="" textlink="">
      <xdr:nvSpPr>
        <xdr:cNvPr id="667" name="フローチャート : 判断 666"/>
        <xdr:cNvSpPr/>
      </xdr:nvSpPr>
      <xdr:spPr>
        <a:xfrm>
          <a:off x="12763500" y="1691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62450</xdr:rowOff>
    </xdr:from>
    <xdr:ext cx="534377" cy="259045"/>
    <xdr:sp macro="" textlink="">
      <xdr:nvSpPr>
        <xdr:cNvPr id="668" name="テキスト ボックス 667"/>
        <xdr:cNvSpPr txBox="1"/>
      </xdr:nvSpPr>
      <xdr:spPr>
        <a:xfrm>
          <a:off x="12547111" y="166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141853</xdr:rowOff>
    </xdr:from>
    <xdr:to>
      <xdr:col>23</xdr:col>
      <xdr:colOff>568325</xdr:colOff>
      <xdr:row>99</xdr:row>
      <xdr:rowOff>72003</xdr:rowOff>
    </xdr:to>
    <xdr:sp macro="" textlink="">
      <xdr:nvSpPr>
        <xdr:cNvPr id="674" name="円/楕円 673"/>
        <xdr:cNvSpPr/>
      </xdr:nvSpPr>
      <xdr:spPr>
        <a:xfrm>
          <a:off x="16268700" y="169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109783</xdr:rowOff>
    </xdr:from>
    <xdr:ext cx="534377" cy="259045"/>
    <xdr:sp macro="" textlink="">
      <xdr:nvSpPr>
        <xdr:cNvPr id="675" name="積立金該当値テキスト"/>
        <xdr:cNvSpPr txBox="1"/>
      </xdr:nvSpPr>
      <xdr:spPr>
        <a:xfrm>
          <a:off x="16370300" y="169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140377</xdr:rowOff>
    </xdr:from>
    <xdr:to>
      <xdr:col>22</xdr:col>
      <xdr:colOff>415925</xdr:colOff>
      <xdr:row>99</xdr:row>
      <xdr:rowOff>70527</xdr:rowOff>
    </xdr:to>
    <xdr:sp macro="" textlink="">
      <xdr:nvSpPr>
        <xdr:cNvPr id="676" name="円/楕円 675"/>
        <xdr:cNvSpPr/>
      </xdr:nvSpPr>
      <xdr:spPr>
        <a:xfrm>
          <a:off x="15430500" y="169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61654</xdr:rowOff>
    </xdr:from>
    <xdr:ext cx="534377" cy="259045"/>
    <xdr:sp macro="" textlink="">
      <xdr:nvSpPr>
        <xdr:cNvPr id="677" name="テキスト ボックス 676"/>
        <xdr:cNvSpPr txBox="1"/>
      </xdr:nvSpPr>
      <xdr:spPr>
        <a:xfrm>
          <a:off x="15214111" y="170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164173</xdr:rowOff>
    </xdr:from>
    <xdr:to>
      <xdr:col>21</xdr:col>
      <xdr:colOff>212725</xdr:colOff>
      <xdr:row>99</xdr:row>
      <xdr:rowOff>94323</xdr:rowOff>
    </xdr:to>
    <xdr:sp macro="" textlink="">
      <xdr:nvSpPr>
        <xdr:cNvPr id="678" name="円/楕円 677"/>
        <xdr:cNvSpPr/>
      </xdr:nvSpPr>
      <xdr:spPr>
        <a:xfrm>
          <a:off x="14541500" y="169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85450</xdr:rowOff>
    </xdr:from>
    <xdr:ext cx="378565" cy="259045"/>
    <xdr:sp macro="" textlink="">
      <xdr:nvSpPr>
        <xdr:cNvPr id="679" name="テキスト ボックス 678"/>
        <xdr:cNvSpPr txBox="1"/>
      </xdr:nvSpPr>
      <xdr:spPr>
        <a:xfrm>
          <a:off x="14403017" y="1705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163235</xdr:rowOff>
    </xdr:from>
    <xdr:to>
      <xdr:col>20</xdr:col>
      <xdr:colOff>9525</xdr:colOff>
      <xdr:row>99</xdr:row>
      <xdr:rowOff>93385</xdr:rowOff>
    </xdr:to>
    <xdr:sp macro="" textlink="">
      <xdr:nvSpPr>
        <xdr:cNvPr id="680" name="円/楕円 679"/>
        <xdr:cNvSpPr/>
      </xdr:nvSpPr>
      <xdr:spPr>
        <a:xfrm>
          <a:off x="13652500" y="169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84512</xdr:rowOff>
    </xdr:from>
    <xdr:ext cx="469744" cy="259045"/>
    <xdr:sp macro="" textlink="">
      <xdr:nvSpPr>
        <xdr:cNvPr id="681" name="テキスト ボックス 680"/>
        <xdr:cNvSpPr txBox="1"/>
      </xdr:nvSpPr>
      <xdr:spPr>
        <a:xfrm>
          <a:off x="13468427" y="1705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160773</xdr:rowOff>
    </xdr:from>
    <xdr:to>
      <xdr:col>18</xdr:col>
      <xdr:colOff>492125</xdr:colOff>
      <xdr:row>99</xdr:row>
      <xdr:rowOff>90923</xdr:rowOff>
    </xdr:to>
    <xdr:sp macro="" textlink="">
      <xdr:nvSpPr>
        <xdr:cNvPr id="682" name="円/楕円 681"/>
        <xdr:cNvSpPr/>
      </xdr:nvSpPr>
      <xdr:spPr>
        <a:xfrm>
          <a:off x="12763500" y="1696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82050</xdr:rowOff>
    </xdr:from>
    <xdr:ext cx="469744" cy="259045"/>
    <xdr:sp macro="" textlink="">
      <xdr:nvSpPr>
        <xdr:cNvPr id="683" name="テキスト ボックス 682"/>
        <xdr:cNvSpPr txBox="1"/>
      </xdr:nvSpPr>
      <xdr:spPr>
        <a:xfrm>
          <a:off x="12579427" y="1705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9" name="テキスト ボックス 69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1" name="テキスト ボックス 70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7" name="直線コネクタ 706"/>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0"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1" name="直線コネクタ 710"/>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28829</xdr:rowOff>
    </xdr:from>
    <xdr:to>
      <xdr:col>32</xdr:col>
      <xdr:colOff>187325</xdr:colOff>
      <xdr:row>39</xdr:row>
      <xdr:rowOff>33706</xdr:rowOff>
    </xdr:to>
    <xdr:cxnSp macro="">
      <xdr:nvCxnSpPr>
        <xdr:cNvPr id="712" name="直線コネクタ 711"/>
        <xdr:cNvCxnSpPr/>
      </xdr:nvCxnSpPr>
      <xdr:spPr>
        <a:xfrm flipV="1">
          <a:off x="21323300" y="6715379"/>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3"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4" name="フローチャート : 判断 713"/>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32410</xdr:rowOff>
    </xdr:from>
    <xdr:to>
      <xdr:col>31</xdr:col>
      <xdr:colOff>34925</xdr:colOff>
      <xdr:row>39</xdr:row>
      <xdr:rowOff>33706</xdr:rowOff>
    </xdr:to>
    <xdr:cxnSp macro="">
      <xdr:nvCxnSpPr>
        <xdr:cNvPr id="715" name="直線コネクタ 714"/>
        <xdr:cNvCxnSpPr/>
      </xdr:nvCxnSpPr>
      <xdr:spPr>
        <a:xfrm>
          <a:off x="20434300" y="671896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28702</xdr:rowOff>
    </xdr:from>
    <xdr:to>
      <xdr:col>31</xdr:col>
      <xdr:colOff>85725</xdr:colOff>
      <xdr:row>38</xdr:row>
      <xdr:rowOff>130302</xdr:rowOff>
    </xdr:to>
    <xdr:sp macro="" textlink="">
      <xdr:nvSpPr>
        <xdr:cNvPr id="716" name="フローチャート : 判断 715"/>
        <xdr:cNvSpPr/>
      </xdr:nvSpPr>
      <xdr:spPr>
        <a:xfrm>
          <a:off x="21272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146829</xdr:rowOff>
    </xdr:from>
    <xdr:ext cx="469744" cy="259045"/>
    <xdr:sp macro="" textlink="">
      <xdr:nvSpPr>
        <xdr:cNvPr id="717" name="テキスト ボックス 716"/>
        <xdr:cNvSpPr txBox="1"/>
      </xdr:nvSpPr>
      <xdr:spPr>
        <a:xfrm>
          <a:off x="21088427"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32410</xdr:rowOff>
    </xdr:from>
    <xdr:to>
      <xdr:col>29</xdr:col>
      <xdr:colOff>517525</xdr:colOff>
      <xdr:row>39</xdr:row>
      <xdr:rowOff>37973</xdr:rowOff>
    </xdr:to>
    <xdr:cxnSp macro="">
      <xdr:nvCxnSpPr>
        <xdr:cNvPr id="718" name="直線コネクタ 717"/>
        <xdr:cNvCxnSpPr/>
      </xdr:nvCxnSpPr>
      <xdr:spPr>
        <a:xfrm flipV="1">
          <a:off x="19545300" y="6718960"/>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154508</xdr:rowOff>
    </xdr:from>
    <xdr:to>
      <xdr:col>29</xdr:col>
      <xdr:colOff>568325</xdr:colOff>
      <xdr:row>38</xdr:row>
      <xdr:rowOff>84658</xdr:rowOff>
    </xdr:to>
    <xdr:sp macro="" textlink="">
      <xdr:nvSpPr>
        <xdr:cNvPr id="719" name="フローチャート : 判断 718"/>
        <xdr:cNvSpPr/>
      </xdr:nvSpPr>
      <xdr:spPr>
        <a:xfrm>
          <a:off x="20383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101185</xdr:rowOff>
    </xdr:from>
    <xdr:ext cx="469744" cy="259045"/>
    <xdr:sp macro="" textlink="">
      <xdr:nvSpPr>
        <xdr:cNvPr id="720" name="テキスト ボックス 719"/>
        <xdr:cNvSpPr txBox="1"/>
      </xdr:nvSpPr>
      <xdr:spPr>
        <a:xfrm>
          <a:off x="20199427"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36602</xdr:rowOff>
    </xdr:from>
    <xdr:to>
      <xdr:col>28</xdr:col>
      <xdr:colOff>314325</xdr:colOff>
      <xdr:row>39</xdr:row>
      <xdr:rowOff>37973</xdr:rowOff>
    </xdr:to>
    <xdr:cxnSp macro="">
      <xdr:nvCxnSpPr>
        <xdr:cNvPr id="721" name="直線コネクタ 720"/>
        <xdr:cNvCxnSpPr/>
      </xdr:nvCxnSpPr>
      <xdr:spPr>
        <a:xfrm>
          <a:off x="18656300" y="672315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161290</xdr:rowOff>
    </xdr:from>
    <xdr:to>
      <xdr:col>28</xdr:col>
      <xdr:colOff>365125</xdr:colOff>
      <xdr:row>38</xdr:row>
      <xdr:rowOff>91440</xdr:rowOff>
    </xdr:to>
    <xdr:sp macro="" textlink="">
      <xdr:nvSpPr>
        <xdr:cNvPr id="722" name="フローチャート : 判断 72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107967</xdr:rowOff>
    </xdr:from>
    <xdr:ext cx="469744" cy="259045"/>
    <xdr:sp macro="" textlink="">
      <xdr:nvSpPr>
        <xdr:cNvPr id="723" name="テキスト ボックス 722"/>
        <xdr:cNvSpPr txBox="1"/>
      </xdr:nvSpPr>
      <xdr:spPr>
        <a:xfrm>
          <a:off x="19310427" y="62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14986</xdr:rowOff>
    </xdr:from>
    <xdr:to>
      <xdr:col>27</xdr:col>
      <xdr:colOff>161925</xdr:colOff>
      <xdr:row>38</xdr:row>
      <xdr:rowOff>116586</xdr:rowOff>
    </xdr:to>
    <xdr:sp macro="" textlink="">
      <xdr:nvSpPr>
        <xdr:cNvPr id="724" name="フローチャート : 判断 723"/>
        <xdr:cNvSpPr/>
      </xdr:nvSpPr>
      <xdr:spPr>
        <a:xfrm>
          <a:off x="18605500" y="653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133113</xdr:rowOff>
    </xdr:from>
    <xdr:ext cx="469744" cy="259045"/>
    <xdr:sp macro="" textlink="">
      <xdr:nvSpPr>
        <xdr:cNvPr id="725" name="テキスト ボックス 724"/>
        <xdr:cNvSpPr txBox="1"/>
      </xdr:nvSpPr>
      <xdr:spPr>
        <a:xfrm>
          <a:off x="18421427" y="63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149479</xdr:rowOff>
    </xdr:from>
    <xdr:to>
      <xdr:col>32</xdr:col>
      <xdr:colOff>238125</xdr:colOff>
      <xdr:row>39</xdr:row>
      <xdr:rowOff>79629</xdr:rowOff>
    </xdr:to>
    <xdr:sp macro="" textlink="">
      <xdr:nvSpPr>
        <xdr:cNvPr id="731" name="円/楕円 730"/>
        <xdr:cNvSpPr/>
      </xdr:nvSpPr>
      <xdr:spPr>
        <a:xfrm>
          <a:off x="221107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71442</xdr:rowOff>
    </xdr:from>
    <xdr:ext cx="378565" cy="259045"/>
    <xdr:sp macro="" textlink="">
      <xdr:nvSpPr>
        <xdr:cNvPr id="732" name="投資及び出資金該当値テキスト"/>
        <xdr:cNvSpPr txBox="1"/>
      </xdr:nvSpPr>
      <xdr:spPr>
        <a:xfrm>
          <a:off x="22212300" y="658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154356</xdr:rowOff>
    </xdr:from>
    <xdr:to>
      <xdr:col>31</xdr:col>
      <xdr:colOff>85725</xdr:colOff>
      <xdr:row>39</xdr:row>
      <xdr:rowOff>84506</xdr:rowOff>
    </xdr:to>
    <xdr:sp macro="" textlink="">
      <xdr:nvSpPr>
        <xdr:cNvPr id="733" name="円/楕円 732"/>
        <xdr:cNvSpPr/>
      </xdr:nvSpPr>
      <xdr:spPr>
        <a:xfrm>
          <a:off x="21272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75633</xdr:rowOff>
    </xdr:from>
    <xdr:ext cx="378565" cy="259045"/>
    <xdr:sp macro="" textlink="">
      <xdr:nvSpPr>
        <xdr:cNvPr id="734" name="テキスト ボックス 733"/>
        <xdr:cNvSpPr txBox="1"/>
      </xdr:nvSpPr>
      <xdr:spPr>
        <a:xfrm>
          <a:off x="21134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153060</xdr:rowOff>
    </xdr:from>
    <xdr:to>
      <xdr:col>29</xdr:col>
      <xdr:colOff>568325</xdr:colOff>
      <xdr:row>39</xdr:row>
      <xdr:rowOff>83210</xdr:rowOff>
    </xdr:to>
    <xdr:sp macro="" textlink="">
      <xdr:nvSpPr>
        <xdr:cNvPr id="735" name="円/楕円 734"/>
        <xdr:cNvSpPr/>
      </xdr:nvSpPr>
      <xdr:spPr>
        <a:xfrm>
          <a:off x="20383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74337</xdr:rowOff>
    </xdr:from>
    <xdr:ext cx="378565" cy="259045"/>
    <xdr:sp macro="" textlink="">
      <xdr:nvSpPr>
        <xdr:cNvPr id="736" name="テキスト ボックス 735"/>
        <xdr:cNvSpPr txBox="1"/>
      </xdr:nvSpPr>
      <xdr:spPr>
        <a:xfrm>
          <a:off x="20245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158623</xdr:rowOff>
    </xdr:from>
    <xdr:to>
      <xdr:col>28</xdr:col>
      <xdr:colOff>365125</xdr:colOff>
      <xdr:row>39</xdr:row>
      <xdr:rowOff>88773</xdr:rowOff>
    </xdr:to>
    <xdr:sp macro="" textlink="">
      <xdr:nvSpPr>
        <xdr:cNvPr id="737" name="円/楕円 736"/>
        <xdr:cNvSpPr/>
      </xdr:nvSpPr>
      <xdr:spPr>
        <a:xfrm>
          <a:off x="19494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79900</xdr:rowOff>
    </xdr:from>
    <xdr:ext cx="313932" cy="259045"/>
    <xdr:sp macro="" textlink="">
      <xdr:nvSpPr>
        <xdr:cNvPr id="738" name="テキスト ボックス 737"/>
        <xdr:cNvSpPr txBox="1"/>
      </xdr:nvSpPr>
      <xdr:spPr>
        <a:xfrm>
          <a:off x="19388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157252</xdr:rowOff>
    </xdr:from>
    <xdr:to>
      <xdr:col>27</xdr:col>
      <xdr:colOff>161925</xdr:colOff>
      <xdr:row>39</xdr:row>
      <xdr:rowOff>87402</xdr:rowOff>
    </xdr:to>
    <xdr:sp macro="" textlink="">
      <xdr:nvSpPr>
        <xdr:cNvPr id="739" name="円/楕円 738"/>
        <xdr:cNvSpPr/>
      </xdr:nvSpPr>
      <xdr:spPr>
        <a:xfrm>
          <a:off x="18605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78529</xdr:rowOff>
    </xdr:from>
    <xdr:ext cx="378565" cy="259045"/>
    <xdr:sp macro="" textlink="">
      <xdr:nvSpPr>
        <xdr:cNvPr id="740" name="テキスト ボックス 739"/>
        <xdr:cNvSpPr txBox="1"/>
      </xdr:nvSpPr>
      <xdr:spPr>
        <a:xfrm>
          <a:off x="18467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2" name="テキスト ボックス 76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4" name="直線コネクタ 763"/>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7"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68" name="直線コネクタ 767"/>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43802</xdr:rowOff>
    </xdr:from>
    <xdr:to>
      <xdr:col>32</xdr:col>
      <xdr:colOff>187325</xdr:colOff>
      <xdr:row>59</xdr:row>
      <xdr:rowOff>43974</xdr:rowOff>
    </xdr:to>
    <xdr:cxnSp macro="">
      <xdr:nvCxnSpPr>
        <xdr:cNvPr id="769" name="直線コネクタ 768"/>
        <xdr:cNvCxnSpPr/>
      </xdr:nvCxnSpPr>
      <xdr:spPr>
        <a:xfrm>
          <a:off x="21323300" y="10159352"/>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0"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1" name="フローチャート : 判断 770"/>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43631</xdr:rowOff>
    </xdr:from>
    <xdr:to>
      <xdr:col>31</xdr:col>
      <xdr:colOff>34925</xdr:colOff>
      <xdr:row>59</xdr:row>
      <xdr:rowOff>43802</xdr:rowOff>
    </xdr:to>
    <xdr:cxnSp macro="">
      <xdr:nvCxnSpPr>
        <xdr:cNvPr id="772" name="直線コネクタ 771"/>
        <xdr:cNvCxnSpPr/>
      </xdr:nvCxnSpPr>
      <xdr:spPr>
        <a:xfrm>
          <a:off x="20434300" y="1015918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89795</xdr:rowOff>
    </xdr:from>
    <xdr:to>
      <xdr:col>31</xdr:col>
      <xdr:colOff>85725</xdr:colOff>
      <xdr:row>59</xdr:row>
      <xdr:rowOff>19945</xdr:rowOff>
    </xdr:to>
    <xdr:sp macro="" textlink="">
      <xdr:nvSpPr>
        <xdr:cNvPr id="773" name="フローチャート : 判断 772"/>
        <xdr:cNvSpPr/>
      </xdr:nvSpPr>
      <xdr:spPr>
        <a:xfrm>
          <a:off x="21272500" y="1003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36472</xdr:rowOff>
    </xdr:from>
    <xdr:ext cx="469744" cy="259045"/>
    <xdr:sp macro="" textlink="">
      <xdr:nvSpPr>
        <xdr:cNvPr id="774" name="テキスト ボックス 773"/>
        <xdr:cNvSpPr txBox="1"/>
      </xdr:nvSpPr>
      <xdr:spPr>
        <a:xfrm>
          <a:off x="21088427" y="98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43002</xdr:rowOff>
    </xdr:from>
    <xdr:to>
      <xdr:col>29</xdr:col>
      <xdr:colOff>517525</xdr:colOff>
      <xdr:row>59</xdr:row>
      <xdr:rowOff>43631</xdr:rowOff>
    </xdr:to>
    <xdr:cxnSp macro="">
      <xdr:nvCxnSpPr>
        <xdr:cNvPr id="775" name="直線コネクタ 774"/>
        <xdr:cNvCxnSpPr/>
      </xdr:nvCxnSpPr>
      <xdr:spPr>
        <a:xfrm>
          <a:off x="19545300" y="10158552"/>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86881</xdr:rowOff>
    </xdr:from>
    <xdr:to>
      <xdr:col>29</xdr:col>
      <xdr:colOff>568325</xdr:colOff>
      <xdr:row>59</xdr:row>
      <xdr:rowOff>17031</xdr:rowOff>
    </xdr:to>
    <xdr:sp macro="" textlink="">
      <xdr:nvSpPr>
        <xdr:cNvPr id="776" name="フローチャート : 判断 775"/>
        <xdr:cNvSpPr/>
      </xdr:nvSpPr>
      <xdr:spPr>
        <a:xfrm>
          <a:off x="20383500" y="1003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33558</xdr:rowOff>
    </xdr:from>
    <xdr:ext cx="469744" cy="259045"/>
    <xdr:sp macro="" textlink="">
      <xdr:nvSpPr>
        <xdr:cNvPr id="777" name="テキスト ボックス 776"/>
        <xdr:cNvSpPr txBox="1"/>
      </xdr:nvSpPr>
      <xdr:spPr>
        <a:xfrm>
          <a:off x="20199427" y="980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42164</xdr:rowOff>
    </xdr:from>
    <xdr:to>
      <xdr:col>28</xdr:col>
      <xdr:colOff>314325</xdr:colOff>
      <xdr:row>59</xdr:row>
      <xdr:rowOff>43002</xdr:rowOff>
    </xdr:to>
    <xdr:cxnSp macro="">
      <xdr:nvCxnSpPr>
        <xdr:cNvPr id="778" name="直線コネクタ 777"/>
        <xdr:cNvCxnSpPr/>
      </xdr:nvCxnSpPr>
      <xdr:spPr>
        <a:xfrm>
          <a:off x="18656300" y="1015771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63964</xdr:rowOff>
    </xdr:from>
    <xdr:to>
      <xdr:col>28</xdr:col>
      <xdr:colOff>365125</xdr:colOff>
      <xdr:row>58</xdr:row>
      <xdr:rowOff>165564</xdr:rowOff>
    </xdr:to>
    <xdr:sp macro="" textlink="">
      <xdr:nvSpPr>
        <xdr:cNvPr id="779" name="フローチャート : 判断 778"/>
        <xdr:cNvSpPr/>
      </xdr:nvSpPr>
      <xdr:spPr>
        <a:xfrm>
          <a:off x="19494500" y="1000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10641</xdr:rowOff>
    </xdr:from>
    <xdr:ext cx="469744" cy="259045"/>
    <xdr:sp macro="" textlink="">
      <xdr:nvSpPr>
        <xdr:cNvPr id="780" name="テキスト ボックス 779"/>
        <xdr:cNvSpPr txBox="1"/>
      </xdr:nvSpPr>
      <xdr:spPr>
        <a:xfrm>
          <a:off x="19310427" y="97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71527</xdr:rowOff>
    </xdr:from>
    <xdr:to>
      <xdr:col>27</xdr:col>
      <xdr:colOff>161925</xdr:colOff>
      <xdr:row>59</xdr:row>
      <xdr:rowOff>1677</xdr:rowOff>
    </xdr:to>
    <xdr:sp macro="" textlink="">
      <xdr:nvSpPr>
        <xdr:cNvPr id="781" name="フローチャート : 判断 780"/>
        <xdr:cNvSpPr/>
      </xdr:nvSpPr>
      <xdr:spPr>
        <a:xfrm>
          <a:off x="18605500" y="1001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18204</xdr:rowOff>
    </xdr:from>
    <xdr:ext cx="469744" cy="259045"/>
    <xdr:sp macro="" textlink="">
      <xdr:nvSpPr>
        <xdr:cNvPr id="782" name="テキスト ボックス 781"/>
        <xdr:cNvSpPr txBox="1"/>
      </xdr:nvSpPr>
      <xdr:spPr>
        <a:xfrm>
          <a:off x="18421427" y="979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164624</xdr:rowOff>
    </xdr:from>
    <xdr:to>
      <xdr:col>32</xdr:col>
      <xdr:colOff>238125</xdr:colOff>
      <xdr:row>59</xdr:row>
      <xdr:rowOff>94774</xdr:rowOff>
    </xdr:to>
    <xdr:sp macro="" textlink="">
      <xdr:nvSpPr>
        <xdr:cNvPr id="788" name="円/楕円 787"/>
        <xdr:cNvSpPr/>
      </xdr:nvSpPr>
      <xdr:spPr>
        <a:xfrm>
          <a:off x="22110700" y="10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79551</xdr:rowOff>
    </xdr:from>
    <xdr:ext cx="313932" cy="259045"/>
    <xdr:sp macro="" textlink="">
      <xdr:nvSpPr>
        <xdr:cNvPr id="789" name="貸付金該当値テキスト"/>
        <xdr:cNvSpPr txBox="1"/>
      </xdr:nvSpPr>
      <xdr:spPr>
        <a:xfrm>
          <a:off x="22212300" y="10023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164452</xdr:rowOff>
    </xdr:from>
    <xdr:to>
      <xdr:col>31</xdr:col>
      <xdr:colOff>85725</xdr:colOff>
      <xdr:row>59</xdr:row>
      <xdr:rowOff>94602</xdr:rowOff>
    </xdr:to>
    <xdr:sp macro="" textlink="">
      <xdr:nvSpPr>
        <xdr:cNvPr id="790" name="円/楕円 789"/>
        <xdr:cNvSpPr/>
      </xdr:nvSpPr>
      <xdr:spPr>
        <a:xfrm>
          <a:off x="212725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85729</xdr:rowOff>
    </xdr:from>
    <xdr:ext cx="313932" cy="259045"/>
    <xdr:sp macro="" textlink="">
      <xdr:nvSpPr>
        <xdr:cNvPr id="791" name="テキスト ボックス 790"/>
        <xdr:cNvSpPr txBox="1"/>
      </xdr:nvSpPr>
      <xdr:spPr>
        <a:xfrm>
          <a:off x="21166333" y="10201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164281</xdr:rowOff>
    </xdr:from>
    <xdr:to>
      <xdr:col>29</xdr:col>
      <xdr:colOff>568325</xdr:colOff>
      <xdr:row>59</xdr:row>
      <xdr:rowOff>94431</xdr:rowOff>
    </xdr:to>
    <xdr:sp macro="" textlink="">
      <xdr:nvSpPr>
        <xdr:cNvPr id="792" name="円/楕円 791"/>
        <xdr:cNvSpPr/>
      </xdr:nvSpPr>
      <xdr:spPr>
        <a:xfrm>
          <a:off x="20383500" y="10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85558</xdr:rowOff>
    </xdr:from>
    <xdr:ext cx="313932" cy="259045"/>
    <xdr:sp macro="" textlink="">
      <xdr:nvSpPr>
        <xdr:cNvPr id="793" name="テキスト ボックス 792"/>
        <xdr:cNvSpPr txBox="1"/>
      </xdr:nvSpPr>
      <xdr:spPr>
        <a:xfrm>
          <a:off x="20277333" y="10201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163652</xdr:rowOff>
    </xdr:from>
    <xdr:to>
      <xdr:col>28</xdr:col>
      <xdr:colOff>365125</xdr:colOff>
      <xdr:row>59</xdr:row>
      <xdr:rowOff>93802</xdr:rowOff>
    </xdr:to>
    <xdr:sp macro="" textlink="">
      <xdr:nvSpPr>
        <xdr:cNvPr id="794" name="円/楕円 793"/>
        <xdr:cNvSpPr/>
      </xdr:nvSpPr>
      <xdr:spPr>
        <a:xfrm>
          <a:off x="19494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84929</xdr:rowOff>
    </xdr:from>
    <xdr:ext cx="313932" cy="259045"/>
    <xdr:sp macro="" textlink="">
      <xdr:nvSpPr>
        <xdr:cNvPr id="795" name="テキスト ボックス 794"/>
        <xdr:cNvSpPr txBox="1"/>
      </xdr:nvSpPr>
      <xdr:spPr>
        <a:xfrm>
          <a:off x="19388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162814</xdr:rowOff>
    </xdr:from>
    <xdr:to>
      <xdr:col>27</xdr:col>
      <xdr:colOff>161925</xdr:colOff>
      <xdr:row>59</xdr:row>
      <xdr:rowOff>92964</xdr:rowOff>
    </xdr:to>
    <xdr:sp macro="" textlink="">
      <xdr:nvSpPr>
        <xdr:cNvPr id="796" name="円/楕円 795"/>
        <xdr:cNvSpPr/>
      </xdr:nvSpPr>
      <xdr:spPr>
        <a:xfrm>
          <a:off x="18605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84091</xdr:rowOff>
    </xdr:from>
    <xdr:ext cx="378565" cy="259045"/>
    <xdr:sp macro="" textlink="">
      <xdr:nvSpPr>
        <xdr:cNvPr id="797" name="テキスト ボックス 796"/>
        <xdr:cNvSpPr txBox="1"/>
      </xdr:nvSpPr>
      <xdr:spPr>
        <a:xfrm>
          <a:off x="18467017" y="1019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2" name="直線コネクタ 821"/>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3"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4" name="直線コネクタ 823"/>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5"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6" name="直線コネクタ 825"/>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37554</xdr:rowOff>
    </xdr:from>
    <xdr:to>
      <xdr:col>32</xdr:col>
      <xdr:colOff>187325</xdr:colOff>
      <xdr:row>78</xdr:row>
      <xdr:rowOff>69431</xdr:rowOff>
    </xdr:to>
    <xdr:cxnSp macro="">
      <xdr:nvCxnSpPr>
        <xdr:cNvPr id="827" name="直線コネクタ 826"/>
        <xdr:cNvCxnSpPr/>
      </xdr:nvCxnSpPr>
      <xdr:spPr>
        <a:xfrm flipV="1">
          <a:off x="21323300" y="13410654"/>
          <a:ext cx="8382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28"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29" name="フローチャート : 判断 828"/>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69431</xdr:rowOff>
    </xdr:from>
    <xdr:to>
      <xdr:col>31</xdr:col>
      <xdr:colOff>34925</xdr:colOff>
      <xdr:row>78</xdr:row>
      <xdr:rowOff>90627</xdr:rowOff>
    </xdr:to>
    <xdr:cxnSp macro="">
      <xdr:nvCxnSpPr>
        <xdr:cNvPr id="830" name="直線コネクタ 829"/>
        <xdr:cNvCxnSpPr/>
      </xdr:nvCxnSpPr>
      <xdr:spPr>
        <a:xfrm flipV="1">
          <a:off x="20434300" y="13442531"/>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167487</xdr:rowOff>
    </xdr:from>
    <xdr:to>
      <xdr:col>31</xdr:col>
      <xdr:colOff>85725</xdr:colOff>
      <xdr:row>76</xdr:row>
      <xdr:rowOff>97637</xdr:rowOff>
    </xdr:to>
    <xdr:sp macro="" textlink="">
      <xdr:nvSpPr>
        <xdr:cNvPr id="831" name="フローチャート : 判断 830"/>
        <xdr:cNvSpPr/>
      </xdr:nvSpPr>
      <xdr:spPr>
        <a:xfrm>
          <a:off x="21272500" y="1302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114164</xdr:rowOff>
    </xdr:from>
    <xdr:ext cx="534377" cy="259045"/>
    <xdr:sp macro="" textlink="">
      <xdr:nvSpPr>
        <xdr:cNvPr id="832" name="テキスト ボックス 831"/>
        <xdr:cNvSpPr txBox="1"/>
      </xdr:nvSpPr>
      <xdr:spPr>
        <a:xfrm>
          <a:off x="21056111" y="128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90627</xdr:rowOff>
    </xdr:from>
    <xdr:to>
      <xdr:col>29</xdr:col>
      <xdr:colOff>517525</xdr:colOff>
      <xdr:row>78</xdr:row>
      <xdr:rowOff>113297</xdr:rowOff>
    </xdr:to>
    <xdr:cxnSp macro="">
      <xdr:nvCxnSpPr>
        <xdr:cNvPr id="833" name="直線コネクタ 832"/>
        <xdr:cNvCxnSpPr/>
      </xdr:nvCxnSpPr>
      <xdr:spPr>
        <a:xfrm flipV="1">
          <a:off x="19545300" y="13463727"/>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27991</xdr:rowOff>
    </xdr:from>
    <xdr:to>
      <xdr:col>29</xdr:col>
      <xdr:colOff>568325</xdr:colOff>
      <xdr:row>76</xdr:row>
      <xdr:rowOff>129591</xdr:rowOff>
    </xdr:to>
    <xdr:sp macro="" textlink="">
      <xdr:nvSpPr>
        <xdr:cNvPr id="834" name="フローチャート : 判断 833"/>
        <xdr:cNvSpPr/>
      </xdr:nvSpPr>
      <xdr:spPr>
        <a:xfrm>
          <a:off x="20383500" y="130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146118</xdr:rowOff>
    </xdr:from>
    <xdr:ext cx="534377" cy="259045"/>
    <xdr:sp macro="" textlink="">
      <xdr:nvSpPr>
        <xdr:cNvPr id="835" name="テキスト ボックス 834"/>
        <xdr:cNvSpPr txBox="1"/>
      </xdr:nvSpPr>
      <xdr:spPr>
        <a:xfrm>
          <a:off x="20167111" y="128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113297</xdr:rowOff>
    </xdr:from>
    <xdr:to>
      <xdr:col>28</xdr:col>
      <xdr:colOff>314325</xdr:colOff>
      <xdr:row>78</xdr:row>
      <xdr:rowOff>116433</xdr:rowOff>
    </xdr:to>
    <xdr:cxnSp macro="">
      <xdr:nvCxnSpPr>
        <xdr:cNvPr id="836" name="直線コネクタ 835"/>
        <xdr:cNvCxnSpPr/>
      </xdr:nvCxnSpPr>
      <xdr:spPr>
        <a:xfrm flipV="1">
          <a:off x="18656300" y="13486397"/>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51105</xdr:rowOff>
    </xdr:from>
    <xdr:to>
      <xdr:col>28</xdr:col>
      <xdr:colOff>365125</xdr:colOff>
      <xdr:row>76</xdr:row>
      <xdr:rowOff>152705</xdr:rowOff>
    </xdr:to>
    <xdr:sp macro="" textlink="">
      <xdr:nvSpPr>
        <xdr:cNvPr id="837" name="フローチャート : 判断 836"/>
        <xdr:cNvSpPr/>
      </xdr:nvSpPr>
      <xdr:spPr>
        <a:xfrm>
          <a:off x="19494500" y="130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169232</xdr:rowOff>
    </xdr:from>
    <xdr:ext cx="534377" cy="259045"/>
    <xdr:sp macro="" textlink="">
      <xdr:nvSpPr>
        <xdr:cNvPr id="838" name="テキスト ボックス 837"/>
        <xdr:cNvSpPr txBox="1"/>
      </xdr:nvSpPr>
      <xdr:spPr>
        <a:xfrm>
          <a:off x="19278111" y="128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60833</xdr:rowOff>
    </xdr:from>
    <xdr:to>
      <xdr:col>27</xdr:col>
      <xdr:colOff>161925</xdr:colOff>
      <xdr:row>76</xdr:row>
      <xdr:rowOff>162433</xdr:rowOff>
    </xdr:to>
    <xdr:sp macro="" textlink="">
      <xdr:nvSpPr>
        <xdr:cNvPr id="839" name="フローチャート : 判断 838"/>
        <xdr:cNvSpPr/>
      </xdr:nvSpPr>
      <xdr:spPr>
        <a:xfrm>
          <a:off x="18605500" y="1309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7510</xdr:rowOff>
    </xdr:from>
    <xdr:ext cx="534377" cy="259045"/>
    <xdr:sp macro="" textlink="">
      <xdr:nvSpPr>
        <xdr:cNvPr id="840" name="テキスト ボックス 839"/>
        <xdr:cNvSpPr txBox="1"/>
      </xdr:nvSpPr>
      <xdr:spPr>
        <a:xfrm>
          <a:off x="18389111" y="128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158204</xdr:rowOff>
    </xdr:from>
    <xdr:to>
      <xdr:col>32</xdr:col>
      <xdr:colOff>238125</xdr:colOff>
      <xdr:row>78</xdr:row>
      <xdr:rowOff>88354</xdr:rowOff>
    </xdr:to>
    <xdr:sp macro="" textlink="">
      <xdr:nvSpPr>
        <xdr:cNvPr id="846" name="円/楕円 845"/>
        <xdr:cNvSpPr/>
      </xdr:nvSpPr>
      <xdr:spPr>
        <a:xfrm>
          <a:off x="22110700" y="133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136631</xdr:rowOff>
    </xdr:from>
    <xdr:ext cx="534377" cy="259045"/>
    <xdr:sp macro="" textlink="">
      <xdr:nvSpPr>
        <xdr:cNvPr id="847" name="繰出金該当値テキスト"/>
        <xdr:cNvSpPr txBox="1"/>
      </xdr:nvSpPr>
      <xdr:spPr>
        <a:xfrm>
          <a:off x="22212300" y="1333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18631</xdr:rowOff>
    </xdr:from>
    <xdr:to>
      <xdr:col>31</xdr:col>
      <xdr:colOff>85725</xdr:colOff>
      <xdr:row>78</xdr:row>
      <xdr:rowOff>120231</xdr:rowOff>
    </xdr:to>
    <xdr:sp macro="" textlink="">
      <xdr:nvSpPr>
        <xdr:cNvPr id="848" name="円/楕円 847"/>
        <xdr:cNvSpPr/>
      </xdr:nvSpPr>
      <xdr:spPr>
        <a:xfrm>
          <a:off x="21272500" y="133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111358</xdr:rowOff>
    </xdr:from>
    <xdr:ext cx="534377" cy="259045"/>
    <xdr:sp macro="" textlink="">
      <xdr:nvSpPr>
        <xdr:cNvPr id="849" name="テキスト ボックス 848"/>
        <xdr:cNvSpPr txBox="1"/>
      </xdr:nvSpPr>
      <xdr:spPr>
        <a:xfrm>
          <a:off x="21056111" y="134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39827</xdr:rowOff>
    </xdr:from>
    <xdr:to>
      <xdr:col>29</xdr:col>
      <xdr:colOff>568325</xdr:colOff>
      <xdr:row>78</xdr:row>
      <xdr:rowOff>141427</xdr:rowOff>
    </xdr:to>
    <xdr:sp macro="" textlink="">
      <xdr:nvSpPr>
        <xdr:cNvPr id="850" name="円/楕円 849"/>
        <xdr:cNvSpPr/>
      </xdr:nvSpPr>
      <xdr:spPr>
        <a:xfrm>
          <a:off x="20383500" y="134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132554</xdr:rowOff>
    </xdr:from>
    <xdr:ext cx="534377" cy="259045"/>
    <xdr:sp macro="" textlink="">
      <xdr:nvSpPr>
        <xdr:cNvPr id="851" name="テキスト ボックス 850"/>
        <xdr:cNvSpPr txBox="1"/>
      </xdr:nvSpPr>
      <xdr:spPr>
        <a:xfrm>
          <a:off x="20167111" y="1350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62497</xdr:rowOff>
    </xdr:from>
    <xdr:to>
      <xdr:col>28</xdr:col>
      <xdr:colOff>365125</xdr:colOff>
      <xdr:row>78</xdr:row>
      <xdr:rowOff>164097</xdr:rowOff>
    </xdr:to>
    <xdr:sp macro="" textlink="">
      <xdr:nvSpPr>
        <xdr:cNvPr id="852" name="円/楕円 851"/>
        <xdr:cNvSpPr/>
      </xdr:nvSpPr>
      <xdr:spPr>
        <a:xfrm>
          <a:off x="19494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155224</xdr:rowOff>
    </xdr:from>
    <xdr:ext cx="534377" cy="259045"/>
    <xdr:sp macro="" textlink="">
      <xdr:nvSpPr>
        <xdr:cNvPr id="853" name="テキスト ボックス 852"/>
        <xdr:cNvSpPr txBox="1"/>
      </xdr:nvSpPr>
      <xdr:spPr>
        <a:xfrm>
          <a:off x="19278111" y="135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65633</xdr:rowOff>
    </xdr:from>
    <xdr:to>
      <xdr:col>27</xdr:col>
      <xdr:colOff>161925</xdr:colOff>
      <xdr:row>78</xdr:row>
      <xdr:rowOff>167233</xdr:rowOff>
    </xdr:to>
    <xdr:sp macro="" textlink="">
      <xdr:nvSpPr>
        <xdr:cNvPr id="854" name="円/楕円 853"/>
        <xdr:cNvSpPr/>
      </xdr:nvSpPr>
      <xdr:spPr>
        <a:xfrm>
          <a:off x="18605500" y="134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158360</xdr:rowOff>
    </xdr:from>
    <xdr:ext cx="534377" cy="259045"/>
    <xdr:sp macro="" textlink="">
      <xdr:nvSpPr>
        <xdr:cNvPr id="855" name="テキスト ボックス 854"/>
        <xdr:cNvSpPr txBox="1"/>
      </xdr:nvSpPr>
      <xdr:spPr>
        <a:xfrm>
          <a:off x="18389111" y="135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性質別歳出毎の住民一人当たりのコストは、類似団体と比較すると下位に属しており、コストが高いと言える。</a:t>
          </a:r>
          <a:endParaRPr kumimoji="1" lang="en-US" altLang="ja-JP" sz="1300">
            <a:latin typeface="ＭＳ Ｐゴシック"/>
          </a:endParaRPr>
        </a:p>
        <a:p>
          <a:r>
            <a:rPr kumimoji="1" lang="ja-JP" altLang="en-US" sz="1300">
              <a:latin typeface="ＭＳ Ｐゴシック"/>
            </a:rPr>
            <a:t>　特に扶助費及び普通建設事業費が高いことから、人口減少及び少子高齢化に起因する自然悪化と、それに対応する改善策が不足していると考えられる。</a:t>
          </a:r>
          <a:endParaRPr kumimoji="1" lang="en-US" altLang="ja-JP" sz="1300">
            <a:latin typeface="ＭＳ Ｐゴシック"/>
          </a:endParaRPr>
        </a:p>
        <a:p>
          <a:r>
            <a:rPr kumimoji="1" lang="ja-JP" altLang="en-US" sz="1300">
              <a:latin typeface="ＭＳ Ｐゴシック"/>
            </a:rPr>
            <a:t>　扶助費のうち、高齢者に係る経費については、介護予防など長期間にわたる改善を要するが、年少者に係る経費については、即効性のある改善策を検討したい。</a:t>
          </a:r>
          <a:endParaRPr kumimoji="1" lang="en-US" altLang="ja-JP" sz="1300">
            <a:latin typeface="ＭＳ Ｐゴシック"/>
          </a:endParaRPr>
        </a:p>
        <a:p>
          <a:r>
            <a:rPr kumimoji="1" lang="ja-JP" altLang="en-US" sz="1300">
              <a:latin typeface="ＭＳ Ｐゴシック"/>
            </a:rPr>
            <a:t>　普通建設事業費については、住民一人当たりが負担する公共施設経費と捉えることができることから、平成</a:t>
          </a:r>
          <a:r>
            <a:rPr kumimoji="1" lang="en-US" altLang="ja-JP" sz="1300">
              <a:latin typeface="ＭＳ Ｐゴシック"/>
            </a:rPr>
            <a:t>28</a:t>
          </a:r>
          <a:r>
            <a:rPr kumimoji="1" lang="ja-JP" altLang="en-US" sz="1300">
              <a:latin typeface="ＭＳ Ｐゴシック"/>
            </a:rPr>
            <a:t>年度に策定する公共施設総合管理計画を有効活用し、公共施設の適正な維持管理に努める。</a:t>
          </a:r>
          <a:endParaRPr kumimoji="1" lang="en-US" altLang="ja-JP" sz="1300">
            <a:latin typeface="ＭＳ Ｐゴシック"/>
          </a:endParaRPr>
        </a:p>
        <a:p>
          <a:r>
            <a:rPr kumimoji="1" lang="ja-JP" altLang="en-US" sz="1300">
              <a:latin typeface="ＭＳ Ｐゴシック"/>
            </a:rPr>
            <a:t>　なお、公共施設については、経済効果及び財政効果を視野に入れたうえで、複合化、集約化、再配置について検討を図る。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15,240
14,912
72.80
7,388,669
6,671,492
656,652
4,287,829
3,940,639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4064</xdr:rowOff>
    </xdr:from>
    <xdr:to>
      <xdr:col>6</xdr:col>
      <xdr:colOff>511175</xdr:colOff>
      <xdr:row>39</xdr:row>
      <xdr:rowOff>61595</xdr:rowOff>
    </xdr:to>
    <xdr:cxnSp macro="">
      <xdr:nvCxnSpPr>
        <xdr:cNvPr id="61" name="直線コネクタ 60"/>
        <xdr:cNvCxnSpPr/>
      </xdr:nvCxnSpPr>
      <xdr:spPr>
        <a:xfrm flipV="1">
          <a:off x="3797300" y="6690614"/>
          <a:ext cx="8382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61595</xdr:rowOff>
    </xdr:from>
    <xdr:to>
      <xdr:col>5</xdr:col>
      <xdr:colOff>358775</xdr:colOff>
      <xdr:row>39</xdr:row>
      <xdr:rowOff>89789</xdr:rowOff>
    </xdr:to>
    <xdr:cxnSp macro="">
      <xdr:nvCxnSpPr>
        <xdr:cNvPr id="64" name="直線コネクタ 63"/>
        <xdr:cNvCxnSpPr/>
      </xdr:nvCxnSpPr>
      <xdr:spPr>
        <a:xfrm flipV="1">
          <a:off x="2908300" y="674814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139192</xdr:rowOff>
    </xdr:from>
    <xdr:to>
      <xdr:col>5</xdr:col>
      <xdr:colOff>409575</xdr:colOff>
      <xdr:row>39</xdr:row>
      <xdr:rowOff>69342</xdr:rowOff>
    </xdr:to>
    <xdr:sp macro="" textlink="">
      <xdr:nvSpPr>
        <xdr:cNvPr id="65" name="フローチャート : 判断 64"/>
        <xdr:cNvSpPr/>
      </xdr:nvSpPr>
      <xdr:spPr>
        <a:xfrm>
          <a:off x="3746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85869</xdr:rowOff>
    </xdr:from>
    <xdr:ext cx="469744" cy="259045"/>
    <xdr:sp macro="" textlink="">
      <xdr:nvSpPr>
        <xdr:cNvPr id="66" name="テキスト ボックス 65"/>
        <xdr:cNvSpPr txBox="1"/>
      </xdr:nvSpPr>
      <xdr:spPr>
        <a:xfrm>
          <a:off x="3562427"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25019</xdr:rowOff>
    </xdr:from>
    <xdr:to>
      <xdr:col>4</xdr:col>
      <xdr:colOff>155575</xdr:colOff>
      <xdr:row>39</xdr:row>
      <xdr:rowOff>89789</xdr:rowOff>
    </xdr:to>
    <xdr:cxnSp macro="">
      <xdr:nvCxnSpPr>
        <xdr:cNvPr id="67" name="直線コネクタ 66"/>
        <xdr:cNvCxnSpPr/>
      </xdr:nvCxnSpPr>
      <xdr:spPr>
        <a:xfrm>
          <a:off x="2019300" y="6711569"/>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13081</xdr:rowOff>
    </xdr:from>
    <xdr:to>
      <xdr:col>4</xdr:col>
      <xdr:colOff>206375</xdr:colOff>
      <xdr:row>39</xdr:row>
      <xdr:rowOff>114681</xdr:rowOff>
    </xdr:to>
    <xdr:sp macro="" textlink="">
      <xdr:nvSpPr>
        <xdr:cNvPr id="68" name="フローチャート : 判断 67"/>
        <xdr:cNvSpPr/>
      </xdr:nvSpPr>
      <xdr:spPr>
        <a:xfrm>
          <a:off x="2857500" y="66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131208</xdr:rowOff>
    </xdr:from>
    <xdr:ext cx="469744" cy="259045"/>
    <xdr:sp macro="" textlink="">
      <xdr:nvSpPr>
        <xdr:cNvPr id="69" name="テキスト ボックス 68"/>
        <xdr:cNvSpPr txBox="1"/>
      </xdr:nvSpPr>
      <xdr:spPr>
        <a:xfrm>
          <a:off x="2673427" y="64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20066</xdr:rowOff>
    </xdr:from>
    <xdr:to>
      <xdr:col>2</xdr:col>
      <xdr:colOff>638175</xdr:colOff>
      <xdr:row>39</xdr:row>
      <xdr:rowOff>25019</xdr:rowOff>
    </xdr:to>
    <xdr:cxnSp macro="">
      <xdr:nvCxnSpPr>
        <xdr:cNvPr id="70" name="直線コネクタ 69"/>
        <xdr:cNvCxnSpPr/>
      </xdr:nvCxnSpPr>
      <xdr:spPr>
        <a:xfrm>
          <a:off x="1130300" y="6363716"/>
          <a:ext cx="889000" cy="3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95758</xdr:rowOff>
    </xdr:from>
    <xdr:to>
      <xdr:col>3</xdr:col>
      <xdr:colOff>3175</xdr:colOff>
      <xdr:row>39</xdr:row>
      <xdr:rowOff>25908</xdr:rowOff>
    </xdr:to>
    <xdr:sp macro="" textlink="">
      <xdr:nvSpPr>
        <xdr:cNvPr id="71" name="フローチャート : 判断 70"/>
        <xdr:cNvSpPr/>
      </xdr:nvSpPr>
      <xdr:spPr>
        <a:xfrm>
          <a:off x="196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42435</xdr:rowOff>
    </xdr:from>
    <xdr:ext cx="469744" cy="259045"/>
    <xdr:sp macro="" textlink="">
      <xdr:nvSpPr>
        <xdr:cNvPr id="72" name="テキスト ボックス 71"/>
        <xdr:cNvSpPr txBox="1"/>
      </xdr:nvSpPr>
      <xdr:spPr>
        <a:xfrm>
          <a:off x="1784427" y="638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101092</xdr:rowOff>
    </xdr:from>
    <xdr:to>
      <xdr:col>1</xdr:col>
      <xdr:colOff>485775</xdr:colOff>
      <xdr:row>37</xdr:row>
      <xdr:rowOff>31242</xdr:rowOff>
    </xdr:to>
    <xdr:sp macro="" textlink="">
      <xdr:nvSpPr>
        <xdr:cNvPr id="73" name="フローチャート : 判断 72"/>
        <xdr:cNvSpPr/>
      </xdr:nvSpPr>
      <xdr:spPr>
        <a:xfrm>
          <a:off x="1079500" y="627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47769</xdr:rowOff>
    </xdr:from>
    <xdr:ext cx="469744" cy="259045"/>
    <xdr:sp macro="" textlink="">
      <xdr:nvSpPr>
        <xdr:cNvPr id="74" name="テキスト ボックス 73"/>
        <xdr:cNvSpPr txBox="1"/>
      </xdr:nvSpPr>
      <xdr:spPr>
        <a:xfrm>
          <a:off x="895427"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124714</xdr:rowOff>
    </xdr:from>
    <xdr:to>
      <xdr:col>6</xdr:col>
      <xdr:colOff>561975</xdr:colOff>
      <xdr:row>39</xdr:row>
      <xdr:rowOff>54864</xdr:rowOff>
    </xdr:to>
    <xdr:sp macro="" textlink="">
      <xdr:nvSpPr>
        <xdr:cNvPr id="80" name="円/楕円 79"/>
        <xdr:cNvSpPr/>
      </xdr:nvSpPr>
      <xdr:spPr>
        <a:xfrm>
          <a:off x="45847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39641</xdr:rowOff>
    </xdr:from>
    <xdr:ext cx="469744" cy="259045"/>
    <xdr:sp macro="" textlink="">
      <xdr:nvSpPr>
        <xdr:cNvPr id="81" name="議会費該当値テキスト"/>
        <xdr:cNvSpPr txBox="1"/>
      </xdr:nvSpPr>
      <xdr:spPr>
        <a:xfrm>
          <a:off x="4686300" y="65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10795</xdr:rowOff>
    </xdr:from>
    <xdr:to>
      <xdr:col>5</xdr:col>
      <xdr:colOff>409575</xdr:colOff>
      <xdr:row>39</xdr:row>
      <xdr:rowOff>112395</xdr:rowOff>
    </xdr:to>
    <xdr:sp macro="" textlink="">
      <xdr:nvSpPr>
        <xdr:cNvPr id="82" name="円/楕円 81"/>
        <xdr:cNvSpPr/>
      </xdr:nvSpPr>
      <xdr:spPr>
        <a:xfrm>
          <a:off x="3746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103522</xdr:rowOff>
    </xdr:from>
    <xdr:ext cx="469744" cy="259045"/>
    <xdr:sp macro="" textlink="">
      <xdr:nvSpPr>
        <xdr:cNvPr id="83" name="テキスト ボックス 82"/>
        <xdr:cNvSpPr txBox="1"/>
      </xdr:nvSpPr>
      <xdr:spPr>
        <a:xfrm>
          <a:off x="3562427" y="6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38989</xdr:rowOff>
    </xdr:from>
    <xdr:to>
      <xdr:col>4</xdr:col>
      <xdr:colOff>206375</xdr:colOff>
      <xdr:row>39</xdr:row>
      <xdr:rowOff>140589</xdr:rowOff>
    </xdr:to>
    <xdr:sp macro="" textlink="">
      <xdr:nvSpPr>
        <xdr:cNvPr id="84" name="円/楕円 83"/>
        <xdr:cNvSpPr/>
      </xdr:nvSpPr>
      <xdr:spPr>
        <a:xfrm>
          <a:off x="2857500" y="67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131716</xdr:rowOff>
    </xdr:from>
    <xdr:ext cx="469744" cy="259045"/>
    <xdr:sp macro="" textlink="">
      <xdr:nvSpPr>
        <xdr:cNvPr id="85" name="テキスト ボックス 84"/>
        <xdr:cNvSpPr txBox="1"/>
      </xdr:nvSpPr>
      <xdr:spPr>
        <a:xfrm>
          <a:off x="2673427" y="681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145669</xdr:rowOff>
    </xdr:from>
    <xdr:to>
      <xdr:col>3</xdr:col>
      <xdr:colOff>3175</xdr:colOff>
      <xdr:row>39</xdr:row>
      <xdr:rowOff>75819</xdr:rowOff>
    </xdr:to>
    <xdr:sp macro="" textlink="">
      <xdr:nvSpPr>
        <xdr:cNvPr id="86" name="円/楕円 85"/>
        <xdr:cNvSpPr/>
      </xdr:nvSpPr>
      <xdr:spPr>
        <a:xfrm>
          <a:off x="1968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66946</xdr:rowOff>
    </xdr:from>
    <xdr:ext cx="469744" cy="259045"/>
    <xdr:sp macro="" textlink="">
      <xdr:nvSpPr>
        <xdr:cNvPr id="87" name="テキスト ボックス 86"/>
        <xdr:cNvSpPr txBox="1"/>
      </xdr:nvSpPr>
      <xdr:spPr>
        <a:xfrm>
          <a:off x="1784427" y="67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140716</xdr:rowOff>
    </xdr:from>
    <xdr:to>
      <xdr:col>1</xdr:col>
      <xdr:colOff>485775</xdr:colOff>
      <xdr:row>37</xdr:row>
      <xdr:rowOff>70866</xdr:rowOff>
    </xdr:to>
    <xdr:sp macro="" textlink="">
      <xdr:nvSpPr>
        <xdr:cNvPr id="88" name="円/楕円 87"/>
        <xdr:cNvSpPr/>
      </xdr:nvSpPr>
      <xdr:spPr>
        <a:xfrm>
          <a:off x="1079500" y="6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61993</xdr:rowOff>
    </xdr:from>
    <xdr:ext cx="469744" cy="259045"/>
    <xdr:sp macro="" textlink="">
      <xdr:nvSpPr>
        <xdr:cNvPr id="89" name="テキスト ボックス 88"/>
        <xdr:cNvSpPr txBox="1"/>
      </xdr:nvSpPr>
      <xdr:spPr>
        <a:xfrm>
          <a:off x="895427"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119193</xdr:rowOff>
    </xdr:from>
    <xdr:to>
      <xdr:col>6</xdr:col>
      <xdr:colOff>511175</xdr:colOff>
      <xdr:row>58</xdr:row>
      <xdr:rowOff>125709</xdr:rowOff>
    </xdr:to>
    <xdr:cxnSp macro="">
      <xdr:nvCxnSpPr>
        <xdr:cNvPr id="118" name="直線コネクタ 117"/>
        <xdr:cNvCxnSpPr/>
      </xdr:nvCxnSpPr>
      <xdr:spPr>
        <a:xfrm flipV="1">
          <a:off x="3797300" y="10063293"/>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125709</xdr:rowOff>
    </xdr:from>
    <xdr:to>
      <xdr:col>5</xdr:col>
      <xdr:colOff>358775</xdr:colOff>
      <xdr:row>58</xdr:row>
      <xdr:rowOff>148258</xdr:rowOff>
    </xdr:to>
    <xdr:cxnSp macro="">
      <xdr:nvCxnSpPr>
        <xdr:cNvPr id="121" name="直線コネクタ 120"/>
        <xdr:cNvCxnSpPr/>
      </xdr:nvCxnSpPr>
      <xdr:spPr>
        <a:xfrm flipV="1">
          <a:off x="2908300" y="10069809"/>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39292</xdr:rowOff>
    </xdr:from>
    <xdr:to>
      <xdr:col>5</xdr:col>
      <xdr:colOff>409575</xdr:colOff>
      <xdr:row>58</xdr:row>
      <xdr:rowOff>140892</xdr:rowOff>
    </xdr:to>
    <xdr:sp macro="" textlink="">
      <xdr:nvSpPr>
        <xdr:cNvPr id="122" name="フローチャート : 判断 121"/>
        <xdr:cNvSpPr/>
      </xdr:nvSpPr>
      <xdr:spPr>
        <a:xfrm>
          <a:off x="3746500" y="99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157419</xdr:rowOff>
    </xdr:from>
    <xdr:ext cx="534377" cy="259045"/>
    <xdr:sp macro="" textlink="">
      <xdr:nvSpPr>
        <xdr:cNvPr id="123" name="テキスト ボックス 122"/>
        <xdr:cNvSpPr txBox="1"/>
      </xdr:nvSpPr>
      <xdr:spPr>
        <a:xfrm>
          <a:off x="3530111" y="97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145477</xdr:rowOff>
    </xdr:from>
    <xdr:to>
      <xdr:col>4</xdr:col>
      <xdr:colOff>155575</xdr:colOff>
      <xdr:row>58</xdr:row>
      <xdr:rowOff>148258</xdr:rowOff>
    </xdr:to>
    <xdr:cxnSp macro="">
      <xdr:nvCxnSpPr>
        <xdr:cNvPr id="124" name="直線コネクタ 123"/>
        <xdr:cNvCxnSpPr/>
      </xdr:nvCxnSpPr>
      <xdr:spPr>
        <a:xfrm>
          <a:off x="2019300" y="1008957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27179</xdr:rowOff>
    </xdr:from>
    <xdr:to>
      <xdr:col>4</xdr:col>
      <xdr:colOff>206375</xdr:colOff>
      <xdr:row>58</xdr:row>
      <xdr:rowOff>128779</xdr:rowOff>
    </xdr:to>
    <xdr:sp macro="" textlink="">
      <xdr:nvSpPr>
        <xdr:cNvPr id="125" name="フローチャート : 判断 124"/>
        <xdr:cNvSpPr/>
      </xdr:nvSpPr>
      <xdr:spPr>
        <a:xfrm>
          <a:off x="2857500" y="99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145306</xdr:rowOff>
    </xdr:from>
    <xdr:ext cx="599010" cy="259045"/>
    <xdr:sp macro="" textlink="">
      <xdr:nvSpPr>
        <xdr:cNvPr id="126" name="テキスト ボックス 125"/>
        <xdr:cNvSpPr txBox="1"/>
      </xdr:nvSpPr>
      <xdr:spPr>
        <a:xfrm>
          <a:off x="2608794" y="97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145477</xdr:rowOff>
    </xdr:from>
    <xdr:to>
      <xdr:col>2</xdr:col>
      <xdr:colOff>638175</xdr:colOff>
      <xdr:row>58</xdr:row>
      <xdr:rowOff>147767</xdr:rowOff>
    </xdr:to>
    <xdr:cxnSp macro="">
      <xdr:nvCxnSpPr>
        <xdr:cNvPr id="127" name="直線コネクタ 126"/>
        <xdr:cNvCxnSpPr/>
      </xdr:nvCxnSpPr>
      <xdr:spPr>
        <a:xfrm flipV="1">
          <a:off x="1130300" y="10089577"/>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41403</xdr:rowOff>
    </xdr:from>
    <xdr:to>
      <xdr:col>3</xdr:col>
      <xdr:colOff>3175</xdr:colOff>
      <xdr:row>58</xdr:row>
      <xdr:rowOff>143003</xdr:rowOff>
    </xdr:to>
    <xdr:sp macro="" textlink="">
      <xdr:nvSpPr>
        <xdr:cNvPr id="128" name="フローチャート : 判断 127"/>
        <xdr:cNvSpPr/>
      </xdr:nvSpPr>
      <xdr:spPr>
        <a:xfrm>
          <a:off x="1968500" y="998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159530</xdr:rowOff>
    </xdr:from>
    <xdr:ext cx="534377" cy="259045"/>
    <xdr:sp macro="" textlink="">
      <xdr:nvSpPr>
        <xdr:cNvPr id="129" name="テキスト ボックス 128"/>
        <xdr:cNvSpPr txBox="1"/>
      </xdr:nvSpPr>
      <xdr:spPr>
        <a:xfrm>
          <a:off x="1752111" y="976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19902</xdr:rowOff>
    </xdr:from>
    <xdr:to>
      <xdr:col>1</xdr:col>
      <xdr:colOff>485775</xdr:colOff>
      <xdr:row>58</xdr:row>
      <xdr:rowOff>121502</xdr:rowOff>
    </xdr:to>
    <xdr:sp macro="" textlink="">
      <xdr:nvSpPr>
        <xdr:cNvPr id="130" name="フローチャート : 判断 129"/>
        <xdr:cNvSpPr/>
      </xdr:nvSpPr>
      <xdr:spPr>
        <a:xfrm>
          <a:off x="1079500" y="996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138029</xdr:rowOff>
    </xdr:from>
    <xdr:ext cx="599010" cy="259045"/>
    <xdr:sp macro="" textlink="">
      <xdr:nvSpPr>
        <xdr:cNvPr id="131" name="テキスト ボックス 130"/>
        <xdr:cNvSpPr txBox="1"/>
      </xdr:nvSpPr>
      <xdr:spPr>
        <a:xfrm>
          <a:off x="830794" y="97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68393</xdr:rowOff>
    </xdr:from>
    <xdr:to>
      <xdr:col>6</xdr:col>
      <xdr:colOff>561975</xdr:colOff>
      <xdr:row>58</xdr:row>
      <xdr:rowOff>169993</xdr:rowOff>
    </xdr:to>
    <xdr:sp macro="" textlink="">
      <xdr:nvSpPr>
        <xdr:cNvPr id="137" name="円/楕円 136"/>
        <xdr:cNvSpPr/>
      </xdr:nvSpPr>
      <xdr:spPr>
        <a:xfrm>
          <a:off x="4584700" y="100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7799</xdr:rowOff>
    </xdr:from>
    <xdr:ext cx="534377" cy="259045"/>
    <xdr:sp macro="" textlink="">
      <xdr:nvSpPr>
        <xdr:cNvPr id="138" name="総務費該当値テキスト"/>
        <xdr:cNvSpPr txBox="1"/>
      </xdr:nvSpPr>
      <xdr:spPr>
        <a:xfrm>
          <a:off x="4686300" y="99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74909</xdr:rowOff>
    </xdr:from>
    <xdr:to>
      <xdr:col>5</xdr:col>
      <xdr:colOff>409575</xdr:colOff>
      <xdr:row>59</xdr:row>
      <xdr:rowOff>5059</xdr:rowOff>
    </xdr:to>
    <xdr:sp macro="" textlink="">
      <xdr:nvSpPr>
        <xdr:cNvPr id="139" name="円/楕円 138"/>
        <xdr:cNvSpPr/>
      </xdr:nvSpPr>
      <xdr:spPr>
        <a:xfrm>
          <a:off x="3746500" y="100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167636</xdr:rowOff>
    </xdr:from>
    <xdr:ext cx="534377" cy="259045"/>
    <xdr:sp macro="" textlink="">
      <xdr:nvSpPr>
        <xdr:cNvPr id="140" name="テキスト ボックス 139"/>
        <xdr:cNvSpPr txBox="1"/>
      </xdr:nvSpPr>
      <xdr:spPr>
        <a:xfrm>
          <a:off x="3530111" y="1011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97458</xdr:rowOff>
    </xdr:from>
    <xdr:to>
      <xdr:col>4</xdr:col>
      <xdr:colOff>206375</xdr:colOff>
      <xdr:row>59</xdr:row>
      <xdr:rowOff>27608</xdr:rowOff>
    </xdr:to>
    <xdr:sp macro="" textlink="">
      <xdr:nvSpPr>
        <xdr:cNvPr id="141" name="円/楕円 140"/>
        <xdr:cNvSpPr/>
      </xdr:nvSpPr>
      <xdr:spPr>
        <a:xfrm>
          <a:off x="2857500" y="100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18735</xdr:rowOff>
    </xdr:from>
    <xdr:ext cx="534377" cy="259045"/>
    <xdr:sp macro="" textlink="">
      <xdr:nvSpPr>
        <xdr:cNvPr id="142" name="テキスト ボックス 141"/>
        <xdr:cNvSpPr txBox="1"/>
      </xdr:nvSpPr>
      <xdr:spPr>
        <a:xfrm>
          <a:off x="2641111" y="101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94677</xdr:rowOff>
    </xdr:from>
    <xdr:to>
      <xdr:col>3</xdr:col>
      <xdr:colOff>3175</xdr:colOff>
      <xdr:row>59</xdr:row>
      <xdr:rowOff>24827</xdr:rowOff>
    </xdr:to>
    <xdr:sp macro="" textlink="">
      <xdr:nvSpPr>
        <xdr:cNvPr id="143" name="円/楕円 142"/>
        <xdr:cNvSpPr/>
      </xdr:nvSpPr>
      <xdr:spPr>
        <a:xfrm>
          <a:off x="1968500" y="100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15954</xdr:rowOff>
    </xdr:from>
    <xdr:ext cx="534377" cy="259045"/>
    <xdr:sp macro="" textlink="">
      <xdr:nvSpPr>
        <xdr:cNvPr id="144" name="テキスト ボックス 143"/>
        <xdr:cNvSpPr txBox="1"/>
      </xdr:nvSpPr>
      <xdr:spPr>
        <a:xfrm>
          <a:off x="1752111" y="1013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96967</xdr:rowOff>
    </xdr:from>
    <xdr:to>
      <xdr:col>1</xdr:col>
      <xdr:colOff>485775</xdr:colOff>
      <xdr:row>59</xdr:row>
      <xdr:rowOff>27117</xdr:rowOff>
    </xdr:to>
    <xdr:sp macro="" textlink="">
      <xdr:nvSpPr>
        <xdr:cNvPr id="145" name="円/楕円 144"/>
        <xdr:cNvSpPr/>
      </xdr:nvSpPr>
      <xdr:spPr>
        <a:xfrm>
          <a:off x="1079500" y="100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18244</xdr:rowOff>
    </xdr:from>
    <xdr:ext cx="534377" cy="259045"/>
    <xdr:sp macro="" textlink="">
      <xdr:nvSpPr>
        <xdr:cNvPr id="146" name="テキスト ボックス 145"/>
        <xdr:cNvSpPr txBox="1"/>
      </xdr:nvSpPr>
      <xdr:spPr>
        <a:xfrm>
          <a:off x="863111" y="101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165173</xdr:rowOff>
    </xdr:from>
    <xdr:to>
      <xdr:col>6</xdr:col>
      <xdr:colOff>511175</xdr:colOff>
      <xdr:row>79</xdr:row>
      <xdr:rowOff>48413</xdr:rowOff>
    </xdr:to>
    <xdr:cxnSp macro="">
      <xdr:nvCxnSpPr>
        <xdr:cNvPr id="178" name="直線コネクタ 177"/>
        <xdr:cNvCxnSpPr/>
      </xdr:nvCxnSpPr>
      <xdr:spPr>
        <a:xfrm flipV="1">
          <a:off x="3797300" y="13538273"/>
          <a:ext cx="83820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79"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118277</xdr:rowOff>
    </xdr:from>
    <xdr:to>
      <xdr:col>5</xdr:col>
      <xdr:colOff>358775</xdr:colOff>
      <xdr:row>79</xdr:row>
      <xdr:rowOff>48413</xdr:rowOff>
    </xdr:to>
    <xdr:cxnSp macro="">
      <xdr:nvCxnSpPr>
        <xdr:cNvPr id="181" name="直線コネクタ 180"/>
        <xdr:cNvCxnSpPr/>
      </xdr:nvCxnSpPr>
      <xdr:spPr>
        <a:xfrm>
          <a:off x="2908300" y="13319927"/>
          <a:ext cx="889000" cy="27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2" name="フローチャート : 判断 181"/>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3" name="テキスト ボックス 182"/>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118277</xdr:rowOff>
    </xdr:from>
    <xdr:to>
      <xdr:col>4</xdr:col>
      <xdr:colOff>155575</xdr:colOff>
      <xdr:row>79</xdr:row>
      <xdr:rowOff>83203</xdr:rowOff>
    </xdr:to>
    <xdr:cxnSp macro="">
      <xdr:nvCxnSpPr>
        <xdr:cNvPr id="184" name="直線コネクタ 183"/>
        <xdr:cNvCxnSpPr/>
      </xdr:nvCxnSpPr>
      <xdr:spPr>
        <a:xfrm flipV="1">
          <a:off x="2019300" y="13319927"/>
          <a:ext cx="889000" cy="30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5" name="フローチャート : 判断 184"/>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6" name="テキスト ボックス 185"/>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83203</xdr:rowOff>
    </xdr:from>
    <xdr:to>
      <xdr:col>2</xdr:col>
      <xdr:colOff>638175</xdr:colOff>
      <xdr:row>79</xdr:row>
      <xdr:rowOff>93991</xdr:rowOff>
    </xdr:to>
    <xdr:cxnSp macro="">
      <xdr:nvCxnSpPr>
        <xdr:cNvPr id="187" name="直線コネクタ 186"/>
        <xdr:cNvCxnSpPr/>
      </xdr:nvCxnSpPr>
      <xdr:spPr>
        <a:xfrm flipV="1">
          <a:off x="1130300" y="13627753"/>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88" name="フローチャート : 判断 187"/>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89" name="テキスト ボックス 188"/>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0" name="フローチャート : 判断 189"/>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1" name="テキスト ボックス 190"/>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114373</xdr:rowOff>
    </xdr:from>
    <xdr:to>
      <xdr:col>6</xdr:col>
      <xdr:colOff>561975</xdr:colOff>
      <xdr:row>79</xdr:row>
      <xdr:rowOff>44523</xdr:rowOff>
    </xdr:to>
    <xdr:sp macro="" textlink="">
      <xdr:nvSpPr>
        <xdr:cNvPr id="197" name="円/楕円 196"/>
        <xdr:cNvSpPr/>
      </xdr:nvSpPr>
      <xdr:spPr>
        <a:xfrm>
          <a:off x="4584700" y="134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29300</xdr:rowOff>
    </xdr:from>
    <xdr:ext cx="534377" cy="259045"/>
    <xdr:sp macro="" textlink="">
      <xdr:nvSpPr>
        <xdr:cNvPr id="198" name="民生費該当値テキスト"/>
        <xdr:cNvSpPr txBox="1"/>
      </xdr:nvSpPr>
      <xdr:spPr>
        <a:xfrm>
          <a:off x="4686300" y="134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169063</xdr:rowOff>
    </xdr:from>
    <xdr:to>
      <xdr:col>5</xdr:col>
      <xdr:colOff>409575</xdr:colOff>
      <xdr:row>79</xdr:row>
      <xdr:rowOff>99213</xdr:rowOff>
    </xdr:to>
    <xdr:sp macro="" textlink="">
      <xdr:nvSpPr>
        <xdr:cNvPr id="199" name="円/楕円 198"/>
        <xdr:cNvSpPr/>
      </xdr:nvSpPr>
      <xdr:spPr>
        <a:xfrm>
          <a:off x="3746500" y="135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90340</xdr:rowOff>
    </xdr:from>
    <xdr:ext cx="534377" cy="259045"/>
    <xdr:sp macro="" textlink="">
      <xdr:nvSpPr>
        <xdr:cNvPr id="200" name="テキスト ボックス 199"/>
        <xdr:cNvSpPr txBox="1"/>
      </xdr:nvSpPr>
      <xdr:spPr>
        <a:xfrm>
          <a:off x="3530111" y="1363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67477</xdr:rowOff>
    </xdr:from>
    <xdr:to>
      <xdr:col>4</xdr:col>
      <xdr:colOff>206375</xdr:colOff>
      <xdr:row>77</xdr:row>
      <xdr:rowOff>169077</xdr:rowOff>
    </xdr:to>
    <xdr:sp macro="" textlink="">
      <xdr:nvSpPr>
        <xdr:cNvPr id="201" name="円/楕円 200"/>
        <xdr:cNvSpPr/>
      </xdr:nvSpPr>
      <xdr:spPr>
        <a:xfrm>
          <a:off x="2857500" y="13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160204</xdr:rowOff>
    </xdr:from>
    <xdr:ext cx="599010" cy="259045"/>
    <xdr:sp macro="" textlink="">
      <xdr:nvSpPr>
        <xdr:cNvPr id="202" name="テキスト ボックス 201"/>
        <xdr:cNvSpPr txBox="1"/>
      </xdr:nvSpPr>
      <xdr:spPr>
        <a:xfrm>
          <a:off x="2608794" y="1336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32403</xdr:rowOff>
    </xdr:from>
    <xdr:to>
      <xdr:col>3</xdr:col>
      <xdr:colOff>3175</xdr:colOff>
      <xdr:row>79</xdr:row>
      <xdr:rowOff>134003</xdr:rowOff>
    </xdr:to>
    <xdr:sp macro="" textlink="">
      <xdr:nvSpPr>
        <xdr:cNvPr id="203" name="円/楕円 202"/>
        <xdr:cNvSpPr/>
      </xdr:nvSpPr>
      <xdr:spPr>
        <a:xfrm>
          <a:off x="1968500" y="135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125130</xdr:rowOff>
    </xdr:from>
    <xdr:ext cx="534377" cy="259045"/>
    <xdr:sp macro="" textlink="">
      <xdr:nvSpPr>
        <xdr:cNvPr id="204" name="テキスト ボックス 203"/>
        <xdr:cNvSpPr txBox="1"/>
      </xdr:nvSpPr>
      <xdr:spPr>
        <a:xfrm>
          <a:off x="1752111" y="136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91,440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43191</xdr:rowOff>
    </xdr:from>
    <xdr:to>
      <xdr:col>1</xdr:col>
      <xdr:colOff>485775</xdr:colOff>
      <xdr:row>79</xdr:row>
      <xdr:rowOff>144791</xdr:rowOff>
    </xdr:to>
    <xdr:sp macro="" textlink="">
      <xdr:nvSpPr>
        <xdr:cNvPr id="205" name="円/楕円 204"/>
        <xdr:cNvSpPr/>
      </xdr:nvSpPr>
      <xdr:spPr>
        <a:xfrm>
          <a:off x="1079500" y="135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135918</xdr:rowOff>
    </xdr:from>
    <xdr:ext cx="534377" cy="259045"/>
    <xdr:sp macro="" textlink="">
      <xdr:nvSpPr>
        <xdr:cNvPr id="206" name="テキスト ボックス 205"/>
        <xdr:cNvSpPr txBox="1"/>
      </xdr:nvSpPr>
      <xdr:spPr>
        <a:xfrm>
          <a:off x="863111" y="136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86437</xdr:rowOff>
    </xdr:from>
    <xdr:to>
      <xdr:col>6</xdr:col>
      <xdr:colOff>511175</xdr:colOff>
      <xdr:row>95</xdr:row>
      <xdr:rowOff>90436</xdr:rowOff>
    </xdr:to>
    <xdr:cxnSp macro="">
      <xdr:nvCxnSpPr>
        <xdr:cNvPr id="235" name="直線コネクタ 234"/>
        <xdr:cNvCxnSpPr/>
      </xdr:nvCxnSpPr>
      <xdr:spPr>
        <a:xfrm flipV="1">
          <a:off x="3797300" y="16374187"/>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90436</xdr:rowOff>
    </xdr:from>
    <xdr:to>
      <xdr:col>5</xdr:col>
      <xdr:colOff>358775</xdr:colOff>
      <xdr:row>95</xdr:row>
      <xdr:rowOff>124206</xdr:rowOff>
    </xdr:to>
    <xdr:cxnSp macro="">
      <xdr:nvCxnSpPr>
        <xdr:cNvPr id="238" name="直線コネクタ 237"/>
        <xdr:cNvCxnSpPr/>
      </xdr:nvCxnSpPr>
      <xdr:spPr>
        <a:xfrm flipV="1">
          <a:off x="2908300" y="16378186"/>
          <a:ext cx="889000" cy="3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39" name="フローチャート : 判断 238"/>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0" name="テキスト ボックス 239"/>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124206</xdr:rowOff>
    </xdr:from>
    <xdr:to>
      <xdr:col>4</xdr:col>
      <xdr:colOff>155575</xdr:colOff>
      <xdr:row>95</xdr:row>
      <xdr:rowOff>124930</xdr:rowOff>
    </xdr:to>
    <xdr:cxnSp macro="">
      <xdr:nvCxnSpPr>
        <xdr:cNvPr id="241" name="直線コネクタ 240"/>
        <xdr:cNvCxnSpPr/>
      </xdr:nvCxnSpPr>
      <xdr:spPr>
        <a:xfrm flipV="1">
          <a:off x="2019300" y="1641195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2" name="フローチャート : 判断 241"/>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3" name="テキスト ボックス 242"/>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49479</xdr:rowOff>
    </xdr:from>
    <xdr:to>
      <xdr:col>2</xdr:col>
      <xdr:colOff>638175</xdr:colOff>
      <xdr:row>95</xdr:row>
      <xdr:rowOff>124930</xdr:rowOff>
    </xdr:to>
    <xdr:cxnSp macro="">
      <xdr:nvCxnSpPr>
        <xdr:cNvPr id="244" name="直線コネクタ 243"/>
        <xdr:cNvCxnSpPr/>
      </xdr:nvCxnSpPr>
      <xdr:spPr>
        <a:xfrm>
          <a:off x="1130300" y="16337229"/>
          <a:ext cx="889000" cy="7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5" name="フローチャート : 判断 244"/>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6" name="テキスト ボックス 245"/>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47" name="フローチャート : 判断 246"/>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48" name="テキスト ボックス 247"/>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35637</xdr:rowOff>
    </xdr:from>
    <xdr:to>
      <xdr:col>6</xdr:col>
      <xdr:colOff>561975</xdr:colOff>
      <xdr:row>95</xdr:row>
      <xdr:rowOff>137237</xdr:rowOff>
    </xdr:to>
    <xdr:sp macro="" textlink="">
      <xdr:nvSpPr>
        <xdr:cNvPr id="254" name="円/楕円 253"/>
        <xdr:cNvSpPr/>
      </xdr:nvSpPr>
      <xdr:spPr>
        <a:xfrm>
          <a:off x="4584700" y="163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14064</xdr:rowOff>
    </xdr:from>
    <xdr:ext cx="534377" cy="259045"/>
    <xdr:sp macro="" textlink="">
      <xdr:nvSpPr>
        <xdr:cNvPr id="255" name="衛生費該当値テキスト"/>
        <xdr:cNvSpPr txBox="1"/>
      </xdr:nvSpPr>
      <xdr:spPr>
        <a:xfrm>
          <a:off x="4686300" y="163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50,694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39636</xdr:rowOff>
    </xdr:from>
    <xdr:to>
      <xdr:col>5</xdr:col>
      <xdr:colOff>409575</xdr:colOff>
      <xdr:row>95</xdr:row>
      <xdr:rowOff>141236</xdr:rowOff>
    </xdr:to>
    <xdr:sp macro="" textlink="">
      <xdr:nvSpPr>
        <xdr:cNvPr id="256" name="円/楕円 255"/>
        <xdr:cNvSpPr/>
      </xdr:nvSpPr>
      <xdr:spPr>
        <a:xfrm>
          <a:off x="3746500" y="163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132363</xdr:rowOff>
    </xdr:from>
    <xdr:ext cx="534377" cy="259045"/>
    <xdr:sp macro="" textlink="">
      <xdr:nvSpPr>
        <xdr:cNvPr id="257" name="テキスト ボックス 256"/>
        <xdr:cNvSpPr txBox="1"/>
      </xdr:nvSpPr>
      <xdr:spPr>
        <a:xfrm>
          <a:off x="3530111" y="164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73406</xdr:rowOff>
    </xdr:from>
    <xdr:to>
      <xdr:col>4</xdr:col>
      <xdr:colOff>206375</xdr:colOff>
      <xdr:row>96</xdr:row>
      <xdr:rowOff>3556</xdr:rowOff>
    </xdr:to>
    <xdr:sp macro="" textlink="">
      <xdr:nvSpPr>
        <xdr:cNvPr id="258" name="円/楕円 257"/>
        <xdr:cNvSpPr/>
      </xdr:nvSpPr>
      <xdr:spPr>
        <a:xfrm>
          <a:off x="2857500" y="163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166133</xdr:rowOff>
    </xdr:from>
    <xdr:ext cx="534377" cy="259045"/>
    <xdr:sp macro="" textlink="">
      <xdr:nvSpPr>
        <xdr:cNvPr id="259" name="テキスト ボックス 258"/>
        <xdr:cNvSpPr txBox="1"/>
      </xdr:nvSpPr>
      <xdr:spPr>
        <a:xfrm>
          <a:off x="2641111" y="164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74130</xdr:rowOff>
    </xdr:from>
    <xdr:to>
      <xdr:col>3</xdr:col>
      <xdr:colOff>3175</xdr:colOff>
      <xdr:row>96</xdr:row>
      <xdr:rowOff>4280</xdr:rowOff>
    </xdr:to>
    <xdr:sp macro="" textlink="">
      <xdr:nvSpPr>
        <xdr:cNvPr id="260" name="円/楕円 259"/>
        <xdr:cNvSpPr/>
      </xdr:nvSpPr>
      <xdr:spPr>
        <a:xfrm>
          <a:off x="1968500" y="163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166857</xdr:rowOff>
    </xdr:from>
    <xdr:ext cx="534377" cy="259045"/>
    <xdr:sp macro="" textlink="">
      <xdr:nvSpPr>
        <xdr:cNvPr id="261" name="テキスト ボックス 260"/>
        <xdr:cNvSpPr txBox="1"/>
      </xdr:nvSpPr>
      <xdr:spPr>
        <a:xfrm>
          <a:off x="1752111" y="164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170129</xdr:rowOff>
    </xdr:from>
    <xdr:to>
      <xdr:col>1</xdr:col>
      <xdr:colOff>485775</xdr:colOff>
      <xdr:row>95</xdr:row>
      <xdr:rowOff>100279</xdr:rowOff>
    </xdr:to>
    <xdr:sp macro="" textlink="">
      <xdr:nvSpPr>
        <xdr:cNvPr id="262" name="円/楕円 261"/>
        <xdr:cNvSpPr/>
      </xdr:nvSpPr>
      <xdr:spPr>
        <a:xfrm>
          <a:off x="1079500" y="162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116806</xdr:rowOff>
    </xdr:from>
    <xdr:ext cx="534377" cy="259045"/>
    <xdr:sp macro="" textlink="">
      <xdr:nvSpPr>
        <xdr:cNvPr id="263" name="テキスト ボックス 262"/>
        <xdr:cNvSpPr txBox="1"/>
      </xdr:nvSpPr>
      <xdr:spPr>
        <a:xfrm>
          <a:off x="863111" y="160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134874</xdr:rowOff>
    </xdr:from>
    <xdr:to>
      <xdr:col>14</xdr:col>
      <xdr:colOff>28575</xdr:colOff>
      <xdr:row>39</xdr:row>
      <xdr:rowOff>44450</xdr:rowOff>
    </xdr:to>
    <xdr:cxnSp macro="">
      <xdr:nvCxnSpPr>
        <xdr:cNvPr id="295" name="直線コネクタ 294"/>
        <xdr:cNvCxnSpPr/>
      </xdr:nvCxnSpPr>
      <xdr:spPr>
        <a:xfrm>
          <a:off x="8750300" y="6649974"/>
          <a:ext cx="889000" cy="8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163703</xdr:rowOff>
    </xdr:from>
    <xdr:to>
      <xdr:col>14</xdr:col>
      <xdr:colOff>79375</xdr:colOff>
      <xdr:row>38</xdr:row>
      <xdr:rowOff>93853</xdr:rowOff>
    </xdr:to>
    <xdr:sp macro="" textlink="">
      <xdr:nvSpPr>
        <xdr:cNvPr id="296" name="フローチャート : 判断 295"/>
        <xdr:cNvSpPr/>
      </xdr:nvSpPr>
      <xdr:spPr>
        <a:xfrm>
          <a:off x="9588500" y="65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110380</xdr:rowOff>
    </xdr:from>
    <xdr:ext cx="469744" cy="259045"/>
    <xdr:sp macro="" textlink="">
      <xdr:nvSpPr>
        <xdr:cNvPr id="297" name="テキスト ボックス 296"/>
        <xdr:cNvSpPr txBox="1"/>
      </xdr:nvSpPr>
      <xdr:spPr>
        <a:xfrm>
          <a:off x="9404427"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143256</xdr:rowOff>
    </xdr:from>
    <xdr:to>
      <xdr:col>12</xdr:col>
      <xdr:colOff>511175</xdr:colOff>
      <xdr:row>38</xdr:row>
      <xdr:rowOff>134874</xdr:rowOff>
    </xdr:to>
    <xdr:cxnSp macro="">
      <xdr:nvCxnSpPr>
        <xdr:cNvPr id="298" name="直線コネクタ 297"/>
        <xdr:cNvCxnSpPr/>
      </xdr:nvCxnSpPr>
      <xdr:spPr>
        <a:xfrm>
          <a:off x="7861300" y="6486906"/>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94742</xdr:rowOff>
    </xdr:from>
    <xdr:to>
      <xdr:col>12</xdr:col>
      <xdr:colOff>561975</xdr:colOff>
      <xdr:row>38</xdr:row>
      <xdr:rowOff>24892</xdr:rowOff>
    </xdr:to>
    <xdr:sp macro="" textlink="">
      <xdr:nvSpPr>
        <xdr:cNvPr id="299" name="フローチャート : 判断 298"/>
        <xdr:cNvSpPr/>
      </xdr:nvSpPr>
      <xdr:spPr>
        <a:xfrm>
          <a:off x="8699500" y="64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41419</xdr:rowOff>
    </xdr:from>
    <xdr:ext cx="469744" cy="259045"/>
    <xdr:sp macro="" textlink="">
      <xdr:nvSpPr>
        <xdr:cNvPr id="300" name="テキスト ボックス 299"/>
        <xdr:cNvSpPr txBox="1"/>
      </xdr:nvSpPr>
      <xdr:spPr>
        <a:xfrm>
          <a:off x="8515427"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91821</xdr:rowOff>
    </xdr:from>
    <xdr:to>
      <xdr:col>11</xdr:col>
      <xdr:colOff>307975</xdr:colOff>
      <xdr:row>37</xdr:row>
      <xdr:rowOff>143256</xdr:rowOff>
    </xdr:to>
    <xdr:cxnSp macro="">
      <xdr:nvCxnSpPr>
        <xdr:cNvPr id="301" name="直線コネクタ 300"/>
        <xdr:cNvCxnSpPr/>
      </xdr:nvCxnSpPr>
      <xdr:spPr>
        <a:xfrm>
          <a:off x="6972300" y="643547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160020</xdr:rowOff>
    </xdr:from>
    <xdr:to>
      <xdr:col>11</xdr:col>
      <xdr:colOff>358775</xdr:colOff>
      <xdr:row>37</xdr:row>
      <xdr:rowOff>90170</xdr:rowOff>
    </xdr:to>
    <xdr:sp macro="" textlink="">
      <xdr:nvSpPr>
        <xdr:cNvPr id="302" name="フローチャート : 判断 301"/>
        <xdr:cNvSpPr/>
      </xdr:nvSpPr>
      <xdr:spPr>
        <a:xfrm>
          <a:off x="7810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106697</xdr:rowOff>
    </xdr:from>
    <xdr:ext cx="469744" cy="259045"/>
    <xdr:sp macro="" textlink="">
      <xdr:nvSpPr>
        <xdr:cNvPr id="303" name="テキスト ボックス 302"/>
        <xdr:cNvSpPr txBox="1"/>
      </xdr:nvSpPr>
      <xdr:spPr>
        <a:xfrm>
          <a:off x="7626427" y="610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118999</xdr:rowOff>
    </xdr:from>
    <xdr:to>
      <xdr:col>10</xdr:col>
      <xdr:colOff>155575</xdr:colOff>
      <xdr:row>35</xdr:row>
      <xdr:rowOff>49149</xdr:rowOff>
    </xdr:to>
    <xdr:sp macro="" textlink="">
      <xdr:nvSpPr>
        <xdr:cNvPr id="304" name="フローチャート : 判断 303"/>
        <xdr:cNvSpPr/>
      </xdr:nvSpPr>
      <xdr:spPr>
        <a:xfrm>
          <a:off x="6921500" y="594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65676</xdr:rowOff>
    </xdr:from>
    <xdr:ext cx="469744" cy="259045"/>
    <xdr:sp macro="" textlink="">
      <xdr:nvSpPr>
        <xdr:cNvPr id="305" name="テキスト ボックス 304"/>
        <xdr:cNvSpPr txBox="1"/>
      </xdr:nvSpPr>
      <xdr:spPr>
        <a:xfrm>
          <a:off x="6737427" y="572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84074</xdr:rowOff>
    </xdr:from>
    <xdr:to>
      <xdr:col>12</xdr:col>
      <xdr:colOff>561975</xdr:colOff>
      <xdr:row>39</xdr:row>
      <xdr:rowOff>14224</xdr:rowOff>
    </xdr:to>
    <xdr:sp macro="" textlink="">
      <xdr:nvSpPr>
        <xdr:cNvPr id="315" name="円/楕円 314"/>
        <xdr:cNvSpPr/>
      </xdr:nvSpPr>
      <xdr:spPr>
        <a:xfrm>
          <a:off x="8699500" y="65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5351</xdr:rowOff>
    </xdr:from>
    <xdr:ext cx="378565" cy="259045"/>
    <xdr:sp macro="" textlink="">
      <xdr:nvSpPr>
        <xdr:cNvPr id="316" name="テキスト ボックス 315"/>
        <xdr:cNvSpPr txBox="1"/>
      </xdr:nvSpPr>
      <xdr:spPr>
        <a:xfrm>
          <a:off x="8561017" y="669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92456</xdr:rowOff>
    </xdr:from>
    <xdr:to>
      <xdr:col>11</xdr:col>
      <xdr:colOff>358775</xdr:colOff>
      <xdr:row>38</xdr:row>
      <xdr:rowOff>22606</xdr:rowOff>
    </xdr:to>
    <xdr:sp macro="" textlink="">
      <xdr:nvSpPr>
        <xdr:cNvPr id="317" name="円/楕円 316"/>
        <xdr:cNvSpPr/>
      </xdr:nvSpPr>
      <xdr:spPr>
        <a:xfrm>
          <a:off x="7810500" y="64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13733</xdr:rowOff>
    </xdr:from>
    <xdr:ext cx="469744" cy="259045"/>
    <xdr:sp macro="" textlink="">
      <xdr:nvSpPr>
        <xdr:cNvPr id="318" name="テキスト ボックス 317"/>
        <xdr:cNvSpPr txBox="1"/>
      </xdr:nvSpPr>
      <xdr:spPr>
        <a:xfrm>
          <a:off x="7626427" y="65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41021</xdr:rowOff>
    </xdr:from>
    <xdr:to>
      <xdr:col>10</xdr:col>
      <xdr:colOff>155575</xdr:colOff>
      <xdr:row>37</xdr:row>
      <xdr:rowOff>142621</xdr:rowOff>
    </xdr:to>
    <xdr:sp macro="" textlink="">
      <xdr:nvSpPr>
        <xdr:cNvPr id="319" name="円/楕円 318"/>
        <xdr:cNvSpPr/>
      </xdr:nvSpPr>
      <xdr:spPr>
        <a:xfrm>
          <a:off x="6921500" y="63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133748</xdr:rowOff>
    </xdr:from>
    <xdr:ext cx="469744" cy="259045"/>
    <xdr:sp macro="" textlink="">
      <xdr:nvSpPr>
        <xdr:cNvPr id="320" name="テキスト ボックス 319"/>
        <xdr:cNvSpPr txBox="1"/>
      </xdr:nvSpPr>
      <xdr:spPr>
        <a:xfrm>
          <a:off x="6737427" y="647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55173</xdr:rowOff>
    </xdr:from>
    <xdr:to>
      <xdr:col>15</xdr:col>
      <xdr:colOff>180975</xdr:colOff>
      <xdr:row>58</xdr:row>
      <xdr:rowOff>61999</xdr:rowOff>
    </xdr:to>
    <xdr:cxnSp macro="">
      <xdr:nvCxnSpPr>
        <xdr:cNvPr id="347" name="直線コネクタ 346"/>
        <xdr:cNvCxnSpPr/>
      </xdr:nvCxnSpPr>
      <xdr:spPr>
        <a:xfrm flipV="1">
          <a:off x="9639300" y="9827823"/>
          <a:ext cx="838200" cy="17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146562</xdr:rowOff>
    </xdr:from>
    <xdr:to>
      <xdr:col>14</xdr:col>
      <xdr:colOff>28575</xdr:colOff>
      <xdr:row>58</xdr:row>
      <xdr:rowOff>61999</xdr:rowOff>
    </xdr:to>
    <xdr:cxnSp macro="">
      <xdr:nvCxnSpPr>
        <xdr:cNvPr id="350" name="直線コネクタ 349"/>
        <xdr:cNvCxnSpPr/>
      </xdr:nvCxnSpPr>
      <xdr:spPr>
        <a:xfrm>
          <a:off x="8750300" y="9919212"/>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171278</xdr:rowOff>
    </xdr:from>
    <xdr:to>
      <xdr:col>14</xdr:col>
      <xdr:colOff>79375</xdr:colOff>
      <xdr:row>57</xdr:row>
      <xdr:rowOff>101428</xdr:rowOff>
    </xdr:to>
    <xdr:sp macro="" textlink="">
      <xdr:nvSpPr>
        <xdr:cNvPr id="351" name="フローチャート : 判断 350"/>
        <xdr:cNvSpPr/>
      </xdr:nvSpPr>
      <xdr:spPr>
        <a:xfrm>
          <a:off x="9588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117955</xdr:rowOff>
    </xdr:from>
    <xdr:ext cx="534377" cy="259045"/>
    <xdr:sp macro="" textlink="">
      <xdr:nvSpPr>
        <xdr:cNvPr id="352" name="テキスト ボックス 351"/>
        <xdr:cNvSpPr txBox="1"/>
      </xdr:nvSpPr>
      <xdr:spPr>
        <a:xfrm>
          <a:off x="9372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146562</xdr:rowOff>
    </xdr:from>
    <xdr:to>
      <xdr:col>12</xdr:col>
      <xdr:colOff>511175</xdr:colOff>
      <xdr:row>58</xdr:row>
      <xdr:rowOff>64902</xdr:rowOff>
    </xdr:to>
    <xdr:cxnSp macro="">
      <xdr:nvCxnSpPr>
        <xdr:cNvPr id="353" name="直線コネクタ 352"/>
        <xdr:cNvCxnSpPr/>
      </xdr:nvCxnSpPr>
      <xdr:spPr>
        <a:xfrm flipV="1">
          <a:off x="7861300" y="9919212"/>
          <a:ext cx="889000" cy="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13302</xdr:rowOff>
    </xdr:from>
    <xdr:to>
      <xdr:col>12</xdr:col>
      <xdr:colOff>561975</xdr:colOff>
      <xdr:row>57</xdr:row>
      <xdr:rowOff>114902</xdr:rowOff>
    </xdr:to>
    <xdr:sp macro="" textlink="">
      <xdr:nvSpPr>
        <xdr:cNvPr id="354" name="フローチャート : 判断 353"/>
        <xdr:cNvSpPr/>
      </xdr:nvSpPr>
      <xdr:spPr>
        <a:xfrm>
          <a:off x="8699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131429</xdr:rowOff>
    </xdr:from>
    <xdr:ext cx="534377" cy="259045"/>
    <xdr:sp macro="" textlink="">
      <xdr:nvSpPr>
        <xdr:cNvPr id="355" name="テキスト ボックス 354"/>
        <xdr:cNvSpPr txBox="1"/>
      </xdr:nvSpPr>
      <xdr:spPr>
        <a:xfrm>
          <a:off x="8483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64902</xdr:rowOff>
    </xdr:from>
    <xdr:to>
      <xdr:col>11</xdr:col>
      <xdr:colOff>307975</xdr:colOff>
      <xdr:row>58</xdr:row>
      <xdr:rowOff>73506</xdr:rowOff>
    </xdr:to>
    <xdr:cxnSp macro="">
      <xdr:nvCxnSpPr>
        <xdr:cNvPr id="356" name="直線コネクタ 355"/>
        <xdr:cNvCxnSpPr/>
      </xdr:nvCxnSpPr>
      <xdr:spPr>
        <a:xfrm flipV="1">
          <a:off x="6972300" y="10009002"/>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35495</xdr:rowOff>
    </xdr:from>
    <xdr:to>
      <xdr:col>11</xdr:col>
      <xdr:colOff>358775</xdr:colOff>
      <xdr:row>57</xdr:row>
      <xdr:rowOff>137095</xdr:rowOff>
    </xdr:to>
    <xdr:sp macro="" textlink="">
      <xdr:nvSpPr>
        <xdr:cNvPr id="357" name="フローチャート : 判断 356"/>
        <xdr:cNvSpPr/>
      </xdr:nvSpPr>
      <xdr:spPr>
        <a:xfrm>
          <a:off x="7810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153622</xdr:rowOff>
    </xdr:from>
    <xdr:ext cx="534377" cy="259045"/>
    <xdr:sp macro="" textlink="">
      <xdr:nvSpPr>
        <xdr:cNvPr id="358" name="テキスト ボックス 357"/>
        <xdr:cNvSpPr txBox="1"/>
      </xdr:nvSpPr>
      <xdr:spPr>
        <a:xfrm>
          <a:off x="7594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33428</xdr:rowOff>
    </xdr:from>
    <xdr:to>
      <xdr:col>10</xdr:col>
      <xdr:colOff>155575</xdr:colOff>
      <xdr:row>57</xdr:row>
      <xdr:rowOff>135028</xdr:rowOff>
    </xdr:to>
    <xdr:sp macro="" textlink="">
      <xdr:nvSpPr>
        <xdr:cNvPr id="359" name="フローチャート : 判断 358"/>
        <xdr:cNvSpPr/>
      </xdr:nvSpPr>
      <xdr:spPr>
        <a:xfrm>
          <a:off x="6921500" y="98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151555</xdr:rowOff>
    </xdr:from>
    <xdr:ext cx="534377" cy="259045"/>
    <xdr:sp macro="" textlink="">
      <xdr:nvSpPr>
        <xdr:cNvPr id="360" name="テキスト ボックス 359"/>
        <xdr:cNvSpPr txBox="1"/>
      </xdr:nvSpPr>
      <xdr:spPr>
        <a:xfrm>
          <a:off x="6705111" y="95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4373</xdr:rowOff>
    </xdr:from>
    <xdr:to>
      <xdr:col>15</xdr:col>
      <xdr:colOff>231775</xdr:colOff>
      <xdr:row>57</xdr:row>
      <xdr:rowOff>105973</xdr:rowOff>
    </xdr:to>
    <xdr:sp macro="" textlink="">
      <xdr:nvSpPr>
        <xdr:cNvPr id="366" name="円/楕円 365"/>
        <xdr:cNvSpPr/>
      </xdr:nvSpPr>
      <xdr:spPr>
        <a:xfrm>
          <a:off x="10426700" y="97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154250</xdr:rowOff>
    </xdr:from>
    <xdr:ext cx="534377" cy="259045"/>
    <xdr:sp macro="" textlink="">
      <xdr:nvSpPr>
        <xdr:cNvPr id="367" name="農林水産業費該当値テキスト"/>
        <xdr:cNvSpPr txBox="1"/>
      </xdr:nvSpPr>
      <xdr:spPr>
        <a:xfrm>
          <a:off x="10528300" y="9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11199</xdr:rowOff>
    </xdr:from>
    <xdr:to>
      <xdr:col>14</xdr:col>
      <xdr:colOff>79375</xdr:colOff>
      <xdr:row>58</xdr:row>
      <xdr:rowOff>112799</xdr:rowOff>
    </xdr:to>
    <xdr:sp macro="" textlink="">
      <xdr:nvSpPr>
        <xdr:cNvPr id="368" name="円/楕円 367"/>
        <xdr:cNvSpPr/>
      </xdr:nvSpPr>
      <xdr:spPr>
        <a:xfrm>
          <a:off x="9588500" y="99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103926</xdr:rowOff>
    </xdr:from>
    <xdr:ext cx="534377" cy="259045"/>
    <xdr:sp macro="" textlink="">
      <xdr:nvSpPr>
        <xdr:cNvPr id="369" name="テキスト ボックス 368"/>
        <xdr:cNvSpPr txBox="1"/>
      </xdr:nvSpPr>
      <xdr:spPr>
        <a:xfrm>
          <a:off x="9372111" y="100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95762</xdr:rowOff>
    </xdr:from>
    <xdr:to>
      <xdr:col>12</xdr:col>
      <xdr:colOff>561975</xdr:colOff>
      <xdr:row>58</xdr:row>
      <xdr:rowOff>25912</xdr:rowOff>
    </xdr:to>
    <xdr:sp macro="" textlink="">
      <xdr:nvSpPr>
        <xdr:cNvPr id="370" name="円/楕円 369"/>
        <xdr:cNvSpPr/>
      </xdr:nvSpPr>
      <xdr:spPr>
        <a:xfrm>
          <a:off x="8699500" y="98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17039</xdr:rowOff>
    </xdr:from>
    <xdr:ext cx="534377" cy="259045"/>
    <xdr:sp macro="" textlink="">
      <xdr:nvSpPr>
        <xdr:cNvPr id="371" name="テキスト ボックス 370"/>
        <xdr:cNvSpPr txBox="1"/>
      </xdr:nvSpPr>
      <xdr:spPr>
        <a:xfrm>
          <a:off x="8483111" y="99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14102</xdr:rowOff>
    </xdr:from>
    <xdr:to>
      <xdr:col>11</xdr:col>
      <xdr:colOff>358775</xdr:colOff>
      <xdr:row>58</xdr:row>
      <xdr:rowOff>115702</xdr:rowOff>
    </xdr:to>
    <xdr:sp macro="" textlink="">
      <xdr:nvSpPr>
        <xdr:cNvPr id="372" name="円/楕円 371"/>
        <xdr:cNvSpPr/>
      </xdr:nvSpPr>
      <xdr:spPr>
        <a:xfrm>
          <a:off x="7810500" y="99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106829</xdr:rowOff>
    </xdr:from>
    <xdr:ext cx="534377" cy="259045"/>
    <xdr:sp macro="" textlink="">
      <xdr:nvSpPr>
        <xdr:cNvPr id="373" name="テキスト ボックス 372"/>
        <xdr:cNvSpPr txBox="1"/>
      </xdr:nvSpPr>
      <xdr:spPr>
        <a:xfrm>
          <a:off x="7594111" y="1005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22706</xdr:rowOff>
    </xdr:from>
    <xdr:to>
      <xdr:col>10</xdr:col>
      <xdr:colOff>155575</xdr:colOff>
      <xdr:row>58</xdr:row>
      <xdr:rowOff>124306</xdr:rowOff>
    </xdr:to>
    <xdr:sp macro="" textlink="">
      <xdr:nvSpPr>
        <xdr:cNvPr id="374" name="円/楕円 373"/>
        <xdr:cNvSpPr/>
      </xdr:nvSpPr>
      <xdr:spPr>
        <a:xfrm>
          <a:off x="6921500" y="99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115433</xdr:rowOff>
    </xdr:from>
    <xdr:ext cx="534377" cy="259045"/>
    <xdr:sp macro="" textlink="">
      <xdr:nvSpPr>
        <xdr:cNvPr id="375" name="テキスト ボックス 374"/>
        <xdr:cNvSpPr txBox="1"/>
      </xdr:nvSpPr>
      <xdr:spPr>
        <a:xfrm>
          <a:off x="6705111" y="10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170658</xdr:rowOff>
    </xdr:from>
    <xdr:to>
      <xdr:col>15</xdr:col>
      <xdr:colOff>180975</xdr:colOff>
      <xdr:row>78</xdr:row>
      <xdr:rowOff>13844</xdr:rowOff>
    </xdr:to>
    <xdr:cxnSp macro="">
      <xdr:nvCxnSpPr>
        <xdr:cNvPr id="400" name="直線コネクタ 399"/>
        <xdr:cNvCxnSpPr/>
      </xdr:nvCxnSpPr>
      <xdr:spPr>
        <a:xfrm flipV="1">
          <a:off x="9639300" y="13372308"/>
          <a:ext cx="838200" cy="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13844</xdr:rowOff>
    </xdr:from>
    <xdr:to>
      <xdr:col>14</xdr:col>
      <xdr:colOff>28575</xdr:colOff>
      <xdr:row>78</xdr:row>
      <xdr:rowOff>15308</xdr:rowOff>
    </xdr:to>
    <xdr:cxnSp macro="">
      <xdr:nvCxnSpPr>
        <xdr:cNvPr id="403" name="直線コネクタ 402"/>
        <xdr:cNvCxnSpPr/>
      </xdr:nvCxnSpPr>
      <xdr:spPr>
        <a:xfrm flipV="1">
          <a:off x="8750300" y="13386944"/>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66486</xdr:rowOff>
    </xdr:from>
    <xdr:to>
      <xdr:col>14</xdr:col>
      <xdr:colOff>79375</xdr:colOff>
      <xdr:row>77</xdr:row>
      <xdr:rowOff>168086</xdr:rowOff>
    </xdr:to>
    <xdr:sp macro="" textlink="">
      <xdr:nvSpPr>
        <xdr:cNvPr id="404" name="フローチャート : 判断 403"/>
        <xdr:cNvSpPr/>
      </xdr:nvSpPr>
      <xdr:spPr>
        <a:xfrm>
          <a:off x="9588500" y="132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13163</xdr:rowOff>
    </xdr:from>
    <xdr:ext cx="534377" cy="259045"/>
    <xdr:sp macro="" textlink="">
      <xdr:nvSpPr>
        <xdr:cNvPr id="405" name="テキスト ボックス 404"/>
        <xdr:cNvSpPr txBox="1"/>
      </xdr:nvSpPr>
      <xdr:spPr>
        <a:xfrm>
          <a:off x="9372111" y="130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10832</xdr:rowOff>
    </xdr:from>
    <xdr:to>
      <xdr:col>12</xdr:col>
      <xdr:colOff>511175</xdr:colOff>
      <xdr:row>78</xdr:row>
      <xdr:rowOff>15308</xdr:rowOff>
    </xdr:to>
    <xdr:cxnSp macro="">
      <xdr:nvCxnSpPr>
        <xdr:cNvPr id="406" name="直線コネクタ 405"/>
        <xdr:cNvCxnSpPr/>
      </xdr:nvCxnSpPr>
      <xdr:spPr>
        <a:xfrm>
          <a:off x="7861300" y="13383932"/>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73995</xdr:rowOff>
    </xdr:from>
    <xdr:to>
      <xdr:col>12</xdr:col>
      <xdr:colOff>561975</xdr:colOff>
      <xdr:row>78</xdr:row>
      <xdr:rowOff>4145</xdr:rowOff>
    </xdr:to>
    <xdr:sp macro="" textlink="">
      <xdr:nvSpPr>
        <xdr:cNvPr id="407" name="フローチャート : 判断 406"/>
        <xdr:cNvSpPr/>
      </xdr:nvSpPr>
      <xdr:spPr>
        <a:xfrm>
          <a:off x="8699500" y="1327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20672</xdr:rowOff>
    </xdr:from>
    <xdr:ext cx="534377" cy="259045"/>
    <xdr:sp macro="" textlink="">
      <xdr:nvSpPr>
        <xdr:cNvPr id="408" name="テキスト ボックス 407"/>
        <xdr:cNvSpPr txBox="1"/>
      </xdr:nvSpPr>
      <xdr:spPr>
        <a:xfrm>
          <a:off x="8483111" y="130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10832</xdr:rowOff>
    </xdr:from>
    <xdr:to>
      <xdr:col>11</xdr:col>
      <xdr:colOff>307975</xdr:colOff>
      <xdr:row>78</xdr:row>
      <xdr:rowOff>13627</xdr:rowOff>
    </xdr:to>
    <xdr:cxnSp macro="">
      <xdr:nvCxnSpPr>
        <xdr:cNvPr id="409" name="直線コネクタ 408"/>
        <xdr:cNvCxnSpPr/>
      </xdr:nvCxnSpPr>
      <xdr:spPr>
        <a:xfrm flipV="1">
          <a:off x="6972300" y="13383932"/>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75219</xdr:rowOff>
    </xdr:from>
    <xdr:to>
      <xdr:col>11</xdr:col>
      <xdr:colOff>358775</xdr:colOff>
      <xdr:row>78</xdr:row>
      <xdr:rowOff>5369</xdr:rowOff>
    </xdr:to>
    <xdr:sp macro="" textlink="">
      <xdr:nvSpPr>
        <xdr:cNvPr id="410" name="フローチャート : 判断 409"/>
        <xdr:cNvSpPr/>
      </xdr:nvSpPr>
      <xdr:spPr>
        <a:xfrm>
          <a:off x="7810500" y="132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21896</xdr:rowOff>
    </xdr:from>
    <xdr:ext cx="534377" cy="259045"/>
    <xdr:sp macro="" textlink="">
      <xdr:nvSpPr>
        <xdr:cNvPr id="411" name="テキスト ボックス 410"/>
        <xdr:cNvSpPr txBox="1"/>
      </xdr:nvSpPr>
      <xdr:spPr>
        <a:xfrm>
          <a:off x="7594111" y="130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79852</xdr:rowOff>
    </xdr:from>
    <xdr:to>
      <xdr:col>10</xdr:col>
      <xdr:colOff>155575</xdr:colOff>
      <xdr:row>78</xdr:row>
      <xdr:rowOff>10002</xdr:rowOff>
    </xdr:to>
    <xdr:sp macro="" textlink="">
      <xdr:nvSpPr>
        <xdr:cNvPr id="412" name="フローチャート : 判断 411"/>
        <xdr:cNvSpPr/>
      </xdr:nvSpPr>
      <xdr:spPr>
        <a:xfrm>
          <a:off x="6921500" y="1328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26529</xdr:rowOff>
    </xdr:from>
    <xdr:ext cx="534377" cy="259045"/>
    <xdr:sp macro="" textlink="">
      <xdr:nvSpPr>
        <xdr:cNvPr id="413" name="テキスト ボックス 412"/>
        <xdr:cNvSpPr txBox="1"/>
      </xdr:nvSpPr>
      <xdr:spPr>
        <a:xfrm>
          <a:off x="6705111" y="130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119858</xdr:rowOff>
    </xdr:from>
    <xdr:to>
      <xdr:col>15</xdr:col>
      <xdr:colOff>231775</xdr:colOff>
      <xdr:row>78</xdr:row>
      <xdr:rowOff>50008</xdr:rowOff>
    </xdr:to>
    <xdr:sp macro="" textlink="">
      <xdr:nvSpPr>
        <xdr:cNvPr id="419" name="円/楕円 418"/>
        <xdr:cNvSpPr/>
      </xdr:nvSpPr>
      <xdr:spPr>
        <a:xfrm>
          <a:off x="10426700" y="133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34785</xdr:rowOff>
    </xdr:from>
    <xdr:ext cx="469744" cy="259045"/>
    <xdr:sp macro="" textlink="">
      <xdr:nvSpPr>
        <xdr:cNvPr id="420" name="商工費該当値テキスト"/>
        <xdr:cNvSpPr txBox="1"/>
      </xdr:nvSpPr>
      <xdr:spPr>
        <a:xfrm>
          <a:off x="10528300" y="1323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134494</xdr:rowOff>
    </xdr:from>
    <xdr:to>
      <xdr:col>14</xdr:col>
      <xdr:colOff>79375</xdr:colOff>
      <xdr:row>78</xdr:row>
      <xdr:rowOff>64644</xdr:rowOff>
    </xdr:to>
    <xdr:sp macro="" textlink="">
      <xdr:nvSpPr>
        <xdr:cNvPr id="421" name="円/楕円 420"/>
        <xdr:cNvSpPr/>
      </xdr:nvSpPr>
      <xdr:spPr>
        <a:xfrm>
          <a:off x="9588500" y="133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55771</xdr:rowOff>
    </xdr:from>
    <xdr:ext cx="469744" cy="259045"/>
    <xdr:sp macro="" textlink="">
      <xdr:nvSpPr>
        <xdr:cNvPr id="422" name="テキスト ボックス 421"/>
        <xdr:cNvSpPr txBox="1"/>
      </xdr:nvSpPr>
      <xdr:spPr>
        <a:xfrm>
          <a:off x="9404427" y="1342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135958</xdr:rowOff>
    </xdr:from>
    <xdr:to>
      <xdr:col>12</xdr:col>
      <xdr:colOff>561975</xdr:colOff>
      <xdr:row>78</xdr:row>
      <xdr:rowOff>66108</xdr:rowOff>
    </xdr:to>
    <xdr:sp macro="" textlink="">
      <xdr:nvSpPr>
        <xdr:cNvPr id="423" name="円/楕円 422"/>
        <xdr:cNvSpPr/>
      </xdr:nvSpPr>
      <xdr:spPr>
        <a:xfrm>
          <a:off x="8699500" y="133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57235</xdr:rowOff>
    </xdr:from>
    <xdr:ext cx="469744" cy="259045"/>
    <xdr:sp macro="" textlink="">
      <xdr:nvSpPr>
        <xdr:cNvPr id="424" name="テキスト ボックス 423"/>
        <xdr:cNvSpPr txBox="1"/>
      </xdr:nvSpPr>
      <xdr:spPr>
        <a:xfrm>
          <a:off x="8515427" y="1343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131482</xdr:rowOff>
    </xdr:from>
    <xdr:to>
      <xdr:col>11</xdr:col>
      <xdr:colOff>358775</xdr:colOff>
      <xdr:row>78</xdr:row>
      <xdr:rowOff>61632</xdr:rowOff>
    </xdr:to>
    <xdr:sp macro="" textlink="">
      <xdr:nvSpPr>
        <xdr:cNvPr id="425" name="円/楕円 424"/>
        <xdr:cNvSpPr/>
      </xdr:nvSpPr>
      <xdr:spPr>
        <a:xfrm>
          <a:off x="7810500" y="133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52759</xdr:rowOff>
    </xdr:from>
    <xdr:ext cx="469744" cy="259045"/>
    <xdr:sp macro="" textlink="">
      <xdr:nvSpPr>
        <xdr:cNvPr id="426" name="テキスト ボックス 425"/>
        <xdr:cNvSpPr txBox="1"/>
      </xdr:nvSpPr>
      <xdr:spPr>
        <a:xfrm>
          <a:off x="7626427" y="1342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134277</xdr:rowOff>
    </xdr:from>
    <xdr:to>
      <xdr:col>10</xdr:col>
      <xdr:colOff>155575</xdr:colOff>
      <xdr:row>78</xdr:row>
      <xdr:rowOff>64427</xdr:rowOff>
    </xdr:to>
    <xdr:sp macro="" textlink="">
      <xdr:nvSpPr>
        <xdr:cNvPr id="427" name="円/楕円 426"/>
        <xdr:cNvSpPr/>
      </xdr:nvSpPr>
      <xdr:spPr>
        <a:xfrm>
          <a:off x="6921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55554</xdr:rowOff>
    </xdr:from>
    <xdr:ext cx="469744" cy="259045"/>
    <xdr:sp macro="" textlink="">
      <xdr:nvSpPr>
        <xdr:cNvPr id="428" name="テキスト ボックス 427"/>
        <xdr:cNvSpPr txBox="1"/>
      </xdr:nvSpPr>
      <xdr:spPr>
        <a:xfrm>
          <a:off x="6737427" y="1342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99673</xdr:rowOff>
    </xdr:from>
    <xdr:to>
      <xdr:col>15</xdr:col>
      <xdr:colOff>180975</xdr:colOff>
      <xdr:row>98</xdr:row>
      <xdr:rowOff>105657</xdr:rowOff>
    </xdr:to>
    <xdr:cxnSp macro="">
      <xdr:nvCxnSpPr>
        <xdr:cNvPr id="455" name="直線コネクタ 454"/>
        <xdr:cNvCxnSpPr/>
      </xdr:nvCxnSpPr>
      <xdr:spPr>
        <a:xfrm>
          <a:off x="9639300" y="16901773"/>
          <a:ext cx="8382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99673</xdr:rowOff>
    </xdr:from>
    <xdr:to>
      <xdr:col>14</xdr:col>
      <xdr:colOff>28575</xdr:colOff>
      <xdr:row>98</xdr:row>
      <xdr:rowOff>101572</xdr:rowOff>
    </xdr:to>
    <xdr:cxnSp macro="">
      <xdr:nvCxnSpPr>
        <xdr:cNvPr id="458" name="直線コネクタ 457"/>
        <xdr:cNvCxnSpPr/>
      </xdr:nvCxnSpPr>
      <xdr:spPr>
        <a:xfrm flipV="1">
          <a:off x="8750300" y="16901773"/>
          <a:ext cx="8890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36356</xdr:rowOff>
    </xdr:from>
    <xdr:to>
      <xdr:col>14</xdr:col>
      <xdr:colOff>79375</xdr:colOff>
      <xdr:row>98</xdr:row>
      <xdr:rowOff>137956</xdr:rowOff>
    </xdr:to>
    <xdr:sp macro="" textlink="">
      <xdr:nvSpPr>
        <xdr:cNvPr id="459" name="フローチャート : 判断 458"/>
        <xdr:cNvSpPr/>
      </xdr:nvSpPr>
      <xdr:spPr>
        <a:xfrm>
          <a:off x="9588500" y="1683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154483</xdr:rowOff>
    </xdr:from>
    <xdr:ext cx="534377" cy="259045"/>
    <xdr:sp macro="" textlink="">
      <xdr:nvSpPr>
        <xdr:cNvPr id="460" name="テキスト ボックス 459"/>
        <xdr:cNvSpPr txBox="1"/>
      </xdr:nvSpPr>
      <xdr:spPr>
        <a:xfrm>
          <a:off x="9372111" y="1661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97193</xdr:rowOff>
    </xdr:from>
    <xdr:to>
      <xdr:col>12</xdr:col>
      <xdr:colOff>511175</xdr:colOff>
      <xdr:row>98</xdr:row>
      <xdr:rowOff>101572</xdr:rowOff>
    </xdr:to>
    <xdr:cxnSp macro="">
      <xdr:nvCxnSpPr>
        <xdr:cNvPr id="461" name="直線コネクタ 460"/>
        <xdr:cNvCxnSpPr/>
      </xdr:nvCxnSpPr>
      <xdr:spPr>
        <a:xfrm>
          <a:off x="7861300" y="16899293"/>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32707</xdr:rowOff>
    </xdr:from>
    <xdr:to>
      <xdr:col>12</xdr:col>
      <xdr:colOff>561975</xdr:colOff>
      <xdr:row>98</xdr:row>
      <xdr:rowOff>134307</xdr:rowOff>
    </xdr:to>
    <xdr:sp macro="" textlink="">
      <xdr:nvSpPr>
        <xdr:cNvPr id="462" name="フローチャート : 判断 461"/>
        <xdr:cNvSpPr/>
      </xdr:nvSpPr>
      <xdr:spPr>
        <a:xfrm>
          <a:off x="8699500" y="168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150834</xdr:rowOff>
    </xdr:from>
    <xdr:ext cx="534377" cy="259045"/>
    <xdr:sp macro="" textlink="">
      <xdr:nvSpPr>
        <xdr:cNvPr id="463" name="テキスト ボックス 462"/>
        <xdr:cNvSpPr txBox="1"/>
      </xdr:nvSpPr>
      <xdr:spPr>
        <a:xfrm>
          <a:off x="8483111" y="166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97193</xdr:rowOff>
    </xdr:from>
    <xdr:to>
      <xdr:col>11</xdr:col>
      <xdr:colOff>307975</xdr:colOff>
      <xdr:row>98</xdr:row>
      <xdr:rowOff>98778</xdr:rowOff>
    </xdr:to>
    <xdr:cxnSp macro="">
      <xdr:nvCxnSpPr>
        <xdr:cNvPr id="464" name="直線コネクタ 463"/>
        <xdr:cNvCxnSpPr/>
      </xdr:nvCxnSpPr>
      <xdr:spPr>
        <a:xfrm flipV="1">
          <a:off x="6972300" y="16899293"/>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40387</xdr:rowOff>
    </xdr:from>
    <xdr:to>
      <xdr:col>11</xdr:col>
      <xdr:colOff>358775</xdr:colOff>
      <xdr:row>98</xdr:row>
      <xdr:rowOff>141987</xdr:rowOff>
    </xdr:to>
    <xdr:sp macro="" textlink="">
      <xdr:nvSpPr>
        <xdr:cNvPr id="465" name="フローチャート : 判断 464"/>
        <xdr:cNvSpPr/>
      </xdr:nvSpPr>
      <xdr:spPr>
        <a:xfrm>
          <a:off x="7810500" y="1684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158514</xdr:rowOff>
    </xdr:from>
    <xdr:ext cx="534377" cy="259045"/>
    <xdr:sp macro="" textlink="">
      <xdr:nvSpPr>
        <xdr:cNvPr id="466" name="テキスト ボックス 465"/>
        <xdr:cNvSpPr txBox="1"/>
      </xdr:nvSpPr>
      <xdr:spPr>
        <a:xfrm>
          <a:off x="7594111" y="166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40751</xdr:rowOff>
    </xdr:from>
    <xdr:to>
      <xdr:col>10</xdr:col>
      <xdr:colOff>155575</xdr:colOff>
      <xdr:row>98</xdr:row>
      <xdr:rowOff>142351</xdr:rowOff>
    </xdr:to>
    <xdr:sp macro="" textlink="">
      <xdr:nvSpPr>
        <xdr:cNvPr id="467" name="フローチャート : 判断 466"/>
        <xdr:cNvSpPr/>
      </xdr:nvSpPr>
      <xdr:spPr>
        <a:xfrm>
          <a:off x="6921500" y="168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158878</xdr:rowOff>
    </xdr:from>
    <xdr:ext cx="534377" cy="259045"/>
    <xdr:sp macro="" textlink="">
      <xdr:nvSpPr>
        <xdr:cNvPr id="468" name="テキスト ボックス 467"/>
        <xdr:cNvSpPr txBox="1"/>
      </xdr:nvSpPr>
      <xdr:spPr>
        <a:xfrm>
          <a:off x="6705111" y="1661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54857</xdr:rowOff>
    </xdr:from>
    <xdr:to>
      <xdr:col>15</xdr:col>
      <xdr:colOff>231775</xdr:colOff>
      <xdr:row>98</xdr:row>
      <xdr:rowOff>156457</xdr:rowOff>
    </xdr:to>
    <xdr:sp macro="" textlink="">
      <xdr:nvSpPr>
        <xdr:cNvPr id="474" name="円/楕円 473"/>
        <xdr:cNvSpPr/>
      </xdr:nvSpPr>
      <xdr:spPr>
        <a:xfrm>
          <a:off x="10426700" y="168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48873</xdr:rowOff>
    </xdr:from>
    <xdr:to>
      <xdr:col>14</xdr:col>
      <xdr:colOff>79375</xdr:colOff>
      <xdr:row>98</xdr:row>
      <xdr:rowOff>150473</xdr:rowOff>
    </xdr:to>
    <xdr:sp macro="" textlink="">
      <xdr:nvSpPr>
        <xdr:cNvPr id="476" name="円/楕円 475"/>
        <xdr:cNvSpPr/>
      </xdr:nvSpPr>
      <xdr:spPr>
        <a:xfrm>
          <a:off x="9588500" y="168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141600</xdr:rowOff>
    </xdr:from>
    <xdr:ext cx="534377" cy="259045"/>
    <xdr:sp macro="" textlink="">
      <xdr:nvSpPr>
        <xdr:cNvPr id="477" name="テキスト ボックス 476"/>
        <xdr:cNvSpPr txBox="1"/>
      </xdr:nvSpPr>
      <xdr:spPr>
        <a:xfrm>
          <a:off x="9372111" y="1694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50772</xdr:rowOff>
    </xdr:from>
    <xdr:to>
      <xdr:col>12</xdr:col>
      <xdr:colOff>561975</xdr:colOff>
      <xdr:row>98</xdr:row>
      <xdr:rowOff>152372</xdr:rowOff>
    </xdr:to>
    <xdr:sp macro="" textlink="">
      <xdr:nvSpPr>
        <xdr:cNvPr id="478" name="円/楕円 477"/>
        <xdr:cNvSpPr/>
      </xdr:nvSpPr>
      <xdr:spPr>
        <a:xfrm>
          <a:off x="8699500" y="168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143499</xdr:rowOff>
    </xdr:from>
    <xdr:ext cx="534377" cy="259045"/>
    <xdr:sp macro="" textlink="">
      <xdr:nvSpPr>
        <xdr:cNvPr id="479" name="テキスト ボックス 478"/>
        <xdr:cNvSpPr txBox="1"/>
      </xdr:nvSpPr>
      <xdr:spPr>
        <a:xfrm>
          <a:off x="8483111" y="169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46393</xdr:rowOff>
    </xdr:from>
    <xdr:to>
      <xdr:col>11</xdr:col>
      <xdr:colOff>358775</xdr:colOff>
      <xdr:row>98</xdr:row>
      <xdr:rowOff>147993</xdr:rowOff>
    </xdr:to>
    <xdr:sp macro="" textlink="">
      <xdr:nvSpPr>
        <xdr:cNvPr id="480" name="円/楕円 479"/>
        <xdr:cNvSpPr/>
      </xdr:nvSpPr>
      <xdr:spPr>
        <a:xfrm>
          <a:off x="7810500" y="168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139120</xdr:rowOff>
    </xdr:from>
    <xdr:ext cx="534377" cy="259045"/>
    <xdr:sp macro="" textlink="">
      <xdr:nvSpPr>
        <xdr:cNvPr id="481" name="テキスト ボックス 480"/>
        <xdr:cNvSpPr txBox="1"/>
      </xdr:nvSpPr>
      <xdr:spPr>
        <a:xfrm>
          <a:off x="7594111" y="1694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47978</xdr:rowOff>
    </xdr:from>
    <xdr:to>
      <xdr:col>10</xdr:col>
      <xdr:colOff>155575</xdr:colOff>
      <xdr:row>98</xdr:row>
      <xdr:rowOff>149578</xdr:rowOff>
    </xdr:to>
    <xdr:sp macro="" textlink="">
      <xdr:nvSpPr>
        <xdr:cNvPr id="482" name="円/楕円 481"/>
        <xdr:cNvSpPr/>
      </xdr:nvSpPr>
      <xdr:spPr>
        <a:xfrm>
          <a:off x="6921500" y="168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140705</xdr:rowOff>
    </xdr:from>
    <xdr:ext cx="534377" cy="259045"/>
    <xdr:sp macro="" textlink="">
      <xdr:nvSpPr>
        <xdr:cNvPr id="483" name="テキスト ボックス 482"/>
        <xdr:cNvSpPr txBox="1"/>
      </xdr:nvSpPr>
      <xdr:spPr>
        <a:xfrm>
          <a:off x="6705111" y="1694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14765</xdr:rowOff>
    </xdr:from>
    <xdr:to>
      <xdr:col>23</xdr:col>
      <xdr:colOff>517525</xdr:colOff>
      <xdr:row>38</xdr:row>
      <xdr:rowOff>24736</xdr:rowOff>
    </xdr:to>
    <xdr:cxnSp macro="">
      <xdr:nvCxnSpPr>
        <xdr:cNvPr id="514" name="直線コネクタ 513"/>
        <xdr:cNvCxnSpPr/>
      </xdr:nvCxnSpPr>
      <xdr:spPr>
        <a:xfrm flipV="1">
          <a:off x="15481300" y="6529865"/>
          <a:ext cx="8382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23364</xdr:rowOff>
    </xdr:from>
    <xdr:to>
      <xdr:col>22</xdr:col>
      <xdr:colOff>365125</xdr:colOff>
      <xdr:row>38</xdr:row>
      <xdr:rowOff>24736</xdr:rowOff>
    </xdr:to>
    <xdr:cxnSp macro="">
      <xdr:nvCxnSpPr>
        <xdr:cNvPr id="517" name="直線コネクタ 516"/>
        <xdr:cNvCxnSpPr/>
      </xdr:nvCxnSpPr>
      <xdr:spPr>
        <a:xfrm>
          <a:off x="14592300" y="653846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77742</xdr:rowOff>
    </xdr:from>
    <xdr:to>
      <xdr:col>22</xdr:col>
      <xdr:colOff>415925</xdr:colOff>
      <xdr:row>38</xdr:row>
      <xdr:rowOff>7893</xdr:rowOff>
    </xdr:to>
    <xdr:sp macro="" textlink="">
      <xdr:nvSpPr>
        <xdr:cNvPr id="518" name="フローチャート : 判断 517"/>
        <xdr:cNvSpPr/>
      </xdr:nvSpPr>
      <xdr:spPr>
        <a:xfrm>
          <a:off x="15430500" y="6421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24419</xdr:rowOff>
    </xdr:from>
    <xdr:ext cx="534377" cy="259045"/>
    <xdr:sp macro="" textlink="">
      <xdr:nvSpPr>
        <xdr:cNvPr id="519" name="テキスト ボックス 518"/>
        <xdr:cNvSpPr txBox="1"/>
      </xdr:nvSpPr>
      <xdr:spPr>
        <a:xfrm>
          <a:off x="15214111" y="61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21437</xdr:rowOff>
    </xdr:from>
    <xdr:to>
      <xdr:col>21</xdr:col>
      <xdr:colOff>161925</xdr:colOff>
      <xdr:row>38</xdr:row>
      <xdr:rowOff>23364</xdr:rowOff>
    </xdr:to>
    <xdr:cxnSp macro="">
      <xdr:nvCxnSpPr>
        <xdr:cNvPr id="520" name="直線コネクタ 519"/>
        <xdr:cNvCxnSpPr/>
      </xdr:nvCxnSpPr>
      <xdr:spPr>
        <a:xfrm>
          <a:off x="13703300" y="653653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118629</xdr:rowOff>
    </xdr:from>
    <xdr:to>
      <xdr:col>21</xdr:col>
      <xdr:colOff>212725</xdr:colOff>
      <xdr:row>38</xdr:row>
      <xdr:rowOff>48778</xdr:rowOff>
    </xdr:to>
    <xdr:sp macro="" textlink="">
      <xdr:nvSpPr>
        <xdr:cNvPr id="521" name="フローチャート : 判断 520"/>
        <xdr:cNvSpPr/>
      </xdr:nvSpPr>
      <xdr:spPr>
        <a:xfrm>
          <a:off x="14541500" y="64622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65306</xdr:rowOff>
    </xdr:from>
    <xdr:ext cx="534377" cy="259045"/>
    <xdr:sp macro="" textlink="">
      <xdr:nvSpPr>
        <xdr:cNvPr id="522" name="テキスト ボックス 521"/>
        <xdr:cNvSpPr txBox="1"/>
      </xdr:nvSpPr>
      <xdr:spPr>
        <a:xfrm>
          <a:off x="14325111" y="62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16974</xdr:rowOff>
    </xdr:from>
    <xdr:to>
      <xdr:col>19</xdr:col>
      <xdr:colOff>644525</xdr:colOff>
      <xdr:row>38</xdr:row>
      <xdr:rowOff>21437</xdr:rowOff>
    </xdr:to>
    <xdr:cxnSp macro="">
      <xdr:nvCxnSpPr>
        <xdr:cNvPr id="523" name="直線コネクタ 522"/>
        <xdr:cNvCxnSpPr/>
      </xdr:nvCxnSpPr>
      <xdr:spPr>
        <a:xfrm>
          <a:off x="12814300" y="6532074"/>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127305</xdr:rowOff>
    </xdr:from>
    <xdr:to>
      <xdr:col>20</xdr:col>
      <xdr:colOff>9525</xdr:colOff>
      <xdr:row>38</xdr:row>
      <xdr:rowOff>57455</xdr:rowOff>
    </xdr:to>
    <xdr:sp macro="" textlink="">
      <xdr:nvSpPr>
        <xdr:cNvPr id="524" name="フローチャート : 判断 523"/>
        <xdr:cNvSpPr/>
      </xdr:nvSpPr>
      <xdr:spPr>
        <a:xfrm>
          <a:off x="13652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73982</xdr:rowOff>
    </xdr:from>
    <xdr:ext cx="534377" cy="259045"/>
    <xdr:sp macro="" textlink="">
      <xdr:nvSpPr>
        <xdr:cNvPr id="525" name="テキスト ボックス 524"/>
        <xdr:cNvSpPr txBox="1"/>
      </xdr:nvSpPr>
      <xdr:spPr>
        <a:xfrm>
          <a:off x="13436111" y="62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116419</xdr:rowOff>
    </xdr:from>
    <xdr:to>
      <xdr:col>18</xdr:col>
      <xdr:colOff>492125</xdr:colOff>
      <xdr:row>38</xdr:row>
      <xdr:rowOff>46569</xdr:rowOff>
    </xdr:to>
    <xdr:sp macro="" textlink="">
      <xdr:nvSpPr>
        <xdr:cNvPr id="526" name="フローチャート : 判断 525"/>
        <xdr:cNvSpPr/>
      </xdr:nvSpPr>
      <xdr:spPr>
        <a:xfrm>
          <a:off x="12763500" y="646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63096</xdr:rowOff>
    </xdr:from>
    <xdr:ext cx="534377" cy="259045"/>
    <xdr:sp macro="" textlink="">
      <xdr:nvSpPr>
        <xdr:cNvPr id="527" name="テキスト ボックス 526"/>
        <xdr:cNvSpPr txBox="1"/>
      </xdr:nvSpPr>
      <xdr:spPr>
        <a:xfrm>
          <a:off x="12547111" y="62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135415</xdr:rowOff>
    </xdr:from>
    <xdr:to>
      <xdr:col>23</xdr:col>
      <xdr:colOff>568325</xdr:colOff>
      <xdr:row>38</xdr:row>
      <xdr:rowOff>65565</xdr:rowOff>
    </xdr:to>
    <xdr:sp macro="" textlink="">
      <xdr:nvSpPr>
        <xdr:cNvPr id="533" name="円/楕円 532"/>
        <xdr:cNvSpPr/>
      </xdr:nvSpPr>
      <xdr:spPr>
        <a:xfrm>
          <a:off x="16268700" y="6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50342</xdr:rowOff>
    </xdr:from>
    <xdr:ext cx="534377" cy="259045"/>
    <xdr:sp macro="" textlink="">
      <xdr:nvSpPr>
        <xdr:cNvPr id="534" name="消防費該当値テキスト"/>
        <xdr:cNvSpPr txBox="1"/>
      </xdr:nvSpPr>
      <xdr:spPr>
        <a:xfrm>
          <a:off x="16370300" y="63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145386</xdr:rowOff>
    </xdr:from>
    <xdr:to>
      <xdr:col>22</xdr:col>
      <xdr:colOff>415925</xdr:colOff>
      <xdr:row>38</xdr:row>
      <xdr:rowOff>75536</xdr:rowOff>
    </xdr:to>
    <xdr:sp macro="" textlink="">
      <xdr:nvSpPr>
        <xdr:cNvPr id="535" name="円/楕円 534"/>
        <xdr:cNvSpPr/>
      </xdr:nvSpPr>
      <xdr:spPr>
        <a:xfrm>
          <a:off x="15430500" y="64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66663</xdr:rowOff>
    </xdr:from>
    <xdr:ext cx="534377" cy="259045"/>
    <xdr:sp macro="" textlink="">
      <xdr:nvSpPr>
        <xdr:cNvPr id="536" name="テキスト ボックス 535"/>
        <xdr:cNvSpPr txBox="1"/>
      </xdr:nvSpPr>
      <xdr:spPr>
        <a:xfrm>
          <a:off x="15214111" y="65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144014</xdr:rowOff>
    </xdr:from>
    <xdr:to>
      <xdr:col>21</xdr:col>
      <xdr:colOff>212725</xdr:colOff>
      <xdr:row>38</xdr:row>
      <xdr:rowOff>74164</xdr:rowOff>
    </xdr:to>
    <xdr:sp macro="" textlink="">
      <xdr:nvSpPr>
        <xdr:cNvPr id="537" name="円/楕円 536"/>
        <xdr:cNvSpPr/>
      </xdr:nvSpPr>
      <xdr:spPr>
        <a:xfrm>
          <a:off x="14541500" y="648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65291</xdr:rowOff>
    </xdr:from>
    <xdr:ext cx="534377" cy="259045"/>
    <xdr:sp macro="" textlink="">
      <xdr:nvSpPr>
        <xdr:cNvPr id="538" name="テキスト ボックス 537"/>
        <xdr:cNvSpPr txBox="1"/>
      </xdr:nvSpPr>
      <xdr:spPr>
        <a:xfrm>
          <a:off x="14325111" y="658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142087</xdr:rowOff>
    </xdr:from>
    <xdr:to>
      <xdr:col>20</xdr:col>
      <xdr:colOff>9525</xdr:colOff>
      <xdr:row>38</xdr:row>
      <xdr:rowOff>72237</xdr:rowOff>
    </xdr:to>
    <xdr:sp macro="" textlink="">
      <xdr:nvSpPr>
        <xdr:cNvPr id="539" name="円/楕円 538"/>
        <xdr:cNvSpPr/>
      </xdr:nvSpPr>
      <xdr:spPr>
        <a:xfrm>
          <a:off x="13652500" y="6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63364</xdr:rowOff>
    </xdr:from>
    <xdr:ext cx="534377" cy="259045"/>
    <xdr:sp macro="" textlink="">
      <xdr:nvSpPr>
        <xdr:cNvPr id="540" name="テキスト ボックス 539"/>
        <xdr:cNvSpPr txBox="1"/>
      </xdr:nvSpPr>
      <xdr:spPr>
        <a:xfrm>
          <a:off x="13436111" y="657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137625</xdr:rowOff>
    </xdr:from>
    <xdr:to>
      <xdr:col>18</xdr:col>
      <xdr:colOff>492125</xdr:colOff>
      <xdr:row>38</xdr:row>
      <xdr:rowOff>67774</xdr:rowOff>
    </xdr:to>
    <xdr:sp macro="" textlink="">
      <xdr:nvSpPr>
        <xdr:cNvPr id="541" name="円/楕円 540"/>
        <xdr:cNvSpPr/>
      </xdr:nvSpPr>
      <xdr:spPr>
        <a:xfrm>
          <a:off x="12763500" y="64812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58901</xdr:rowOff>
    </xdr:from>
    <xdr:ext cx="534377" cy="259045"/>
    <xdr:sp macro="" textlink="">
      <xdr:nvSpPr>
        <xdr:cNvPr id="542" name="テキスト ボックス 541"/>
        <xdr:cNvSpPr txBox="1"/>
      </xdr:nvSpPr>
      <xdr:spPr>
        <a:xfrm>
          <a:off x="12547111" y="65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16142</xdr:rowOff>
    </xdr:from>
    <xdr:to>
      <xdr:col>23</xdr:col>
      <xdr:colOff>517525</xdr:colOff>
      <xdr:row>56</xdr:row>
      <xdr:rowOff>159545</xdr:rowOff>
    </xdr:to>
    <xdr:cxnSp macro="">
      <xdr:nvCxnSpPr>
        <xdr:cNvPr id="576" name="直線コネクタ 575"/>
        <xdr:cNvCxnSpPr/>
      </xdr:nvCxnSpPr>
      <xdr:spPr>
        <a:xfrm flipV="1">
          <a:off x="15481300" y="9617342"/>
          <a:ext cx="838200" cy="14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7"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13570</xdr:rowOff>
    </xdr:from>
    <xdr:to>
      <xdr:col>22</xdr:col>
      <xdr:colOff>365125</xdr:colOff>
      <xdr:row>56</xdr:row>
      <xdr:rowOff>159545</xdr:rowOff>
    </xdr:to>
    <xdr:cxnSp macro="">
      <xdr:nvCxnSpPr>
        <xdr:cNvPr id="579" name="直線コネクタ 578"/>
        <xdr:cNvCxnSpPr/>
      </xdr:nvCxnSpPr>
      <xdr:spPr>
        <a:xfrm>
          <a:off x="14592300" y="9271870"/>
          <a:ext cx="889000" cy="48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136734</xdr:rowOff>
    </xdr:from>
    <xdr:to>
      <xdr:col>22</xdr:col>
      <xdr:colOff>415925</xdr:colOff>
      <xdr:row>56</xdr:row>
      <xdr:rowOff>66884</xdr:rowOff>
    </xdr:to>
    <xdr:sp macro="" textlink="">
      <xdr:nvSpPr>
        <xdr:cNvPr id="580" name="フローチャート : 判断 579"/>
        <xdr:cNvSpPr/>
      </xdr:nvSpPr>
      <xdr:spPr>
        <a:xfrm>
          <a:off x="15430500" y="95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83411</xdr:rowOff>
    </xdr:from>
    <xdr:ext cx="534377" cy="259045"/>
    <xdr:sp macro="" textlink="">
      <xdr:nvSpPr>
        <xdr:cNvPr id="581" name="テキスト ボックス 580"/>
        <xdr:cNvSpPr txBox="1"/>
      </xdr:nvSpPr>
      <xdr:spPr>
        <a:xfrm>
          <a:off x="15214111" y="93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13570</xdr:rowOff>
    </xdr:from>
    <xdr:to>
      <xdr:col>21</xdr:col>
      <xdr:colOff>161925</xdr:colOff>
      <xdr:row>57</xdr:row>
      <xdr:rowOff>144929</xdr:rowOff>
    </xdr:to>
    <xdr:cxnSp macro="">
      <xdr:nvCxnSpPr>
        <xdr:cNvPr id="582" name="直線コネクタ 581"/>
        <xdr:cNvCxnSpPr/>
      </xdr:nvCxnSpPr>
      <xdr:spPr>
        <a:xfrm flipV="1">
          <a:off x="13703300" y="9271870"/>
          <a:ext cx="889000" cy="6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39694</xdr:rowOff>
    </xdr:from>
    <xdr:to>
      <xdr:col>21</xdr:col>
      <xdr:colOff>212725</xdr:colOff>
      <xdr:row>55</xdr:row>
      <xdr:rowOff>141294</xdr:rowOff>
    </xdr:to>
    <xdr:sp macro="" textlink="">
      <xdr:nvSpPr>
        <xdr:cNvPr id="583" name="フローチャート : 判断 582"/>
        <xdr:cNvSpPr/>
      </xdr:nvSpPr>
      <xdr:spPr>
        <a:xfrm>
          <a:off x="14541500" y="94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132421</xdr:rowOff>
    </xdr:from>
    <xdr:ext cx="534377" cy="259045"/>
    <xdr:sp macro="" textlink="">
      <xdr:nvSpPr>
        <xdr:cNvPr id="584" name="テキスト ボックス 583"/>
        <xdr:cNvSpPr txBox="1"/>
      </xdr:nvSpPr>
      <xdr:spPr>
        <a:xfrm>
          <a:off x="14325111" y="95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144929</xdr:rowOff>
    </xdr:from>
    <xdr:to>
      <xdr:col>19</xdr:col>
      <xdr:colOff>644525</xdr:colOff>
      <xdr:row>57</xdr:row>
      <xdr:rowOff>159917</xdr:rowOff>
    </xdr:to>
    <xdr:cxnSp macro="">
      <xdr:nvCxnSpPr>
        <xdr:cNvPr id="585" name="直線コネクタ 584"/>
        <xdr:cNvCxnSpPr/>
      </xdr:nvCxnSpPr>
      <xdr:spPr>
        <a:xfrm flipV="1">
          <a:off x="12814300" y="9917579"/>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61711</xdr:rowOff>
    </xdr:from>
    <xdr:to>
      <xdr:col>20</xdr:col>
      <xdr:colOff>9525</xdr:colOff>
      <xdr:row>56</xdr:row>
      <xdr:rowOff>163311</xdr:rowOff>
    </xdr:to>
    <xdr:sp macro="" textlink="">
      <xdr:nvSpPr>
        <xdr:cNvPr id="586" name="フローチャート : 判断 585"/>
        <xdr:cNvSpPr/>
      </xdr:nvSpPr>
      <xdr:spPr>
        <a:xfrm>
          <a:off x="13652500" y="96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8388</xdr:rowOff>
    </xdr:from>
    <xdr:ext cx="534377" cy="259045"/>
    <xdr:sp macro="" textlink="">
      <xdr:nvSpPr>
        <xdr:cNvPr id="587" name="テキスト ボックス 586"/>
        <xdr:cNvSpPr txBox="1"/>
      </xdr:nvSpPr>
      <xdr:spPr>
        <a:xfrm>
          <a:off x="13436111" y="94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46680</xdr:rowOff>
    </xdr:from>
    <xdr:to>
      <xdr:col>18</xdr:col>
      <xdr:colOff>492125</xdr:colOff>
      <xdr:row>56</xdr:row>
      <xdr:rowOff>148280</xdr:rowOff>
    </xdr:to>
    <xdr:sp macro="" textlink="">
      <xdr:nvSpPr>
        <xdr:cNvPr id="588" name="フローチャート : 判断 587"/>
        <xdr:cNvSpPr/>
      </xdr:nvSpPr>
      <xdr:spPr>
        <a:xfrm>
          <a:off x="12763500" y="96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164807</xdr:rowOff>
    </xdr:from>
    <xdr:ext cx="534377" cy="259045"/>
    <xdr:sp macro="" textlink="">
      <xdr:nvSpPr>
        <xdr:cNvPr id="589" name="テキスト ボックス 588"/>
        <xdr:cNvSpPr txBox="1"/>
      </xdr:nvSpPr>
      <xdr:spPr>
        <a:xfrm>
          <a:off x="12547111" y="94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136792</xdr:rowOff>
    </xdr:from>
    <xdr:to>
      <xdr:col>23</xdr:col>
      <xdr:colOff>568325</xdr:colOff>
      <xdr:row>56</xdr:row>
      <xdr:rowOff>66942</xdr:rowOff>
    </xdr:to>
    <xdr:sp macro="" textlink="">
      <xdr:nvSpPr>
        <xdr:cNvPr id="595" name="円/楕円 594"/>
        <xdr:cNvSpPr/>
      </xdr:nvSpPr>
      <xdr:spPr>
        <a:xfrm>
          <a:off x="16268700" y="95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159669</xdr:rowOff>
    </xdr:from>
    <xdr:ext cx="534377" cy="259045"/>
    <xdr:sp macro="" textlink="">
      <xdr:nvSpPr>
        <xdr:cNvPr id="596" name="教育費該当値テキスト"/>
        <xdr:cNvSpPr txBox="1"/>
      </xdr:nvSpPr>
      <xdr:spPr>
        <a:xfrm>
          <a:off x="16370300" y="94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108745</xdr:rowOff>
    </xdr:from>
    <xdr:to>
      <xdr:col>22</xdr:col>
      <xdr:colOff>415925</xdr:colOff>
      <xdr:row>57</xdr:row>
      <xdr:rowOff>38895</xdr:rowOff>
    </xdr:to>
    <xdr:sp macro="" textlink="">
      <xdr:nvSpPr>
        <xdr:cNvPr id="597" name="円/楕円 596"/>
        <xdr:cNvSpPr/>
      </xdr:nvSpPr>
      <xdr:spPr>
        <a:xfrm>
          <a:off x="15430500" y="97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30022</xdr:rowOff>
    </xdr:from>
    <xdr:ext cx="534377" cy="259045"/>
    <xdr:sp macro="" textlink="">
      <xdr:nvSpPr>
        <xdr:cNvPr id="598" name="テキスト ボックス 597"/>
        <xdr:cNvSpPr txBox="1"/>
      </xdr:nvSpPr>
      <xdr:spPr>
        <a:xfrm>
          <a:off x="15214111" y="980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134220</xdr:rowOff>
    </xdr:from>
    <xdr:to>
      <xdr:col>21</xdr:col>
      <xdr:colOff>212725</xdr:colOff>
      <xdr:row>54</xdr:row>
      <xdr:rowOff>64370</xdr:rowOff>
    </xdr:to>
    <xdr:sp macro="" textlink="">
      <xdr:nvSpPr>
        <xdr:cNvPr id="599" name="円/楕円 598"/>
        <xdr:cNvSpPr/>
      </xdr:nvSpPr>
      <xdr:spPr>
        <a:xfrm>
          <a:off x="14541500" y="92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80897</xdr:rowOff>
    </xdr:from>
    <xdr:ext cx="534377" cy="259045"/>
    <xdr:sp macro="" textlink="">
      <xdr:nvSpPr>
        <xdr:cNvPr id="600" name="テキスト ボックス 599"/>
        <xdr:cNvSpPr txBox="1"/>
      </xdr:nvSpPr>
      <xdr:spPr>
        <a:xfrm>
          <a:off x="14325111" y="89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94129</xdr:rowOff>
    </xdr:from>
    <xdr:to>
      <xdr:col>20</xdr:col>
      <xdr:colOff>9525</xdr:colOff>
      <xdr:row>58</xdr:row>
      <xdr:rowOff>24279</xdr:rowOff>
    </xdr:to>
    <xdr:sp macro="" textlink="">
      <xdr:nvSpPr>
        <xdr:cNvPr id="601" name="円/楕円 600"/>
        <xdr:cNvSpPr/>
      </xdr:nvSpPr>
      <xdr:spPr>
        <a:xfrm>
          <a:off x="13652500" y="986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15406</xdr:rowOff>
    </xdr:from>
    <xdr:ext cx="534377" cy="259045"/>
    <xdr:sp macro="" textlink="">
      <xdr:nvSpPr>
        <xdr:cNvPr id="602" name="テキスト ボックス 601"/>
        <xdr:cNvSpPr txBox="1"/>
      </xdr:nvSpPr>
      <xdr:spPr>
        <a:xfrm>
          <a:off x="13436111" y="995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109117</xdr:rowOff>
    </xdr:from>
    <xdr:to>
      <xdr:col>18</xdr:col>
      <xdr:colOff>492125</xdr:colOff>
      <xdr:row>58</xdr:row>
      <xdr:rowOff>39267</xdr:rowOff>
    </xdr:to>
    <xdr:sp macro="" textlink="">
      <xdr:nvSpPr>
        <xdr:cNvPr id="603" name="円/楕円 602"/>
        <xdr:cNvSpPr/>
      </xdr:nvSpPr>
      <xdr:spPr>
        <a:xfrm>
          <a:off x="12763500" y="9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30394</xdr:rowOff>
    </xdr:from>
    <xdr:ext cx="534377" cy="259045"/>
    <xdr:sp macro="" textlink="">
      <xdr:nvSpPr>
        <xdr:cNvPr id="604" name="テキスト ボックス 603"/>
        <xdr:cNvSpPr txBox="1"/>
      </xdr:nvSpPr>
      <xdr:spPr>
        <a:xfrm>
          <a:off x="12547111" y="99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44210</xdr:rowOff>
    </xdr:from>
    <xdr:to>
      <xdr:col>23</xdr:col>
      <xdr:colOff>517525</xdr:colOff>
      <xdr:row>79</xdr:row>
      <xdr:rowOff>44450</xdr:rowOff>
    </xdr:to>
    <xdr:cxnSp macro="">
      <xdr:nvCxnSpPr>
        <xdr:cNvPr id="633" name="直線コネクタ 632"/>
        <xdr:cNvCxnSpPr/>
      </xdr:nvCxnSpPr>
      <xdr:spPr>
        <a:xfrm>
          <a:off x="15481300" y="13588760"/>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32589</xdr:rowOff>
    </xdr:from>
    <xdr:to>
      <xdr:col>22</xdr:col>
      <xdr:colOff>365125</xdr:colOff>
      <xdr:row>79</xdr:row>
      <xdr:rowOff>44210</xdr:rowOff>
    </xdr:to>
    <xdr:cxnSp macro="">
      <xdr:nvCxnSpPr>
        <xdr:cNvPr id="636" name="直線コネクタ 635"/>
        <xdr:cNvCxnSpPr/>
      </xdr:nvCxnSpPr>
      <xdr:spPr>
        <a:xfrm>
          <a:off x="14592300" y="13577139"/>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135961</xdr:rowOff>
    </xdr:from>
    <xdr:to>
      <xdr:col>22</xdr:col>
      <xdr:colOff>415925</xdr:colOff>
      <xdr:row>79</xdr:row>
      <xdr:rowOff>66111</xdr:rowOff>
    </xdr:to>
    <xdr:sp macro="" textlink="">
      <xdr:nvSpPr>
        <xdr:cNvPr id="637" name="フローチャート : 判断 636"/>
        <xdr:cNvSpPr/>
      </xdr:nvSpPr>
      <xdr:spPr>
        <a:xfrm>
          <a:off x="15430500" y="1350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82638</xdr:rowOff>
    </xdr:from>
    <xdr:ext cx="469744" cy="259045"/>
    <xdr:sp macro="" textlink="">
      <xdr:nvSpPr>
        <xdr:cNvPr id="638" name="テキスト ボックス 637"/>
        <xdr:cNvSpPr txBox="1"/>
      </xdr:nvSpPr>
      <xdr:spPr>
        <a:xfrm>
          <a:off x="15246427" y="1328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32589</xdr:rowOff>
    </xdr:from>
    <xdr:to>
      <xdr:col>21</xdr:col>
      <xdr:colOff>161925</xdr:colOff>
      <xdr:row>79</xdr:row>
      <xdr:rowOff>44225</xdr:rowOff>
    </xdr:to>
    <xdr:cxnSp macro="">
      <xdr:nvCxnSpPr>
        <xdr:cNvPr id="639" name="直線コネクタ 638"/>
        <xdr:cNvCxnSpPr/>
      </xdr:nvCxnSpPr>
      <xdr:spPr>
        <a:xfrm flipV="1">
          <a:off x="13703300" y="13577139"/>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137401</xdr:rowOff>
    </xdr:from>
    <xdr:to>
      <xdr:col>21</xdr:col>
      <xdr:colOff>212725</xdr:colOff>
      <xdr:row>79</xdr:row>
      <xdr:rowOff>67551</xdr:rowOff>
    </xdr:to>
    <xdr:sp macro="" textlink="">
      <xdr:nvSpPr>
        <xdr:cNvPr id="640" name="フローチャート : 判断 639"/>
        <xdr:cNvSpPr/>
      </xdr:nvSpPr>
      <xdr:spPr>
        <a:xfrm>
          <a:off x="14541500" y="135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84078</xdr:rowOff>
    </xdr:from>
    <xdr:ext cx="469744" cy="259045"/>
    <xdr:sp macro="" textlink="">
      <xdr:nvSpPr>
        <xdr:cNvPr id="641" name="テキスト ボックス 640"/>
        <xdr:cNvSpPr txBox="1"/>
      </xdr:nvSpPr>
      <xdr:spPr>
        <a:xfrm>
          <a:off x="14357427" y="132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34212</xdr:rowOff>
    </xdr:from>
    <xdr:to>
      <xdr:col>19</xdr:col>
      <xdr:colOff>644525</xdr:colOff>
      <xdr:row>79</xdr:row>
      <xdr:rowOff>44225</xdr:rowOff>
    </xdr:to>
    <xdr:cxnSp macro="">
      <xdr:nvCxnSpPr>
        <xdr:cNvPr id="642" name="直線コネクタ 641"/>
        <xdr:cNvCxnSpPr/>
      </xdr:nvCxnSpPr>
      <xdr:spPr>
        <a:xfrm>
          <a:off x="12814300" y="13578762"/>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131862</xdr:rowOff>
    </xdr:from>
    <xdr:to>
      <xdr:col>20</xdr:col>
      <xdr:colOff>9525</xdr:colOff>
      <xdr:row>79</xdr:row>
      <xdr:rowOff>62012</xdr:rowOff>
    </xdr:to>
    <xdr:sp macro="" textlink="">
      <xdr:nvSpPr>
        <xdr:cNvPr id="643" name="フローチャート : 判断 642"/>
        <xdr:cNvSpPr/>
      </xdr:nvSpPr>
      <xdr:spPr>
        <a:xfrm>
          <a:off x="13652500" y="1350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78539</xdr:rowOff>
    </xdr:from>
    <xdr:ext cx="469744" cy="259045"/>
    <xdr:sp macro="" textlink="">
      <xdr:nvSpPr>
        <xdr:cNvPr id="644" name="テキスト ボックス 643"/>
        <xdr:cNvSpPr txBox="1"/>
      </xdr:nvSpPr>
      <xdr:spPr>
        <a:xfrm>
          <a:off x="13468427" y="1328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122828</xdr:rowOff>
    </xdr:from>
    <xdr:to>
      <xdr:col>18</xdr:col>
      <xdr:colOff>492125</xdr:colOff>
      <xdr:row>79</xdr:row>
      <xdr:rowOff>52978</xdr:rowOff>
    </xdr:to>
    <xdr:sp macro="" textlink="">
      <xdr:nvSpPr>
        <xdr:cNvPr id="645" name="フローチャート : 判断 644"/>
        <xdr:cNvSpPr/>
      </xdr:nvSpPr>
      <xdr:spPr>
        <a:xfrm>
          <a:off x="12763500" y="1349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69505</xdr:rowOff>
    </xdr:from>
    <xdr:ext cx="534377" cy="259045"/>
    <xdr:sp macro="" textlink="">
      <xdr:nvSpPr>
        <xdr:cNvPr id="646" name="テキスト ボックス 645"/>
        <xdr:cNvSpPr txBox="1"/>
      </xdr:nvSpPr>
      <xdr:spPr>
        <a:xfrm>
          <a:off x="12547111" y="1327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249299" cy="259045"/>
    <xdr:sp macro="" textlink="">
      <xdr:nvSpPr>
        <xdr:cNvPr id="653" name="災害復旧費該当値テキスト"/>
        <xdr:cNvSpPr txBox="1"/>
      </xdr:nvSpPr>
      <xdr:spPr>
        <a:xfrm>
          <a:off x="16370300" y="13494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164860</xdr:rowOff>
    </xdr:from>
    <xdr:to>
      <xdr:col>22</xdr:col>
      <xdr:colOff>415925</xdr:colOff>
      <xdr:row>79</xdr:row>
      <xdr:rowOff>95010</xdr:rowOff>
    </xdr:to>
    <xdr:sp macro="" textlink="">
      <xdr:nvSpPr>
        <xdr:cNvPr id="654" name="円/楕円 653"/>
        <xdr:cNvSpPr/>
      </xdr:nvSpPr>
      <xdr:spPr>
        <a:xfrm>
          <a:off x="15430500" y="13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86137</xdr:rowOff>
    </xdr:from>
    <xdr:ext cx="313932" cy="259045"/>
    <xdr:sp macro="" textlink="">
      <xdr:nvSpPr>
        <xdr:cNvPr id="655" name="テキスト ボックス 654"/>
        <xdr:cNvSpPr txBox="1"/>
      </xdr:nvSpPr>
      <xdr:spPr>
        <a:xfrm>
          <a:off x="15324333" y="13630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153239</xdr:rowOff>
    </xdr:from>
    <xdr:to>
      <xdr:col>21</xdr:col>
      <xdr:colOff>212725</xdr:colOff>
      <xdr:row>79</xdr:row>
      <xdr:rowOff>83389</xdr:rowOff>
    </xdr:to>
    <xdr:sp macro="" textlink="">
      <xdr:nvSpPr>
        <xdr:cNvPr id="656" name="円/楕円 655"/>
        <xdr:cNvSpPr/>
      </xdr:nvSpPr>
      <xdr:spPr>
        <a:xfrm>
          <a:off x="14541500" y="135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74516</xdr:rowOff>
    </xdr:from>
    <xdr:ext cx="469744" cy="259045"/>
    <xdr:sp macro="" textlink="">
      <xdr:nvSpPr>
        <xdr:cNvPr id="657" name="テキスト ボックス 656"/>
        <xdr:cNvSpPr txBox="1"/>
      </xdr:nvSpPr>
      <xdr:spPr>
        <a:xfrm>
          <a:off x="14357427" y="136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164875</xdr:rowOff>
    </xdr:from>
    <xdr:to>
      <xdr:col>20</xdr:col>
      <xdr:colOff>9525</xdr:colOff>
      <xdr:row>79</xdr:row>
      <xdr:rowOff>95025</xdr:rowOff>
    </xdr:to>
    <xdr:sp macro="" textlink="">
      <xdr:nvSpPr>
        <xdr:cNvPr id="658" name="円/楕円 657"/>
        <xdr:cNvSpPr/>
      </xdr:nvSpPr>
      <xdr:spPr>
        <a:xfrm>
          <a:off x="13652500" y="135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86152</xdr:rowOff>
    </xdr:from>
    <xdr:ext cx="313932" cy="259045"/>
    <xdr:sp macro="" textlink="">
      <xdr:nvSpPr>
        <xdr:cNvPr id="659" name="テキスト ボックス 658"/>
        <xdr:cNvSpPr txBox="1"/>
      </xdr:nvSpPr>
      <xdr:spPr>
        <a:xfrm>
          <a:off x="13546333" y="13630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154862</xdr:rowOff>
    </xdr:from>
    <xdr:to>
      <xdr:col>18</xdr:col>
      <xdr:colOff>492125</xdr:colOff>
      <xdr:row>79</xdr:row>
      <xdr:rowOff>85012</xdr:rowOff>
    </xdr:to>
    <xdr:sp macro="" textlink="">
      <xdr:nvSpPr>
        <xdr:cNvPr id="660" name="円/楕円 659"/>
        <xdr:cNvSpPr/>
      </xdr:nvSpPr>
      <xdr:spPr>
        <a:xfrm>
          <a:off x="12763500" y="135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76139</xdr:rowOff>
    </xdr:from>
    <xdr:ext cx="469744" cy="259045"/>
    <xdr:sp macro="" textlink="">
      <xdr:nvSpPr>
        <xdr:cNvPr id="661" name="テキスト ボックス 660"/>
        <xdr:cNvSpPr txBox="1"/>
      </xdr:nvSpPr>
      <xdr:spPr>
        <a:xfrm>
          <a:off x="12579427" y="136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41970</xdr:rowOff>
    </xdr:from>
    <xdr:to>
      <xdr:col>23</xdr:col>
      <xdr:colOff>517525</xdr:colOff>
      <xdr:row>98</xdr:row>
      <xdr:rowOff>51812</xdr:rowOff>
    </xdr:to>
    <xdr:cxnSp macro="">
      <xdr:nvCxnSpPr>
        <xdr:cNvPr id="688" name="直線コネクタ 687"/>
        <xdr:cNvCxnSpPr/>
      </xdr:nvCxnSpPr>
      <xdr:spPr>
        <a:xfrm>
          <a:off x="15481300" y="16844070"/>
          <a:ext cx="8382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9"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41970</xdr:rowOff>
    </xdr:from>
    <xdr:to>
      <xdr:col>22</xdr:col>
      <xdr:colOff>365125</xdr:colOff>
      <xdr:row>98</xdr:row>
      <xdr:rowOff>45366</xdr:rowOff>
    </xdr:to>
    <xdr:cxnSp macro="">
      <xdr:nvCxnSpPr>
        <xdr:cNvPr id="691" name="直線コネクタ 690"/>
        <xdr:cNvCxnSpPr/>
      </xdr:nvCxnSpPr>
      <xdr:spPr>
        <a:xfrm flipV="1">
          <a:off x="14592300" y="16844070"/>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59579</xdr:rowOff>
    </xdr:from>
    <xdr:to>
      <xdr:col>22</xdr:col>
      <xdr:colOff>415925</xdr:colOff>
      <xdr:row>96</xdr:row>
      <xdr:rowOff>161179</xdr:rowOff>
    </xdr:to>
    <xdr:sp macro="" textlink="">
      <xdr:nvSpPr>
        <xdr:cNvPr id="692" name="フローチャート : 判断 691"/>
        <xdr:cNvSpPr/>
      </xdr:nvSpPr>
      <xdr:spPr>
        <a:xfrm>
          <a:off x="15430500" y="1651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6256</xdr:rowOff>
    </xdr:from>
    <xdr:ext cx="534377" cy="259045"/>
    <xdr:sp macro="" textlink="">
      <xdr:nvSpPr>
        <xdr:cNvPr id="693" name="テキスト ボックス 692"/>
        <xdr:cNvSpPr txBox="1"/>
      </xdr:nvSpPr>
      <xdr:spPr>
        <a:xfrm>
          <a:off x="15214111" y="162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45366</xdr:rowOff>
    </xdr:from>
    <xdr:to>
      <xdr:col>21</xdr:col>
      <xdr:colOff>161925</xdr:colOff>
      <xdr:row>98</xdr:row>
      <xdr:rowOff>46837</xdr:rowOff>
    </xdr:to>
    <xdr:cxnSp macro="">
      <xdr:nvCxnSpPr>
        <xdr:cNvPr id="694" name="直線コネクタ 693"/>
        <xdr:cNvCxnSpPr/>
      </xdr:nvCxnSpPr>
      <xdr:spPr>
        <a:xfrm flipV="1">
          <a:off x="13703300" y="1684746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52732</xdr:rowOff>
    </xdr:from>
    <xdr:to>
      <xdr:col>21</xdr:col>
      <xdr:colOff>212725</xdr:colOff>
      <xdr:row>96</xdr:row>
      <xdr:rowOff>154332</xdr:rowOff>
    </xdr:to>
    <xdr:sp macro="" textlink="">
      <xdr:nvSpPr>
        <xdr:cNvPr id="695" name="フローチャート : 判断 694"/>
        <xdr:cNvSpPr/>
      </xdr:nvSpPr>
      <xdr:spPr>
        <a:xfrm>
          <a:off x="14541500" y="1651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170859</xdr:rowOff>
    </xdr:from>
    <xdr:ext cx="534377" cy="259045"/>
    <xdr:sp macro="" textlink="">
      <xdr:nvSpPr>
        <xdr:cNvPr id="696" name="テキスト ボックス 695"/>
        <xdr:cNvSpPr txBox="1"/>
      </xdr:nvSpPr>
      <xdr:spPr>
        <a:xfrm>
          <a:off x="14325111" y="162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46837</xdr:rowOff>
    </xdr:from>
    <xdr:to>
      <xdr:col>19</xdr:col>
      <xdr:colOff>644525</xdr:colOff>
      <xdr:row>98</xdr:row>
      <xdr:rowOff>47675</xdr:rowOff>
    </xdr:to>
    <xdr:cxnSp macro="">
      <xdr:nvCxnSpPr>
        <xdr:cNvPr id="697" name="直線コネクタ 696"/>
        <xdr:cNvCxnSpPr/>
      </xdr:nvCxnSpPr>
      <xdr:spPr>
        <a:xfrm flipV="1">
          <a:off x="12814300" y="1684893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51437</xdr:rowOff>
    </xdr:from>
    <xdr:to>
      <xdr:col>20</xdr:col>
      <xdr:colOff>9525</xdr:colOff>
      <xdr:row>96</xdr:row>
      <xdr:rowOff>153037</xdr:rowOff>
    </xdr:to>
    <xdr:sp macro="" textlink="">
      <xdr:nvSpPr>
        <xdr:cNvPr id="698" name="フローチャート : 判断 697"/>
        <xdr:cNvSpPr/>
      </xdr:nvSpPr>
      <xdr:spPr>
        <a:xfrm>
          <a:off x="13652500" y="165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169564</xdr:rowOff>
    </xdr:from>
    <xdr:ext cx="534377" cy="259045"/>
    <xdr:sp macro="" textlink="">
      <xdr:nvSpPr>
        <xdr:cNvPr id="699" name="テキスト ボックス 698"/>
        <xdr:cNvSpPr txBox="1"/>
      </xdr:nvSpPr>
      <xdr:spPr>
        <a:xfrm>
          <a:off x="13436111" y="162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46980</xdr:rowOff>
    </xdr:from>
    <xdr:to>
      <xdr:col>18</xdr:col>
      <xdr:colOff>492125</xdr:colOff>
      <xdr:row>96</xdr:row>
      <xdr:rowOff>148580</xdr:rowOff>
    </xdr:to>
    <xdr:sp macro="" textlink="">
      <xdr:nvSpPr>
        <xdr:cNvPr id="700" name="フローチャート : 判断 699"/>
        <xdr:cNvSpPr/>
      </xdr:nvSpPr>
      <xdr:spPr>
        <a:xfrm>
          <a:off x="12763500" y="1650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165107</xdr:rowOff>
    </xdr:from>
    <xdr:ext cx="534377" cy="259045"/>
    <xdr:sp macro="" textlink="">
      <xdr:nvSpPr>
        <xdr:cNvPr id="701" name="テキスト ボックス 700"/>
        <xdr:cNvSpPr txBox="1"/>
      </xdr:nvSpPr>
      <xdr:spPr>
        <a:xfrm>
          <a:off x="12547111" y="162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1012</xdr:rowOff>
    </xdr:from>
    <xdr:to>
      <xdr:col>23</xdr:col>
      <xdr:colOff>568325</xdr:colOff>
      <xdr:row>98</xdr:row>
      <xdr:rowOff>102612</xdr:rowOff>
    </xdr:to>
    <xdr:sp macro="" textlink="">
      <xdr:nvSpPr>
        <xdr:cNvPr id="707" name="円/楕円 706"/>
        <xdr:cNvSpPr/>
      </xdr:nvSpPr>
      <xdr:spPr>
        <a:xfrm>
          <a:off x="16268700" y="168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87389</xdr:rowOff>
    </xdr:from>
    <xdr:ext cx="534377" cy="259045"/>
    <xdr:sp macro="" textlink="">
      <xdr:nvSpPr>
        <xdr:cNvPr id="708" name="公債費該当値テキスト"/>
        <xdr:cNvSpPr txBox="1"/>
      </xdr:nvSpPr>
      <xdr:spPr>
        <a:xfrm>
          <a:off x="16370300" y="167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162620</xdr:rowOff>
    </xdr:from>
    <xdr:to>
      <xdr:col>22</xdr:col>
      <xdr:colOff>415925</xdr:colOff>
      <xdr:row>98</xdr:row>
      <xdr:rowOff>92770</xdr:rowOff>
    </xdr:to>
    <xdr:sp macro="" textlink="">
      <xdr:nvSpPr>
        <xdr:cNvPr id="709" name="円/楕円 708"/>
        <xdr:cNvSpPr/>
      </xdr:nvSpPr>
      <xdr:spPr>
        <a:xfrm>
          <a:off x="15430500" y="167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83897</xdr:rowOff>
    </xdr:from>
    <xdr:ext cx="534377" cy="259045"/>
    <xdr:sp macro="" textlink="">
      <xdr:nvSpPr>
        <xdr:cNvPr id="710" name="テキスト ボックス 709"/>
        <xdr:cNvSpPr txBox="1"/>
      </xdr:nvSpPr>
      <xdr:spPr>
        <a:xfrm>
          <a:off x="15214111" y="168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166016</xdr:rowOff>
    </xdr:from>
    <xdr:to>
      <xdr:col>21</xdr:col>
      <xdr:colOff>212725</xdr:colOff>
      <xdr:row>98</xdr:row>
      <xdr:rowOff>96166</xdr:rowOff>
    </xdr:to>
    <xdr:sp macro="" textlink="">
      <xdr:nvSpPr>
        <xdr:cNvPr id="711" name="円/楕円 710"/>
        <xdr:cNvSpPr/>
      </xdr:nvSpPr>
      <xdr:spPr>
        <a:xfrm>
          <a:off x="14541500" y="167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87293</xdr:rowOff>
    </xdr:from>
    <xdr:ext cx="534377" cy="259045"/>
    <xdr:sp macro="" textlink="">
      <xdr:nvSpPr>
        <xdr:cNvPr id="712" name="テキスト ボックス 711"/>
        <xdr:cNvSpPr txBox="1"/>
      </xdr:nvSpPr>
      <xdr:spPr>
        <a:xfrm>
          <a:off x="14325111" y="1688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167487</xdr:rowOff>
    </xdr:from>
    <xdr:to>
      <xdr:col>20</xdr:col>
      <xdr:colOff>9525</xdr:colOff>
      <xdr:row>98</xdr:row>
      <xdr:rowOff>97637</xdr:rowOff>
    </xdr:to>
    <xdr:sp macro="" textlink="">
      <xdr:nvSpPr>
        <xdr:cNvPr id="713" name="円/楕円 712"/>
        <xdr:cNvSpPr/>
      </xdr:nvSpPr>
      <xdr:spPr>
        <a:xfrm>
          <a:off x="13652500" y="167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88764</xdr:rowOff>
    </xdr:from>
    <xdr:ext cx="534377" cy="259045"/>
    <xdr:sp macro="" textlink="">
      <xdr:nvSpPr>
        <xdr:cNvPr id="714" name="テキスト ボックス 713"/>
        <xdr:cNvSpPr txBox="1"/>
      </xdr:nvSpPr>
      <xdr:spPr>
        <a:xfrm>
          <a:off x="13436111" y="168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168325</xdr:rowOff>
    </xdr:from>
    <xdr:to>
      <xdr:col>18</xdr:col>
      <xdr:colOff>492125</xdr:colOff>
      <xdr:row>98</xdr:row>
      <xdr:rowOff>98475</xdr:rowOff>
    </xdr:to>
    <xdr:sp macro="" textlink="">
      <xdr:nvSpPr>
        <xdr:cNvPr id="715" name="円/楕円 714"/>
        <xdr:cNvSpPr/>
      </xdr:nvSpPr>
      <xdr:spPr>
        <a:xfrm>
          <a:off x="12763500" y="167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89602</xdr:rowOff>
    </xdr:from>
    <xdr:ext cx="534377" cy="259045"/>
    <xdr:sp macro="" textlink="">
      <xdr:nvSpPr>
        <xdr:cNvPr id="716" name="テキスト ボックス 715"/>
        <xdr:cNvSpPr txBox="1"/>
      </xdr:nvSpPr>
      <xdr:spPr>
        <a:xfrm>
          <a:off x="12547111" y="1689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138329</xdr:rowOff>
    </xdr:from>
    <xdr:to>
      <xdr:col>32</xdr:col>
      <xdr:colOff>187325</xdr:colOff>
      <xdr:row>38</xdr:row>
      <xdr:rowOff>139700</xdr:rowOff>
    </xdr:to>
    <xdr:cxnSp macro="">
      <xdr:nvCxnSpPr>
        <xdr:cNvPr id="743" name="直線コネクタ 742"/>
        <xdr:cNvCxnSpPr/>
      </xdr:nvCxnSpPr>
      <xdr:spPr>
        <a:xfrm flipV="1">
          <a:off x="21323300" y="66534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7" name="フローチャート : 判断 746"/>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25290</xdr:rowOff>
    </xdr:from>
    <xdr:ext cx="313932" cy="259045"/>
    <xdr:sp macro="" textlink="">
      <xdr:nvSpPr>
        <xdr:cNvPr id="748" name="テキスト ボックス 747"/>
        <xdr:cNvSpPr txBox="1"/>
      </xdr:nvSpPr>
      <xdr:spPr>
        <a:xfrm>
          <a:off x="21166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18948</xdr:rowOff>
    </xdr:from>
    <xdr:to>
      <xdr:col>29</xdr:col>
      <xdr:colOff>568325</xdr:colOff>
      <xdr:row>38</xdr:row>
      <xdr:rowOff>120548</xdr:rowOff>
    </xdr:to>
    <xdr:sp macro="" textlink="">
      <xdr:nvSpPr>
        <xdr:cNvPr id="750" name="フローチャート : 判断 749"/>
        <xdr:cNvSpPr/>
      </xdr:nvSpPr>
      <xdr:spPr>
        <a:xfrm>
          <a:off x="20383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137075</xdr:rowOff>
    </xdr:from>
    <xdr:ext cx="378565" cy="259045"/>
    <xdr:sp macro="" textlink="">
      <xdr:nvSpPr>
        <xdr:cNvPr id="751" name="テキスト ボックス 750"/>
        <xdr:cNvSpPr txBox="1"/>
      </xdr:nvSpPr>
      <xdr:spPr>
        <a:xfrm>
          <a:off x="20245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81128</xdr:rowOff>
    </xdr:from>
    <xdr:to>
      <xdr:col>28</xdr:col>
      <xdr:colOff>365125</xdr:colOff>
      <xdr:row>39</xdr:row>
      <xdr:rowOff>11278</xdr:rowOff>
    </xdr:to>
    <xdr:sp macro="" textlink="">
      <xdr:nvSpPr>
        <xdr:cNvPr id="753" name="フローチャート : 判断 752"/>
        <xdr:cNvSpPr/>
      </xdr:nvSpPr>
      <xdr:spPr>
        <a:xfrm>
          <a:off x="19494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27805</xdr:rowOff>
    </xdr:from>
    <xdr:ext cx="313932" cy="259045"/>
    <xdr:sp macro="" textlink="">
      <xdr:nvSpPr>
        <xdr:cNvPr id="754" name="テキスト ボックス 753"/>
        <xdr:cNvSpPr txBox="1"/>
      </xdr:nvSpPr>
      <xdr:spPr>
        <a:xfrm>
          <a:off x="19388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55" name="フローチャート : 判断 754"/>
        <xdr:cNvSpPr/>
      </xdr:nvSpPr>
      <xdr:spPr>
        <a:xfrm>
          <a:off x="18605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27805</xdr:rowOff>
    </xdr:from>
    <xdr:ext cx="313932" cy="259045"/>
    <xdr:sp macro="" textlink="">
      <xdr:nvSpPr>
        <xdr:cNvPr id="756" name="テキスト ボックス 755"/>
        <xdr:cNvSpPr txBox="1"/>
      </xdr:nvSpPr>
      <xdr:spPr>
        <a:xfrm>
          <a:off x="18499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87529</xdr:rowOff>
    </xdr:from>
    <xdr:to>
      <xdr:col>32</xdr:col>
      <xdr:colOff>238125</xdr:colOff>
      <xdr:row>39</xdr:row>
      <xdr:rowOff>17679</xdr:rowOff>
    </xdr:to>
    <xdr:sp macro="" textlink="">
      <xdr:nvSpPr>
        <xdr:cNvPr id="762" name="円/楕円 761"/>
        <xdr:cNvSpPr/>
      </xdr:nvSpPr>
      <xdr:spPr>
        <a:xfrm>
          <a:off x="22110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目的別歳出毎の住民一人当たりのコストは、類似団体と比較すると下位に属しており、性質別歳出と同様に高いと言える。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年度における民生費及び教育費については、幼保一元化施設の建設に伴う歳出増減及び幼稚園費、保育所費等の見直しも重なり、大きなばらつきがある。また、平成</a:t>
          </a:r>
          <a:r>
            <a:rPr kumimoji="1" lang="en-US" altLang="ja-JP" sz="1300">
              <a:latin typeface="ＭＳ Ｐゴシック"/>
            </a:rPr>
            <a:t>27</a:t>
          </a:r>
          <a:r>
            <a:rPr kumimoji="1" lang="ja-JP" altLang="en-US" sz="1300">
              <a:latin typeface="ＭＳ Ｐゴシック"/>
            </a:rPr>
            <a:t>年度の農林水産業費は国営かんがい排水事業に係る負担金によって急増している。</a:t>
          </a:r>
          <a:endParaRPr kumimoji="1" lang="en-US" altLang="ja-JP" sz="1300">
            <a:latin typeface="ＭＳ Ｐゴシック"/>
          </a:endParaRPr>
        </a:p>
        <a:p>
          <a:r>
            <a:rPr kumimoji="1" lang="ja-JP" altLang="en-US" sz="1300">
              <a:latin typeface="ＭＳ Ｐゴシック"/>
            </a:rPr>
            <a:t>　　本町は、</a:t>
          </a:r>
          <a:r>
            <a:rPr kumimoji="1" lang="ja-JP" altLang="ja-JP" sz="1300">
              <a:solidFill>
                <a:schemeClr val="dk1"/>
              </a:solidFill>
              <a:effectLst/>
              <a:latin typeface="+mn-lt"/>
              <a:ea typeface="+mn-ea"/>
              <a:cs typeface="+mn-cs"/>
            </a:rPr>
            <a:t>安定した財政運営が</a:t>
          </a:r>
          <a:r>
            <a:rPr kumimoji="1" lang="ja-JP" altLang="en-US" sz="1300">
              <a:solidFill>
                <a:schemeClr val="dk1"/>
              </a:solidFill>
              <a:effectLst/>
              <a:latin typeface="+mn-lt"/>
              <a:ea typeface="+mn-ea"/>
              <a:cs typeface="+mn-cs"/>
            </a:rPr>
            <a:t>でき</a:t>
          </a:r>
          <a:r>
            <a:rPr kumimoji="1" lang="ja-JP" altLang="ja-JP" sz="1300">
              <a:solidFill>
                <a:schemeClr val="dk1"/>
              </a:solidFill>
              <a:effectLst/>
              <a:latin typeface="+mn-lt"/>
              <a:ea typeface="+mn-ea"/>
              <a:cs typeface="+mn-cs"/>
            </a:rPr>
            <a:t>ているものの、人口減少、少子高齢化の影響を強く受け</a:t>
          </a:r>
          <a:r>
            <a:rPr kumimoji="1" lang="ja-JP" altLang="en-US" sz="1300">
              <a:solidFill>
                <a:schemeClr val="dk1"/>
              </a:solidFill>
              <a:effectLst/>
              <a:latin typeface="+mn-lt"/>
              <a:ea typeface="+mn-ea"/>
              <a:cs typeface="+mn-cs"/>
            </a:rPr>
            <a:t>ており、人口推移だけを見ると過疎となってもおかしくない</a:t>
          </a:r>
          <a:r>
            <a:rPr kumimoji="1" lang="ja-JP" altLang="ja-JP" sz="1300">
              <a:solidFill>
                <a:schemeClr val="dk1"/>
              </a:solidFill>
              <a:effectLst/>
              <a:latin typeface="+mn-lt"/>
              <a:ea typeface="+mn-ea"/>
              <a:cs typeface="+mn-cs"/>
            </a:rPr>
            <a:t>状況</a:t>
          </a:r>
          <a:r>
            <a:rPr kumimoji="1" lang="ja-JP" altLang="en-US" sz="1300">
              <a:solidFill>
                <a:schemeClr val="dk1"/>
              </a:solidFill>
              <a:effectLst/>
              <a:latin typeface="+mn-lt"/>
              <a:ea typeface="+mn-ea"/>
              <a:cs typeface="+mn-cs"/>
            </a:rPr>
            <a:t>である。そのため、</a:t>
          </a:r>
          <a:r>
            <a:rPr kumimoji="1" lang="ja-JP" altLang="en-US" sz="1300">
              <a:latin typeface="ＭＳ Ｐゴシック"/>
            </a:rPr>
            <a:t>人口構造ベースで考えると、変動する人口に対して効率的な歳出計上ができていないために、全体的なコストが高くなっていると考えられる。</a:t>
          </a:r>
          <a:endParaRPr kumimoji="1" lang="en-US" altLang="ja-JP" sz="1300">
            <a:latin typeface="ＭＳ Ｐゴシック"/>
          </a:endParaRPr>
        </a:p>
        <a:p>
          <a:r>
            <a:rPr kumimoji="1" lang="ja-JP" altLang="en-US" sz="1300">
              <a:latin typeface="ＭＳ Ｐゴシック"/>
            </a:rPr>
            <a:t>　　しかしながら、産業構造ベースで考えると、基幹産業が農業であるにもかかわらず、農林水産業費のコストは類似団体と比較して中位となっており、比較的効率的な事業運営ができていると考えられる。</a:t>
          </a:r>
          <a:endParaRPr kumimoji="1" lang="en-US" altLang="ja-JP" sz="1300">
            <a:latin typeface="ＭＳ Ｐゴシック"/>
          </a:endParaRPr>
        </a:p>
        <a:p>
          <a:r>
            <a:rPr kumimoji="1" lang="ja-JP" altLang="en-US" sz="1300">
              <a:latin typeface="ＭＳ Ｐゴシック"/>
            </a:rPr>
            <a:t>　　本表は、類似団体との分野別の決算額のみの比較となるため、</a:t>
          </a:r>
          <a:r>
            <a:rPr kumimoji="1" lang="ja-JP" altLang="ja-JP" sz="1300">
              <a:solidFill>
                <a:schemeClr val="dk1"/>
              </a:solidFill>
              <a:effectLst/>
              <a:latin typeface="+mn-lt"/>
              <a:ea typeface="+mn-ea"/>
              <a:cs typeface="+mn-cs"/>
            </a:rPr>
            <a:t>コストに対する効果</a:t>
          </a:r>
          <a:r>
            <a:rPr kumimoji="1" lang="ja-JP" altLang="en-US" sz="1300">
              <a:solidFill>
                <a:schemeClr val="dk1"/>
              </a:solidFill>
              <a:effectLst/>
              <a:latin typeface="+mn-lt"/>
              <a:ea typeface="+mn-ea"/>
              <a:cs typeface="+mn-cs"/>
            </a:rPr>
            <a:t>が見えず、</a:t>
          </a:r>
          <a:r>
            <a:rPr kumimoji="1" lang="ja-JP" altLang="en-US" sz="1300">
              <a:latin typeface="ＭＳ Ｐゴシック"/>
            </a:rPr>
            <a:t>端的な分析に留めることにする。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標準財政規模と比較した財政調整基金残高と実質収支額の合計額は、</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％超で安定推移しており、概ね良好と捉えられる。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実質単年度収支がマイナスとなる年があるものの、その年の執行状況により、臨時財政対策債の借入額を調整しているため、実質収支、基金残高ともに安定した財政運営となっている。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しかしながら、財政調整基金残高の割合が大きいため、公共事業への歳出が不足しているとの見方もできるため、投資的経費への計画的な計上が必要と考える。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一般会計及び特別会計、企業会計まで全ての会計において赤字は生じていない。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今後も適正な財政運営に努めるとともに、更なる改善を図る。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7388669</v>
      </c>
      <c r="BO4" s="409"/>
      <c r="BP4" s="409"/>
      <c r="BQ4" s="409"/>
      <c r="BR4" s="409"/>
      <c r="BS4" s="409"/>
      <c r="BT4" s="409"/>
      <c r="BU4" s="410"/>
      <c r="BV4" s="408">
        <v>6588525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15.3</v>
      </c>
      <c r="CU4" s="586"/>
      <c r="CV4" s="586"/>
      <c r="CW4" s="586"/>
      <c r="CX4" s="586"/>
      <c r="CY4" s="586"/>
      <c r="CZ4" s="586"/>
      <c r="DA4" s="587"/>
      <c r="DB4" s="585">
        <v>13.3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6671492</v>
      </c>
      <c r="BO5" s="414"/>
      <c r="BP5" s="414"/>
      <c r="BQ5" s="414"/>
      <c r="BR5" s="414"/>
      <c r="BS5" s="414"/>
      <c r="BT5" s="414"/>
      <c r="BU5" s="415"/>
      <c r="BV5" s="413">
        <v>5914524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86.9</v>
      </c>
      <c r="CU5" s="384"/>
      <c r="CV5" s="384"/>
      <c r="CW5" s="384"/>
      <c r="CX5" s="384"/>
      <c r="CY5" s="384"/>
      <c r="CZ5" s="384"/>
      <c r="DA5" s="385"/>
      <c r="DB5" s="383">
        <v>92.9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717177</v>
      </c>
      <c r="BO6" s="414"/>
      <c r="BP6" s="414"/>
      <c r="BQ6" s="414"/>
      <c r="BR6" s="414"/>
      <c r="BS6" s="414"/>
      <c r="BT6" s="414"/>
      <c r="BU6" s="415"/>
      <c r="BV6" s="413">
        <v>674001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92.2</v>
      </c>
      <c r="CU6" s="560"/>
      <c r="CV6" s="560"/>
      <c r="CW6" s="560"/>
      <c r="CX6" s="560"/>
      <c r="CY6" s="560"/>
      <c r="CZ6" s="560"/>
      <c r="DA6" s="561"/>
      <c r="DB6" s="559">
        <v>97.2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60525</v>
      </c>
      <c r="BO7" s="414"/>
      <c r="BP7" s="414"/>
      <c r="BQ7" s="414"/>
      <c r="BR7" s="414"/>
      <c r="BS7" s="414"/>
      <c r="BT7" s="414"/>
      <c r="BU7" s="415"/>
      <c r="BV7" s="413">
        <v>116847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4287829</v>
      </c>
      <c r="CU7" s="414"/>
      <c r="CV7" s="414"/>
      <c r="CW7" s="414"/>
      <c r="CX7" s="414"/>
      <c r="CY7" s="414"/>
      <c r="CZ7" s="414"/>
      <c r="DA7" s="415"/>
      <c r="DB7" s="413">
        <v>4195635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656652</v>
      </c>
      <c r="BO8" s="414"/>
      <c r="BP8" s="414"/>
      <c r="BQ8" s="414"/>
      <c r="BR8" s="414"/>
      <c r="BS8" s="414"/>
      <c r="BT8" s="414"/>
      <c r="BU8" s="415"/>
      <c r="BV8" s="413">
        <v>557154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0.54</v>
      </c>
      <c r="CU8" s="523"/>
      <c r="CV8" s="523"/>
      <c r="CW8" s="523"/>
      <c r="CX8" s="523"/>
      <c r="CY8" s="523"/>
      <c r="CZ8" s="523"/>
      <c r="DA8" s="524"/>
      <c r="DB8" s="522">
        <v>0.54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14724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99498</v>
      </c>
      <c r="BO9" s="414"/>
      <c r="BP9" s="414"/>
      <c r="BQ9" s="414"/>
      <c r="BR9" s="414"/>
      <c r="BS9" s="414"/>
      <c r="BT9" s="414"/>
      <c r="BU9" s="415"/>
      <c r="BV9" s="413">
        <v>-36943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5.2</v>
      </c>
      <c r="CU9" s="384"/>
      <c r="CV9" s="384"/>
      <c r="CW9" s="384"/>
      <c r="CX9" s="384"/>
      <c r="CY9" s="384"/>
      <c r="CZ9" s="384"/>
      <c r="DA9" s="385"/>
      <c r="DB9" s="383">
        <v>6.1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16002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278427</v>
      </c>
      <c r="BO10" s="414"/>
      <c r="BP10" s="414"/>
      <c r="BQ10" s="414"/>
      <c r="BR10" s="414"/>
      <c r="BS10" s="414"/>
      <c r="BT10" s="414"/>
      <c r="BU10" s="415"/>
      <c r="BV10" s="413">
        <v>297438</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15240</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258021</v>
      </c>
      <c r="BO12" s="414"/>
      <c r="BP12" s="414"/>
      <c r="BQ12" s="414"/>
      <c r="BR12" s="414"/>
      <c r="BS12" s="414"/>
      <c r="BT12" s="414"/>
      <c r="BU12" s="415"/>
      <c r="BV12" s="413">
        <v>297632</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14912</v>
      </c>
      <c r="S13" s="515"/>
      <c r="T13" s="515"/>
      <c r="U13" s="515"/>
      <c r="V13" s="516"/>
      <c r="W13" s="502" t="s">
        <v>119</v>
      </c>
      <c r="X13" s="426"/>
      <c r="Y13" s="426"/>
      <c r="Z13" s="426"/>
      <c r="AA13" s="426"/>
      <c r="AB13" s="427"/>
      <c r="AC13" s="389">
        <v>1704</v>
      </c>
      <c r="AD13" s="390"/>
      <c r="AE13" s="390"/>
      <c r="AF13" s="390"/>
      <c r="AG13" s="391"/>
      <c r="AH13" s="389">
        <v>2099</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119904</v>
      </c>
      <c r="BO13" s="414"/>
      <c r="BP13" s="414"/>
      <c r="BQ13" s="414"/>
      <c r="BR13" s="414"/>
      <c r="BS13" s="414"/>
      <c r="BT13" s="414"/>
      <c r="BU13" s="415"/>
      <c r="BV13" s="413">
        <v>-37137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v>
      </c>
      <c r="CU13" s="384"/>
      <c r="CV13" s="384"/>
      <c r="CW13" s="384"/>
      <c r="CX13" s="384"/>
      <c r="CY13" s="384"/>
      <c r="CZ13" s="384"/>
      <c r="DA13" s="385"/>
      <c r="DB13" s="383">
        <v>5.4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15427</v>
      </c>
      <c r="S14" s="515"/>
      <c r="T14" s="515"/>
      <c r="U14" s="515"/>
      <c r="V14" s="516"/>
      <c r="W14" s="517"/>
      <c r="X14" s="429"/>
      <c r="Y14" s="429"/>
      <c r="Z14" s="429"/>
      <c r="AA14" s="429"/>
      <c r="AB14" s="430"/>
      <c r="AC14" s="507">
        <v>20.5</v>
      </c>
      <c r="AD14" s="508"/>
      <c r="AE14" s="508"/>
      <c r="AF14" s="508"/>
      <c r="AG14" s="509"/>
      <c r="AH14" s="507">
        <v>22.9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15107</v>
      </c>
      <c r="S15" s="515"/>
      <c r="T15" s="515"/>
      <c r="U15" s="515"/>
      <c r="V15" s="516"/>
      <c r="W15" s="502" t="s">
        <v>126</v>
      </c>
      <c r="X15" s="426"/>
      <c r="Y15" s="426"/>
      <c r="Z15" s="426"/>
      <c r="AA15" s="426"/>
      <c r="AB15" s="427"/>
      <c r="AC15" s="389">
        <v>1628</v>
      </c>
      <c r="AD15" s="390"/>
      <c r="AE15" s="390"/>
      <c r="AF15" s="390"/>
      <c r="AG15" s="391"/>
      <c r="AH15" s="389">
        <v>1902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1869773</v>
      </c>
      <c r="BO15" s="409"/>
      <c r="BP15" s="409"/>
      <c r="BQ15" s="409"/>
      <c r="BR15" s="409"/>
      <c r="BS15" s="409"/>
      <c r="BT15" s="409"/>
      <c r="BU15" s="410"/>
      <c r="BV15" s="408">
        <v>1853316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19.600000000000001</v>
      </c>
      <c r="AD16" s="508"/>
      <c r="AE16" s="508"/>
      <c r="AF16" s="508"/>
      <c r="AG16" s="509"/>
      <c r="AH16" s="507">
        <v>20.8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3465073</v>
      </c>
      <c r="BO16" s="414"/>
      <c r="BP16" s="414"/>
      <c r="BQ16" s="414"/>
      <c r="BR16" s="414"/>
      <c r="BS16" s="414"/>
      <c r="BT16" s="414"/>
      <c r="BU16" s="415"/>
      <c r="BV16" s="413">
        <v>3347394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4962</v>
      </c>
      <c r="AD17" s="390"/>
      <c r="AE17" s="390"/>
      <c r="AF17" s="390"/>
      <c r="AG17" s="391"/>
      <c r="AH17" s="389">
        <v>5127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2378843</v>
      </c>
      <c r="BO17" s="414"/>
      <c r="BP17" s="414"/>
      <c r="BQ17" s="414"/>
      <c r="BR17" s="414"/>
      <c r="BS17" s="414"/>
      <c r="BT17" s="414"/>
      <c r="BU17" s="415"/>
      <c r="BV17" s="413">
        <v>2388091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72.8</v>
      </c>
      <c r="M18" s="478"/>
      <c r="N18" s="478"/>
      <c r="O18" s="478"/>
      <c r="P18" s="478"/>
      <c r="Q18" s="478"/>
      <c r="R18" s="479"/>
      <c r="S18" s="479"/>
      <c r="T18" s="479"/>
      <c r="U18" s="479"/>
      <c r="V18" s="480"/>
      <c r="W18" s="494"/>
      <c r="X18" s="495"/>
      <c r="Y18" s="495"/>
      <c r="Z18" s="495"/>
      <c r="AA18" s="495"/>
      <c r="AB18" s="503"/>
      <c r="AC18" s="377">
        <v>59.8</v>
      </c>
      <c r="AD18" s="378"/>
      <c r="AE18" s="378"/>
      <c r="AF18" s="378"/>
      <c r="AG18" s="481"/>
      <c r="AH18" s="377">
        <v>56.1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3741125</v>
      </c>
      <c r="BO18" s="414"/>
      <c r="BP18" s="414"/>
      <c r="BQ18" s="414"/>
      <c r="BR18" s="414"/>
      <c r="BS18" s="414"/>
      <c r="BT18" s="414"/>
      <c r="BU18" s="415"/>
      <c r="BV18" s="413">
        <v>3726967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202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5568295</v>
      </c>
      <c r="BO19" s="414"/>
      <c r="BP19" s="414"/>
      <c r="BQ19" s="414"/>
      <c r="BR19" s="414"/>
      <c r="BS19" s="414"/>
      <c r="BT19" s="414"/>
      <c r="BU19" s="415"/>
      <c r="BV19" s="413">
        <v>5366060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5053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3940639</v>
      </c>
      <c r="BO23" s="414"/>
      <c r="BP23" s="414"/>
      <c r="BQ23" s="414"/>
      <c r="BR23" s="414"/>
      <c r="BS23" s="414"/>
      <c r="BT23" s="414"/>
      <c r="BU23" s="415"/>
      <c r="BV23" s="413">
        <v>3452206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7850</v>
      </c>
      <c r="R24" s="390"/>
      <c r="S24" s="390"/>
      <c r="T24" s="390"/>
      <c r="U24" s="390"/>
      <c r="V24" s="391"/>
      <c r="W24" s="455"/>
      <c r="X24" s="446"/>
      <c r="Y24" s="447"/>
      <c r="Z24" s="386" t="s">
        <v>150</v>
      </c>
      <c r="AA24" s="387"/>
      <c r="AB24" s="387"/>
      <c r="AC24" s="387"/>
      <c r="AD24" s="387"/>
      <c r="AE24" s="387"/>
      <c r="AF24" s="387"/>
      <c r="AG24" s="388"/>
      <c r="AH24" s="389">
        <v>150</v>
      </c>
      <c r="AI24" s="390"/>
      <c r="AJ24" s="390"/>
      <c r="AK24" s="390"/>
      <c r="AL24" s="391"/>
      <c r="AM24" s="389">
        <v>448500</v>
      </c>
      <c r="AN24" s="390"/>
      <c r="AO24" s="390"/>
      <c r="AP24" s="390"/>
      <c r="AQ24" s="390"/>
      <c r="AR24" s="391"/>
      <c r="AS24" s="389">
        <v>2990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3807306</v>
      </c>
      <c r="BO24" s="414"/>
      <c r="BP24" s="414"/>
      <c r="BQ24" s="414"/>
      <c r="BR24" s="414"/>
      <c r="BS24" s="414"/>
      <c r="BT24" s="414"/>
      <c r="BU24" s="415"/>
      <c r="BV24" s="413">
        <v>3406409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6440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267</v>
      </c>
      <c r="BO25" s="409"/>
      <c r="BP25" s="409"/>
      <c r="BQ25" s="409"/>
      <c r="BR25" s="409"/>
      <c r="BS25" s="409"/>
      <c r="BT25" s="409"/>
      <c r="BU25" s="410"/>
      <c r="BV25" s="408">
        <v>9631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5650</v>
      </c>
      <c r="R26" s="390"/>
      <c r="S26" s="390"/>
      <c r="T26" s="390"/>
      <c r="U26" s="390"/>
      <c r="V26" s="391"/>
      <c r="W26" s="455"/>
      <c r="X26" s="446"/>
      <c r="Y26" s="447"/>
      <c r="Z26" s="386" t="s">
        <v>156</v>
      </c>
      <c r="AA26" s="468"/>
      <c r="AB26" s="468"/>
      <c r="AC26" s="468"/>
      <c r="AD26" s="468"/>
      <c r="AE26" s="468"/>
      <c r="AF26" s="468"/>
      <c r="AG26" s="469"/>
      <c r="AH26" s="389">
        <v>5</v>
      </c>
      <c r="AI26" s="390"/>
      <c r="AJ26" s="390"/>
      <c r="AK26" s="390"/>
      <c r="AL26" s="391"/>
      <c r="AM26" s="389">
        <v>12825</v>
      </c>
      <c r="AN26" s="390"/>
      <c r="AO26" s="390"/>
      <c r="AP26" s="390"/>
      <c r="AQ26" s="390"/>
      <c r="AR26" s="391"/>
      <c r="AS26" s="389">
        <v>2565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2700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2200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1697143</v>
      </c>
      <c r="BO28" s="409"/>
      <c r="BP28" s="409"/>
      <c r="BQ28" s="409"/>
      <c r="BR28" s="409"/>
      <c r="BS28" s="409"/>
      <c r="BT28" s="409"/>
      <c r="BU28" s="410"/>
      <c r="BV28" s="408">
        <v>1676737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2000</v>
      </c>
      <c r="R29" s="390"/>
      <c r="S29" s="390"/>
      <c r="T29" s="390"/>
      <c r="U29" s="390"/>
      <c r="V29" s="391"/>
      <c r="W29" s="456"/>
      <c r="X29" s="457"/>
      <c r="Y29" s="458"/>
      <c r="Z29" s="386" t="s">
        <v>167</v>
      </c>
      <c r="AA29" s="387"/>
      <c r="AB29" s="387"/>
      <c r="AC29" s="387"/>
      <c r="AD29" s="387"/>
      <c r="AE29" s="387"/>
      <c r="AF29" s="387"/>
      <c r="AG29" s="388"/>
      <c r="AH29" s="389">
        <v>151</v>
      </c>
      <c r="AI29" s="390"/>
      <c r="AJ29" s="390"/>
      <c r="AK29" s="390"/>
      <c r="AL29" s="391"/>
      <c r="AM29" s="389">
        <v>452688</v>
      </c>
      <c r="AN29" s="390"/>
      <c r="AO29" s="390"/>
      <c r="AP29" s="390"/>
      <c r="AQ29" s="390"/>
      <c r="AR29" s="391"/>
      <c r="AS29" s="389">
        <v>2998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355582</v>
      </c>
      <c r="BO29" s="414"/>
      <c r="BP29" s="414"/>
      <c r="BQ29" s="414"/>
      <c r="BR29" s="414"/>
      <c r="BS29" s="414"/>
      <c r="BT29" s="414"/>
      <c r="BU29" s="415"/>
      <c r="BV29" s="413">
        <v>355298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620599</v>
      </c>
      <c r="BO30" s="417"/>
      <c r="BP30" s="417"/>
      <c r="BQ30" s="417"/>
      <c r="BR30" s="417"/>
      <c r="BS30" s="417"/>
      <c r="BT30" s="417"/>
      <c r="BU30" s="418"/>
      <c r="BV30" s="416">
        <v>632949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香取広域市町村圏事務組合（一般会計）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多古</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学校給食センター事業特別会計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国保多古中央病院事業会計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東総衛生組合（一般会計）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ティ・ティ・エス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匝瑳市ほか二町環境衛生組合（一般会計）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千葉県市町村総合事務組合（一般会計）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千葉県市町村総合事務組合（千葉県自治会館管理運営特別会計）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千葉県市町村総合事務組合（千葉県自治研修センター特別会計）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千葉県市町村総合事務組合（千葉県市町村交通災害共済特別会計）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千葉県後期高齢者医療広域連合（一般会計）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千葉県後期高齢者医療広域連合（後期高齢者医療特別会計）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535</v>
      </c>
      <c r="D34" s="1181"/>
      <c r="E34" s="1182"/>
      <c r="F34" s="32">
        <v>17.47</v>
      </c>
      <c r="G34" s="33">
        <v>20.7</v>
      </c>
      <c r="H34" s="33">
        <v>21.3</v>
      </c>
      <c r="I34" s="33">
        <v>20.84</v>
      </c>
      <c r="J34" s="34">
        <v>18.63</v>
      </c>
      <c r="K34" s="22"/>
      <c r="L34" s="22"/>
      <c r="M34" s="22"/>
      <c r="N34" s="22"/>
      <c r="O34" s="22"/>
      <c r="P34" s="22"/>
    </row>
    <row r="35" spans="1:16" ht="39" customHeight="1" x14ac:dyDescent="0.15">
      <c r="A35" s="22"/>
      <c r="B35" s="35"/>
      <c r="C35" s="1175" t="s">
        <v>536</v>
      </c>
      <c r="D35" s="1176"/>
      <c r="E35" s="1177"/>
      <c r="F35" s="36">
        <v>13.86</v>
      </c>
      <c r="G35" s="37">
        <v>13.07</v>
      </c>
      <c r="H35" s="37">
        <v>14.17</v>
      </c>
      <c r="I35" s="37">
        <v>13.22</v>
      </c>
      <c r="J35" s="38">
        <v>15.18</v>
      </c>
      <c r="K35" s="22"/>
      <c r="L35" s="22"/>
      <c r="M35" s="22"/>
      <c r="N35" s="22"/>
      <c r="O35" s="22"/>
      <c r="P35" s="22"/>
    </row>
    <row r="36" spans="1:16" ht="39" customHeight="1" x14ac:dyDescent="0.15">
      <c r="A36" s="22"/>
      <c r="B36" s="35"/>
      <c r="C36" s="1175" t="s">
        <v>537</v>
      </c>
      <c r="D36" s="1176"/>
      <c r="E36" s="1177"/>
      <c r="F36" s="36">
        <v>11.97</v>
      </c>
      <c r="G36" s="37">
        <v>11.07</v>
      </c>
      <c r="H36" s="37">
        <v>10.77</v>
      </c>
      <c r="I36" s="37">
        <v>10.44</v>
      </c>
      <c r="J36" s="38">
        <v>10.41</v>
      </c>
      <c r="K36" s="22"/>
      <c r="L36" s="22"/>
      <c r="M36" s="22"/>
      <c r="N36" s="22"/>
      <c r="O36" s="22"/>
      <c r="P36" s="22"/>
    </row>
    <row r="37" spans="1:16" ht="39" customHeight="1" x14ac:dyDescent="0.15">
      <c r="A37" s="22"/>
      <c r="B37" s="35"/>
      <c r="C37" s="1175" t="s">
        <v>538</v>
      </c>
      <c r="D37" s="1176"/>
      <c r="E37" s="1177"/>
      <c r="F37" s="36">
        <v>3.42</v>
      </c>
      <c r="G37" s="37">
        <v>4.42</v>
      </c>
      <c r="H37" s="37">
        <v>5.21</v>
      </c>
      <c r="I37" s="37">
        <v>6.26</v>
      </c>
      <c r="J37" s="38">
        <v>6.53</v>
      </c>
      <c r="K37" s="22"/>
      <c r="L37" s="22"/>
      <c r="M37" s="22"/>
      <c r="N37" s="22"/>
      <c r="O37" s="22"/>
      <c r="P37" s="22"/>
    </row>
    <row r="38" spans="1:16" ht="39" customHeight="1" x14ac:dyDescent="0.15">
      <c r="A38" s="22"/>
      <c r="B38" s="35"/>
      <c r="C38" s="1175" t="s">
        <v>539</v>
      </c>
      <c r="D38" s="1176"/>
      <c r="E38" s="1177"/>
      <c r="F38" s="36">
        <v>1.27</v>
      </c>
      <c r="G38" s="37">
        <v>1.66</v>
      </c>
      <c r="H38" s="37">
        <v>1.74</v>
      </c>
      <c r="I38" s="37">
        <v>2.38</v>
      </c>
      <c r="J38" s="38">
        <v>2.96</v>
      </c>
      <c r="K38" s="22"/>
      <c r="L38" s="22"/>
      <c r="M38" s="22"/>
      <c r="N38" s="22"/>
      <c r="O38" s="22"/>
      <c r="P38" s="22"/>
    </row>
    <row r="39" spans="1:16" ht="39" customHeight="1" x14ac:dyDescent="0.15">
      <c r="A39" s="22"/>
      <c r="B39" s="35"/>
      <c r="C39" s="1175" t="s">
        <v>540</v>
      </c>
      <c r="D39" s="1176"/>
      <c r="E39" s="1177"/>
      <c r="F39" s="36">
        <v>0.02</v>
      </c>
      <c r="G39" s="37">
        <v>0.05</v>
      </c>
      <c r="H39" s="37">
        <v>0.02</v>
      </c>
      <c r="I39" s="37">
        <v>0.05</v>
      </c>
      <c r="J39" s="38">
        <v>0.12</v>
      </c>
      <c r="K39" s="22"/>
      <c r="L39" s="22"/>
      <c r="M39" s="22"/>
      <c r="N39" s="22"/>
      <c r="O39" s="22"/>
      <c r="P39" s="22"/>
    </row>
    <row r="40" spans="1:16" ht="39" customHeight="1" x14ac:dyDescent="0.15">
      <c r="A40" s="22"/>
      <c r="B40" s="35"/>
      <c r="C40" s="1175" t="s">
        <v>541</v>
      </c>
      <c r="D40" s="1176"/>
      <c r="E40" s="1177"/>
      <c r="F40" s="36">
        <v>0.13</v>
      </c>
      <c r="G40" s="37">
        <v>0.21</v>
      </c>
      <c r="H40" s="37">
        <v>7.0000000000000007E-2</v>
      </c>
      <c r="I40" s="37">
        <v>7.0000000000000007E-2</v>
      </c>
      <c r="J40" s="38">
        <v>0.12</v>
      </c>
      <c r="K40" s="22"/>
      <c r="L40" s="22"/>
      <c r="M40" s="22"/>
      <c r="N40" s="22"/>
      <c r="O40" s="22"/>
      <c r="P40" s="22"/>
    </row>
    <row r="41" spans="1:16" ht="39" customHeight="1" x14ac:dyDescent="0.15">
      <c r="A41" s="22"/>
      <c r="B41" s="35"/>
      <c r="C41" s="1175" t="s">
        <v>542</v>
      </c>
      <c r="D41" s="1176"/>
      <c r="E41" s="1177"/>
      <c r="F41" s="36">
        <v>0.02</v>
      </c>
      <c r="G41" s="37">
        <v>0.02</v>
      </c>
      <c r="H41" s="37">
        <v>0.03</v>
      </c>
      <c r="I41" s="37">
        <v>0.08</v>
      </c>
      <c r="J41" s="38">
        <v>0.01</v>
      </c>
      <c r="K41" s="22"/>
      <c r="L41" s="22"/>
      <c r="M41" s="22"/>
      <c r="N41" s="22"/>
      <c r="O41" s="22"/>
      <c r="P41" s="22"/>
    </row>
    <row r="42" spans="1:16" ht="39" customHeight="1" x14ac:dyDescent="0.15">
      <c r="A42" s="22"/>
      <c r="B42" s="39"/>
      <c r="C42" s="1175" t="s">
        <v>543</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544</v>
      </c>
      <c r="D43" s="1179"/>
      <c r="E43" s="1180"/>
      <c r="F43" s="41" t="s">
        <v>488</v>
      </c>
      <c r="G43" s="42" t="s">
        <v>488</v>
      </c>
      <c r="H43" s="42" t="s">
        <v>488</v>
      </c>
      <c r="I43" s="42" t="s">
        <v>488</v>
      </c>
      <c r="J43" s="43" t="s">
        <v>488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318</v>
      </c>
      <c r="L45" s="60">
        <v>322</v>
      </c>
      <c r="M45" s="60">
        <v>323</v>
      </c>
      <c r="N45" s="60">
        <v>330</v>
      </c>
      <c r="O45" s="61">
        <v>293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14</v>
      </c>
      <c r="F48" s="1185"/>
      <c r="G48" s="1185"/>
      <c r="H48" s="1185"/>
      <c r="I48" s="1185"/>
      <c r="J48" s="1186"/>
      <c r="K48" s="63">
        <v>240</v>
      </c>
      <c r="L48" s="64">
        <v>233</v>
      </c>
      <c r="M48" s="64">
        <v>224</v>
      </c>
      <c r="N48" s="64">
        <v>234</v>
      </c>
      <c r="O48" s="65">
        <v>204</v>
      </c>
      <c r="P48" s="48"/>
      <c r="Q48" s="48"/>
      <c r="R48" s="48"/>
      <c r="S48" s="48"/>
      <c r="T48" s="48"/>
      <c r="U48" s="48"/>
    </row>
    <row r="49" spans="1:21" ht="30.75" customHeight="1" x14ac:dyDescent="0.15">
      <c r="A49" s="48"/>
      <c r="B49" s="1193"/>
      <c r="C49" s="1194"/>
      <c r="D49" s="62"/>
      <c r="E49" s="1185" t="s">
        <v>15</v>
      </c>
      <c r="F49" s="1185"/>
      <c r="G49" s="1185"/>
      <c r="H49" s="1185"/>
      <c r="I49" s="1185"/>
      <c r="J49" s="1186"/>
      <c r="K49" s="63">
        <v>61</v>
      </c>
      <c r="L49" s="64">
        <v>48</v>
      </c>
      <c r="M49" s="64">
        <v>60</v>
      </c>
      <c r="N49" s="64">
        <v>66</v>
      </c>
      <c r="O49" s="65">
        <v>76</v>
      </c>
      <c r="P49" s="48"/>
      <c r="Q49" s="48"/>
      <c r="R49" s="48"/>
      <c r="S49" s="48"/>
      <c r="T49" s="48"/>
      <c r="U49" s="48"/>
    </row>
    <row r="50" spans="1:21" ht="30.75" customHeight="1" x14ac:dyDescent="0.15">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389</v>
      </c>
      <c r="L52" s="64">
        <v>396</v>
      </c>
      <c r="M52" s="64">
        <v>402</v>
      </c>
      <c r="N52" s="64">
        <v>429</v>
      </c>
      <c r="O52" s="65">
        <v>408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230</v>
      </c>
      <c r="L53" s="69">
        <v>207</v>
      </c>
      <c r="M53" s="69">
        <v>205</v>
      </c>
      <c r="N53" s="69">
        <v>201</v>
      </c>
      <c r="O53" s="70">
        <v>165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7"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211" t="s">
        <v>23</v>
      </c>
      <c r="C41" s="1212"/>
      <c r="D41" s="81"/>
      <c r="E41" s="1213" t="s">
        <v>24</v>
      </c>
      <c r="F41" s="1213"/>
      <c r="G41" s="1213"/>
      <c r="H41" s="1214"/>
      <c r="I41" s="82">
        <v>3133</v>
      </c>
      <c r="J41" s="83">
        <v>3089</v>
      </c>
      <c r="K41" s="83">
        <v>3537</v>
      </c>
      <c r="L41" s="83">
        <v>3452</v>
      </c>
      <c r="M41" s="84">
        <v>3941</v>
      </c>
    </row>
    <row r="42" spans="2:13" ht="27.75" customHeight="1" x14ac:dyDescent="0.15">
      <c r="B42" s="1201"/>
      <c r="C42" s="1202"/>
      <c r="D42" s="85"/>
      <c r="E42" s="1205" t="s">
        <v>25</v>
      </c>
      <c r="F42" s="1205"/>
      <c r="G42" s="1205"/>
      <c r="H42" s="1206"/>
      <c r="I42" s="86" t="s">
        <v>488</v>
      </c>
      <c r="J42" s="87" t="s">
        <v>488</v>
      </c>
      <c r="K42" s="87" t="s">
        <v>488</v>
      </c>
      <c r="L42" s="87" t="s">
        <v>488</v>
      </c>
      <c r="M42" s="88" t="s">
        <v>488</v>
      </c>
    </row>
    <row r="43" spans="2:13" ht="27.75" customHeight="1" x14ac:dyDescent="0.15">
      <c r="B43" s="1201"/>
      <c r="C43" s="1202"/>
      <c r="D43" s="85"/>
      <c r="E43" s="1205" t="s">
        <v>26</v>
      </c>
      <c r="F43" s="1205"/>
      <c r="G43" s="1205"/>
      <c r="H43" s="1206"/>
      <c r="I43" s="86">
        <v>2525</v>
      </c>
      <c r="J43" s="87">
        <v>2292</v>
      </c>
      <c r="K43" s="87">
        <v>2176</v>
      </c>
      <c r="L43" s="87">
        <v>2001</v>
      </c>
      <c r="M43" s="88">
        <v>1844</v>
      </c>
    </row>
    <row r="44" spans="2:13" ht="27.75" customHeight="1" x14ac:dyDescent="0.15">
      <c r="B44" s="1201"/>
      <c r="C44" s="1202"/>
      <c r="D44" s="85"/>
      <c r="E44" s="1205" t="s">
        <v>27</v>
      </c>
      <c r="F44" s="1205"/>
      <c r="G44" s="1205"/>
      <c r="H44" s="1206"/>
      <c r="I44" s="86">
        <v>542</v>
      </c>
      <c r="J44" s="87">
        <v>525</v>
      </c>
      <c r="K44" s="87">
        <v>493</v>
      </c>
      <c r="L44" s="87">
        <v>438</v>
      </c>
      <c r="M44" s="88">
        <v>380</v>
      </c>
    </row>
    <row r="45" spans="2:13" ht="27.75" customHeight="1" x14ac:dyDescent="0.15">
      <c r="B45" s="1201"/>
      <c r="C45" s="1202"/>
      <c r="D45" s="85"/>
      <c r="E45" s="1205" t="s">
        <v>28</v>
      </c>
      <c r="F45" s="1205"/>
      <c r="G45" s="1205"/>
      <c r="H45" s="1206"/>
      <c r="I45" s="86">
        <v>1606</v>
      </c>
      <c r="J45" s="87">
        <v>1587</v>
      </c>
      <c r="K45" s="87">
        <v>1552</v>
      </c>
      <c r="L45" s="87">
        <v>1395</v>
      </c>
      <c r="M45" s="88">
        <v>1259</v>
      </c>
    </row>
    <row r="46" spans="2:13" ht="27.75" customHeight="1" x14ac:dyDescent="0.15">
      <c r="B46" s="1201"/>
      <c r="C46" s="1202"/>
      <c r="D46" s="85"/>
      <c r="E46" s="1205" t="s">
        <v>29</v>
      </c>
      <c r="F46" s="1205"/>
      <c r="G46" s="1205"/>
      <c r="H46" s="1206"/>
      <c r="I46" s="86" t="s">
        <v>488</v>
      </c>
      <c r="J46" s="87" t="s">
        <v>488</v>
      </c>
      <c r="K46" s="87" t="s">
        <v>488</v>
      </c>
      <c r="L46" s="87" t="s">
        <v>488</v>
      </c>
      <c r="M46" s="88" t="s">
        <v>488</v>
      </c>
    </row>
    <row r="47" spans="2:13" ht="27.75" customHeight="1" x14ac:dyDescent="0.15">
      <c r="B47" s="1201"/>
      <c r="C47" s="1202"/>
      <c r="D47" s="85"/>
      <c r="E47" s="1205" t="s">
        <v>30</v>
      </c>
      <c r="F47" s="1205"/>
      <c r="G47" s="1205"/>
      <c r="H47" s="1206"/>
      <c r="I47" s="86" t="s">
        <v>488</v>
      </c>
      <c r="J47" s="87" t="s">
        <v>488</v>
      </c>
      <c r="K47" s="87" t="s">
        <v>488</v>
      </c>
      <c r="L47" s="87" t="s">
        <v>488</v>
      </c>
      <c r="M47" s="88" t="s">
        <v>488</v>
      </c>
    </row>
    <row r="48" spans="2:13" ht="27.75" customHeight="1" x14ac:dyDescent="0.15">
      <c r="B48" s="1203"/>
      <c r="C48" s="1204"/>
      <c r="D48" s="85"/>
      <c r="E48" s="1205" t="s">
        <v>31</v>
      </c>
      <c r="F48" s="1205"/>
      <c r="G48" s="1205"/>
      <c r="H48" s="1206"/>
      <c r="I48" s="86" t="s">
        <v>488</v>
      </c>
      <c r="J48" s="87" t="s">
        <v>488</v>
      </c>
      <c r="K48" s="87" t="s">
        <v>488</v>
      </c>
      <c r="L48" s="87" t="s">
        <v>488</v>
      </c>
      <c r="M48" s="88" t="s">
        <v>488</v>
      </c>
    </row>
    <row r="49" spans="2:13" ht="27.75" customHeight="1" x14ac:dyDescent="0.15">
      <c r="B49" s="1199" t="s">
        <v>32</v>
      </c>
      <c r="C49" s="1200"/>
      <c r="D49" s="89"/>
      <c r="E49" s="1205" t="s">
        <v>33</v>
      </c>
      <c r="F49" s="1205"/>
      <c r="G49" s="1205"/>
      <c r="H49" s="1206"/>
      <c r="I49" s="86">
        <v>3118</v>
      </c>
      <c r="J49" s="87">
        <v>3023</v>
      </c>
      <c r="K49" s="87">
        <v>2795</v>
      </c>
      <c r="L49" s="87">
        <v>2769</v>
      </c>
      <c r="M49" s="88">
        <v>2781</v>
      </c>
    </row>
    <row r="50" spans="2:13" ht="27.75" customHeight="1" x14ac:dyDescent="0.15">
      <c r="B50" s="1201"/>
      <c r="C50" s="1202"/>
      <c r="D50" s="85"/>
      <c r="E50" s="1205" t="s">
        <v>34</v>
      </c>
      <c r="F50" s="1205"/>
      <c r="G50" s="1205"/>
      <c r="H50" s="1206"/>
      <c r="I50" s="86" t="s">
        <v>488</v>
      </c>
      <c r="J50" s="87" t="s">
        <v>488</v>
      </c>
      <c r="K50" s="87" t="s">
        <v>488</v>
      </c>
      <c r="L50" s="87" t="s">
        <v>488</v>
      </c>
      <c r="M50" s="88" t="s">
        <v>488</v>
      </c>
    </row>
    <row r="51" spans="2:13" ht="27.75" customHeight="1" x14ac:dyDescent="0.15">
      <c r="B51" s="1203"/>
      <c r="C51" s="1204"/>
      <c r="D51" s="85"/>
      <c r="E51" s="1205" t="s">
        <v>35</v>
      </c>
      <c r="F51" s="1205"/>
      <c r="G51" s="1205"/>
      <c r="H51" s="1206"/>
      <c r="I51" s="86">
        <v>4699</v>
      </c>
      <c r="J51" s="87">
        <v>4842</v>
      </c>
      <c r="K51" s="87">
        <v>4943</v>
      </c>
      <c r="L51" s="87">
        <v>4912</v>
      </c>
      <c r="M51" s="88">
        <v>4955</v>
      </c>
    </row>
    <row r="52" spans="2:13" ht="27.75" customHeight="1" thickBot="1" x14ac:dyDescent="0.2">
      <c r="B52" s="1207" t="s">
        <v>36</v>
      </c>
      <c r="C52" s="1208"/>
      <c r="D52" s="90"/>
      <c r="E52" s="1209" t="s">
        <v>37</v>
      </c>
      <c r="F52" s="1209"/>
      <c r="G52" s="1209"/>
      <c r="H52" s="1210"/>
      <c r="I52" s="91">
        <v>-10</v>
      </c>
      <c r="J52" s="92">
        <v>-373</v>
      </c>
      <c r="K52" s="92">
        <v>20</v>
      </c>
      <c r="L52" s="92">
        <v>-395</v>
      </c>
      <c r="M52" s="93">
        <v>-313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 zoomScale="90" zoomScaleNormal="9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38"/>
      <c r="H50" s="1239"/>
      <c r="I50" s="1239"/>
      <c r="J50" s="1240"/>
      <c r="K50" s="354" t="s">
        <v>528</v>
      </c>
      <c r="L50" s="354" t="s">
        <v>529</v>
      </c>
      <c r="M50" s="354" t="s">
        <v>530</v>
      </c>
      <c r="N50" s="354" t="s">
        <v>531</v>
      </c>
      <c r="O50" s="354" t="s">
        <v>532</v>
      </c>
    </row>
    <row r="51" spans="1:17" x14ac:dyDescent="0.15">
      <c r="B51" s="248"/>
      <c r="C51" s="244"/>
      <c r="D51" s="244"/>
      <c r="E51" s="244"/>
      <c r="F51" s="244"/>
      <c r="G51" s="1241" t="s">
        <v>569</v>
      </c>
      <c r="H51" s="1242"/>
      <c r="I51" s="1247" t="s">
        <v>570</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571</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572</v>
      </c>
      <c r="H55" s="1222"/>
      <c r="I55" s="1227" t="s">
        <v>570</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571</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51" t="s">
        <v>576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38"/>
      <c r="H72" s="1239"/>
      <c r="I72" s="1239"/>
      <c r="J72" s="1240"/>
      <c r="K72" s="354" t="s">
        <v>528</v>
      </c>
      <c r="L72" s="354" t="s">
        <v>529</v>
      </c>
      <c r="M72" s="354" t="s">
        <v>530</v>
      </c>
      <c r="N72" s="354" t="s">
        <v>531</v>
      </c>
      <c r="O72" s="354" t="s">
        <v>532</v>
      </c>
    </row>
    <row r="73" spans="2:30" x14ac:dyDescent="0.15">
      <c r="B73" s="248"/>
      <c r="C73" s="244"/>
      <c r="D73" s="244"/>
      <c r="E73" s="244"/>
      <c r="F73" s="244"/>
      <c r="G73" s="1241" t="s">
        <v>569</v>
      </c>
      <c r="H73" s="1242"/>
      <c r="I73" s="1247" t="s">
        <v>570</v>
      </c>
      <c r="J73" s="1247"/>
      <c r="K73" s="1228"/>
      <c r="L73" s="1228"/>
      <c r="M73" s="1215">
        <v>0.5</v>
      </c>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575</v>
      </c>
      <c r="J75" s="1227"/>
      <c r="K75" s="1219">
        <v>6.7</v>
      </c>
      <c r="L75" s="1219">
        <v>6.1</v>
      </c>
      <c r="M75" s="1219">
        <v>5.5</v>
      </c>
      <c r="N75" s="1219">
        <v>5.4</v>
      </c>
      <c r="O75" s="1219">
        <v>5</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572</v>
      </c>
      <c r="H77" s="1222"/>
      <c r="I77" s="1227" t="s">
        <v>570</v>
      </c>
      <c r="J77" s="1227"/>
      <c r="K77" s="1228">
        <v>86</v>
      </c>
      <c r="L77" s="1228">
        <v>72</v>
      </c>
      <c r="M77" s="1215">
        <v>58.8</v>
      </c>
      <c r="N77" s="1215">
        <v>49.7</v>
      </c>
      <c r="O77" s="1215">
        <v>58.9</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575</v>
      </c>
      <c r="J79" s="1217"/>
      <c r="K79" s="1218">
        <v>14.5</v>
      </c>
      <c r="L79" s="1218">
        <v>13.3</v>
      </c>
      <c r="M79" s="1218">
        <v>12.4</v>
      </c>
      <c r="N79" s="1218">
        <v>11.2</v>
      </c>
      <c r="O79" s="1218">
        <v>10.8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46157</v>
      </c>
      <c r="E3" s="116"/>
      <c r="F3" s="117">
        <v>90833</v>
      </c>
      <c r="G3" s="118"/>
      <c r="H3" s="119"/>
    </row>
    <row r="4" spans="1:8" x14ac:dyDescent="0.15">
      <c r="A4" s="120"/>
      <c r="B4" s="121"/>
      <c r="C4" s="122"/>
      <c r="D4" s="123">
        <v>40836</v>
      </c>
      <c r="E4" s="124"/>
      <c r="F4" s="125">
        <v>47037</v>
      </c>
      <c r="G4" s="126"/>
      <c r="H4" s="127"/>
    </row>
    <row r="5" spans="1:8" x14ac:dyDescent="0.15">
      <c r="A5" s="108" t="s">
        <v>522</v>
      </c>
      <c r="B5" s="113"/>
      <c r="C5" s="114"/>
      <c r="D5" s="115">
        <v>57521</v>
      </c>
      <c r="E5" s="116"/>
      <c r="F5" s="117">
        <v>79181</v>
      </c>
      <c r="G5" s="118"/>
      <c r="H5" s="119"/>
    </row>
    <row r="6" spans="1:8" x14ac:dyDescent="0.15">
      <c r="A6" s="120"/>
      <c r="B6" s="121"/>
      <c r="C6" s="122"/>
      <c r="D6" s="123">
        <v>51047</v>
      </c>
      <c r="E6" s="124"/>
      <c r="F6" s="125">
        <v>40448</v>
      </c>
      <c r="G6" s="126"/>
      <c r="H6" s="127"/>
    </row>
    <row r="7" spans="1:8" x14ac:dyDescent="0.15">
      <c r="A7" s="108" t="s">
        <v>523</v>
      </c>
      <c r="B7" s="113"/>
      <c r="C7" s="114"/>
      <c r="D7" s="115">
        <v>142959</v>
      </c>
      <c r="E7" s="116"/>
      <c r="F7" s="117">
        <v>118124</v>
      </c>
      <c r="G7" s="118"/>
      <c r="H7" s="119"/>
    </row>
    <row r="8" spans="1:8" x14ac:dyDescent="0.15">
      <c r="A8" s="120"/>
      <c r="B8" s="121"/>
      <c r="C8" s="122"/>
      <c r="D8" s="123">
        <v>71524</v>
      </c>
      <c r="E8" s="124"/>
      <c r="F8" s="125">
        <v>54614</v>
      </c>
      <c r="G8" s="126"/>
      <c r="H8" s="127"/>
    </row>
    <row r="9" spans="1:8" x14ac:dyDescent="0.15">
      <c r="A9" s="108" t="s">
        <v>524</v>
      </c>
      <c r="B9" s="113"/>
      <c r="C9" s="114"/>
      <c r="D9" s="115">
        <v>45463</v>
      </c>
      <c r="E9" s="116"/>
      <c r="F9" s="117">
        <v>101693</v>
      </c>
      <c r="G9" s="118"/>
      <c r="H9" s="119"/>
    </row>
    <row r="10" spans="1:8" x14ac:dyDescent="0.15">
      <c r="A10" s="120"/>
      <c r="B10" s="121"/>
      <c r="C10" s="122"/>
      <c r="D10" s="123">
        <v>23811</v>
      </c>
      <c r="E10" s="124"/>
      <c r="F10" s="125">
        <v>51066</v>
      </c>
      <c r="G10" s="126"/>
      <c r="H10" s="127"/>
    </row>
    <row r="11" spans="1:8" x14ac:dyDescent="0.15">
      <c r="A11" s="108" t="s">
        <v>525</v>
      </c>
      <c r="B11" s="113"/>
      <c r="C11" s="114"/>
      <c r="D11" s="115">
        <v>51529</v>
      </c>
      <c r="E11" s="116"/>
      <c r="F11" s="117">
        <v>93741</v>
      </c>
      <c r="G11" s="118"/>
      <c r="H11" s="119"/>
    </row>
    <row r="12" spans="1:8" x14ac:dyDescent="0.15">
      <c r="A12" s="120"/>
      <c r="B12" s="121"/>
      <c r="C12" s="128"/>
      <c r="D12" s="123">
        <v>26889</v>
      </c>
      <c r="E12" s="124"/>
      <c r="F12" s="125">
        <v>46285</v>
      </c>
      <c r="G12" s="126"/>
      <c r="H12" s="127"/>
    </row>
    <row r="13" spans="1:8" x14ac:dyDescent="0.15">
      <c r="A13" s="108"/>
      <c r="B13" s="113"/>
      <c r="C13" s="129"/>
      <c r="D13" s="130">
        <v>68726</v>
      </c>
      <c r="E13" s="131"/>
      <c r="F13" s="132">
        <v>96714</v>
      </c>
      <c r="G13" s="133"/>
      <c r="H13" s="119"/>
    </row>
    <row r="14" spans="1:8" x14ac:dyDescent="0.15">
      <c r="A14" s="120"/>
      <c r="B14" s="121"/>
      <c r="C14" s="122"/>
      <c r="D14" s="123">
        <v>42821</v>
      </c>
      <c r="E14" s="124"/>
      <c r="F14" s="125">
        <v>47890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13.89</v>
      </c>
      <c r="C19" s="134">
        <f>ROUND(VALUE(SUBSTITUTE(実質収支比率等に係る経年分析!G$48,"▲","-")),2)</f>
        <v>13.13</v>
      </c>
      <c r="D19" s="134">
        <f>ROUND(VALUE(SUBSTITUTE(実質収支比率等に係る経年分析!H$48,"▲","-")),2)</f>
        <v>14.2</v>
      </c>
      <c r="E19" s="134">
        <f>ROUND(VALUE(SUBSTITUTE(実質収支比率等に係る経年分析!I$48,"▲","-")),2)</f>
        <v>13.28</v>
      </c>
      <c r="F19" s="134">
        <f>ROUND(VALUE(SUBSTITUTE(実質収支比率等に係る経年分析!J$48,"▲","-")),2)</f>
        <v>15.31</v>
      </c>
    </row>
    <row r="20" spans="1:11" x14ac:dyDescent="0.15">
      <c r="A20" s="134" t="s">
        <v>42</v>
      </c>
      <c r="B20" s="134">
        <f>ROUND(VALUE(SUBSTITUTE(実質収支比率等に係る経年分析!F$47,"▲","-")),2)</f>
        <v>38.979999999999997</v>
      </c>
      <c r="C20" s="134">
        <f>ROUND(VALUE(SUBSTITUTE(実質収支比率等に係る経年分析!G$47,"▲","-")),2)</f>
        <v>39.5</v>
      </c>
      <c r="D20" s="134">
        <f>ROUND(VALUE(SUBSTITUTE(実質収支比率等に係る経年分析!H$47,"▲","-")),2)</f>
        <v>40.090000000000003</v>
      </c>
      <c r="E20" s="134">
        <f>ROUND(VALUE(SUBSTITUTE(実質収支比率等に係る経年分析!I$47,"▲","-")),2)</f>
        <v>39.96</v>
      </c>
      <c r="F20" s="134">
        <f>ROUND(VALUE(SUBSTITUTE(実質収支比率等に係る経年分析!J$47,"▲","-")),2)</f>
        <v>39.58</v>
      </c>
    </row>
    <row r="21" spans="1:11" x14ac:dyDescent="0.15">
      <c r="A21" s="134" t="s">
        <v>43</v>
      </c>
      <c r="B21" s="134">
        <f>IF(ISNUMBER(VALUE(SUBSTITUTE(実質収支比率等に係る経年分析!F$49,"▲","-"))),ROUND(VALUE(SUBSTITUTE(実質収支比率等に係る経年分析!F$49,"▲","-")),2),NA())</f>
        <v>3.82</v>
      </c>
      <c r="C21" s="134">
        <f>IF(ISNUMBER(VALUE(SUBSTITUTE(実質収支比率等に係る経年分析!G$49,"▲","-"))),ROUND(VALUE(SUBSTITUTE(実質収支比率等に係る経年分析!G$49,"▲","-")),2),NA())</f>
        <v>-0.92</v>
      </c>
      <c r="D21" s="134">
        <f>IF(ISNUMBER(VALUE(SUBSTITUTE(実質収支比率等に係る経年分析!H$49,"▲","-"))),ROUND(VALUE(SUBSTITUTE(実質収支比率等に係る経年分析!H$49,"▲","-")),2),NA())</f>
        <v>0.91</v>
      </c>
      <c r="E21" s="134">
        <f>IF(ISNUMBER(VALUE(SUBSTITUTE(実質収支比率等に係る経年分析!I$49,"▲","-"))),ROUND(VALUE(SUBSTITUTE(実質収支比率等に係る経年分析!I$49,"▲","-")),2),NA())</f>
        <v>-0.89</v>
      </c>
      <c r="F21" s="134">
        <f>IF(ISNUMBER(VALUE(SUBSTITUTE(実質収支比率等に係る経年分析!J$49,"▲","-"))),ROUND(VALUE(SUBSTITUTE(実質収支比率等に係る経年分析!J$49,"▲","-")),2),NA())</f>
        <v>2.8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学校給食センター事業特別会計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2.96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6.53</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15.18</v>
      </c>
    </row>
    <row r="36" spans="1:16" x14ac:dyDescent="0.15">
      <c r="A36" s="135" t="str">
        <f>IF(連結実質赤字比率に係る赤字・黒字の構成分析!C$34="",NA(),連結実質赤字比率に係る赤字・黒字の構成分析!C$34)</f>
        <v>国保多古中央病院事業会計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18.63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389</v>
      </c>
      <c r="E42" s="136"/>
      <c r="F42" s="136"/>
      <c r="G42" s="136">
        <f>'実質公債費比率（分子）の構造'!L$52</f>
        <v>396</v>
      </c>
      <c r="H42" s="136"/>
      <c r="I42" s="136"/>
      <c r="J42" s="136">
        <f>'実質公債費比率（分子）の構造'!M$52</f>
        <v>402</v>
      </c>
      <c r="K42" s="136"/>
      <c r="L42" s="136"/>
      <c r="M42" s="136">
        <f>'実質公債費比率（分子）の構造'!N$52</f>
        <v>429</v>
      </c>
      <c r="N42" s="136"/>
      <c r="O42" s="136"/>
      <c r="P42" s="136">
        <f>'実質公債費比率（分子）の構造'!O$52</f>
        <v>408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61</v>
      </c>
      <c r="C45" s="136"/>
      <c r="D45" s="136"/>
      <c r="E45" s="136">
        <f>'実質公債費比率（分子）の構造'!L$49</f>
        <v>48</v>
      </c>
      <c r="F45" s="136"/>
      <c r="G45" s="136"/>
      <c r="H45" s="136">
        <f>'実質公債費比率（分子）の構造'!M$49</f>
        <v>60</v>
      </c>
      <c r="I45" s="136"/>
      <c r="J45" s="136"/>
      <c r="K45" s="136">
        <f>'実質公債費比率（分子）の構造'!N$49</f>
        <v>66</v>
      </c>
      <c r="L45" s="136"/>
      <c r="M45" s="136"/>
      <c r="N45" s="136">
        <f>'実質公債費比率（分子）の構造'!O$49</f>
        <v>76</v>
      </c>
      <c r="O45" s="136"/>
      <c r="P45" s="136"/>
    </row>
    <row r="46" spans="1:16" x14ac:dyDescent="0.15">
      <c r="A46" s="136" t="s">
        <v>54</v>
      </c>
      <c r="B46" s="136">
        <f>'実質公債費比率（分子）の構造'!K$48</f>
        <v>240</v>
      </c>
      <c r="C46" s="136"/>
      <c r="D46" s="136"/>
      <c r="E46" s="136">
        <f>'実質公債費比率（分子）の構造'!L$48</f>
        <v>233</v>
      </c>
      <c r="F46" s="136"/>
      <c r="G46" s="136"/>
      <c r="H46" s="136">
        <f>'実質公債費比率（分子）の構造'!M$48</f>
        <v>224</v>
      </c>
      <c r="I46" s="136"/>
      <c r="J46" s="136"/>
      <c r="K46" s="136">
        <f>'実質公債費比率（分子）の構造'!N$48</f>
        <v>234</v>
      </c>
      <c r="L46" s="136"/>
      <c r="M46" s="136"/>
      <c r="N46" s="136">
        <f>'実質公債費比率（分子）の構造'!O$48</f>
        <v>204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318</v>
      </c>
      <c r="C49" s="136"/>
      <c r="D49" s="136"/>
      <c r="E49" s="136">
        <f>'実質公債費比率（分子）の構造'!L$45</f>
        <v>322</v>
      </c>
      <c r="F49" s="136"/>
      <c r="G49" s="136"/>
      <c r="H49" s="136">
        <f>'実質公債費比率（分子）の構造'!M$45</f>
        <v>323</v>
      </c>
      <c r="I49" s="136"/>
      <c r="J49" s="136"/>
      <c r="K49" s="136">
        <f>'実質公債費比率（分子）の構造'!N$45</f>
        <v>330</v>
      </c>
      <c r="L49" s="136"/>
      <c r="M49" s="136"/>
      <c r="N49" s="136">
        <f>'実質公債費比率（分子）の構造'!O$45</f>
        <v>293</v>
      </c>
      <c r="O49" s="136"/>
      <c r="P49" s="136"/>
    </row>
    <row r="50" spans="1:16" x14ac:dyDescent="0.15">
      <c r="A50" s="136" t="s">
        <v>58</v>
      </c>
      <c r="B50" s="136" t="e">
        <f>NA()</f>
        <v>#N/A</v>
      </c>
      <c r="C50" s="136">
        <f>IF(ISNUMBER('実質公債費比率（分子）の構造'!K$53),'実質公債費比率（分子）の構造'!K$53,NA())</f>
        <v>230</v>
      </c>
      <c r="D50" s="136" t="e">
        <f>NA()</f>
        <v>#N/A</v>
      </c>
      <c r="E50" s="136" t="e">
        <f>NA()</f>
        <v>#N/A</v>
      </c>
      <c r="F50" s="136">
        <f>IF(ISNUMBER('実質公債費比率（分子）の構造'!L$53),'実質公債費比率（分子）の構造'!L$53,NA())</f>
        <v>207</v>
      </c>
      <c r="G50" s="136" t="e">
        <f>NA()</f>
        <v>#N/A</v>
      </c>
      <c r="H50" s="136" t="e">
        <f>NA()</f>
        <v>#N/A</v>
      </c>
      <c r="I50" s="136">
        <f>IF(ISNUMBER('実質公債費比率（分子）の構造'!M$53),'実質公債費比率（分子）の構造'!M$53,NA())</f>
        <v>205</v>
      </c>
      <c r="J50" s="136" t="e">
        <f>NA()</f>
        <v>#N/A</v>
      </c>
      <c r="K50" s="136" t="e">
        <f>NA()</f>
        <v>#N/A</v>
      </c>
      <c r="L50" s="136">
        <f>IF(ISNUMBER('実質公債費比率（分子）の構造'!N$53),'実質公債費比率（分子）の構造'!N$53,NA())</f>
        <v>201</v>
      </c>
      <c r="M50" s="136" t="e">
        <f>NA()</f>
        <v>#N/A</v>
      </c>
      <c r="N50" s="136" t="e">
        <f>NA()</f>
        <v>#N/A</v>
      </c>
      <c r="O50" s="136">
        <f>IF(ISNUMBER('実質公債費比率（分子）の構造'!O$53),'実質公債費比率（分子）の構造'!O$53,NA())</f>
        <v>165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4699</v>
      </c>
      <c r="E56" s="135"/>
      <c r="F56" s="135"/>
      <c r="G56" s="135">
        <f>'将来負担比率（分子）の構造'!J$51</f>
        <v>4842</v>
      </c>
      <c r="H56" s="135"/>
      <c r="I56" s="135"/>
      <c r="J56" s="135">
        <f>'将来負担比率（分子）の構造'!K$51</f>
        <v>4943</v>
      </c>
      <c r="K56" s="135"/>
      <c r="L56" s="135"/>
      <c r="M56" s="135">
        <f>'将来負担比率（分子）の構造'!L$51</f>
        <v>4912</v>
      </c>
      <c r="N56" s="135"/>
      <c r="O56" s="135"/>
      <c r="P56" s="135">
        <f>'将来負担比率（分子）の構造'!M$51</f>
        <v>4955</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3118</v>
      </c>
      <c r="E58" s="135"/>
      <c r="F58" s="135"/>
      <c r="G58" s="135">
        <f>'将来負担比率（分子）の構造'!J$49</f>
        <v>3023</v>
      </c>
      <c r="H58" s="135"/>
      <c r="I58" s="135"/>
      <c r="J58" s="135">
        <f>'将来負担比率（分子）の構造'!K$49</f>
        <v>2795</v>
      </c>
      <c r="K58" s="135"/>
      <c r="L58" s="135"/>
      <c r="M58" s="135">
        <f>'将来負担比率（分子）の構造'!L$49</f>
        <v>2769</v>
      </c>
      <c r="N58" s="135"/>
      <c r="O58" s="135"/>
      <c r="P58" s="135">
        <f>'将来負担比率（分子）の構造'!M$49</f>
        <v>2781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1606</v>
      </c>
      <c r="C62" s="135"/>
      <c r="D62" s="135"/>
      <c r="E62" s="135">
        <f>'将来負担比率（分子）の構造'!J$45</f>
        <v>1587</v>
      </c>
      <c r="F62" s="135"/>
      <c r="G62" s="135"/>
      <c r="H62" s="135">
        <f>'将来負担比率（分子）の構造'!K$45</f>
        <v>1552</v>
      </c>
      <c r="I62" s="135"/>
      <c r="J62" s="135"/>
      <c r="K62" s="135">
        <f>'将来負担比率（分子）の構造'!L$45</f>
        <v>1395</v>
      </c>
      <c r="L62" s="135"/>
      <c r="M62" s="135"/>
      <c r="N62" s="135">
        <f>'将来負担比率（分子）の構造'!M$45</f>
        <v>1259</v>
      </c>
      <c r="O62" s="135"/>
      <c r="P62" s="135"/>
    </row>
    <row r="63" spans="1:16" x14ac:dyDescent="0.15">
      <c r="A63" s="135" t="s">
        <v>27</v>
      </c>
      <c r="B63" s="135">
        <f>'将来負担比率（分子）の構造'!I$44</f>
        <v>542</v>
      </c>
      <c r="C63" s="135"/>
      <c r="D63" s="135"/>
      <c r="E63" s="135">
        <f>'将来負担比率（分子）の構造'!J$44</f>
        <v>525</v>
      </c>
      <c r="F63" s="135"/>
      <c r="G63" s="135"/>
      <c r="H63" s="135">
        <f>'将来負担比率（分子）の構造'!K$44</f>
        <v>493</v>
      </c>
      <c r="I63" s="135"/>
      <c r="J63" s="135"/>
      <c r="K63" s="135">
        <f>'将来負担比率（分子）の構造'!L$44</f>
        <v>438</v>
      </c>
      <c r="L63" s="135"/>
      <c r="M63" s="135"/>
      <c r="N63" s="135">
        <f>'将来負担比率（分子）の構造'!M$44</f>
        <v>380</v>
      </c>
      <c r="O63" s="135"/>
      <c r="P63" s="135"/>
    </row>
    <row r="64" spans="1:16" x14ac:dyDescent="0.15">
      <c r="A64" s="135" t="s">
        <v>26</v>
      </c>
      <c r="B64" s="135">
        <f>'将来負担比率（分子）の構造'!I$43</f>
        <v>2525</v>
      </c>
      <c r="C64" s="135"/>
      <c r="D64" s="135"/>
      <c r="E64" s="135">
        <f>'将来負担比率（分子）の構造'!J$43</f>
        <v>2292</v>
      </c>
      <c r="F64" s="135"/>
      <c r="G64" s="135"/>
      <c r="H64" s="135">
        <f>'将来負担比率（分子）の構造'!K$43</f>
        <v>2176</v>
      </c>
      <c r="I64" s="135"/>
      <c r="J64" s="135"/>
      <c r="K64" s="135">
        <f>'将来負担比率（分子）の構造'!L$43</f>
        <v>2001</v>
      </c>
      <c r="L64" s="135"/>
      <c r="M64" s="135"/>
      <c r="N64" s="135">
        <f>'将来負担比率（分子）の構造'!M$43</f>
        <v>1844</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3133</v>
      </c>
      <c r="C66" s="135"/>
      <c r="D66" s="135"/>
      <c r="E66" s="135">
        <f>'将来負担比率（分子）の構造'!J$41</f>
        <v>3089</v>
      </c>
      <c r="F66" s="135"/>
      <c r="G66" s="135"/>
      <c r="H66" s="135">
        <f>'将来負担比率（分子）の構造'!K$41</f>
        <v>3537</v>
      </c>
      <c r="I66" s="135"/>
      <c r="J66" s="135"/>
      <c r="K66" s="135">
        <f>'将来負担比率（分子）の構造'!L$41</f>
        <v>3452</v>
      </c>
      <c r="L66" s="135"/>
      <c r="M66" s="135"/>
      <c r="N66" s="135">
        <f>'将来負担比率（分子）の構造'!M$41</f>
        <v>3941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20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1968809</v>
      </c>
      <c r="S5" s="669"/>
      <c r="T5" s="669"/>
      <c r="U5" s="669"/>
      <c r="V5" s="669"/>
      <c r="W5" s="669"/>
      <c r="X5" s="669"/>
      <c r="Y5" s="716"/>
      <c r="Z5" s="729">
        <v>26.6</v>
      </c>
      <c r="AA5" s="729"/>
      <c r="AB5" s="729"/>
      <c r="AC5" s="729"/>
      <c r="AD5" s="730">
        <v>1968809</v>
      </c>
      <c r="AE5" s="730"/>
      <c r="AF5" s="730"/>
      <c r="AG5" s="730"/>
      <c r="AH5" s="730"/>
      <c r="AI5" s="730"/>
      <c r="AJ5" s="730"/>
      <c r="AK5" s="730"/>
      <c r="AL5" s="717">
        <v>48.5</v>
      </c>
      <c r="AM5" s="686"/>
      <c r="AN5" s="686"/>
      <c r="AO5" s="718"/>
      <c r="AP5" s="705" t="s">
        <v>206</v>
      </c>
      <c r="AQ5" s="706"/>
      <c r="AR5" s="706"/>
      <c r="AS5" s="706"/>
      <c r="AT5" s="706"/>
      <c r="AU5" s="706"/>
      <c r="AV5" s="706"/>
      <c r="AW5" s="706"/>
      <c r="AX5" s="706"/>
      <c r="AY5" s="706"/>
      <c r="AZ5" s="706"/>
      <c r="BA5" s="706"/>
      <c r="BB5" s="706"/>
      <c r="BC5" s="706"/>
      <c r="BD5" s="706"/>
      <c r="BE5" s="706"/>
      <c r="BF5" s="707"/>
      <c r="BG5" s="618">
        <v>1968809</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91717</v>
      </c>
      <c r="S6" s="619"/>
      <c r="T6" s="619"/>
      <c r="U6" s="619"/>
      <c r="V6" s="619"/>
      <c r="W6" s="619"/>
      <c r="X6" s="619"/>
      <c r="Y6" s="620"/>
      <c r="Z6" s="671">
        <v>1.2</v>
      </c>
      <c r="AA6" s="671"/>
      <c r="AB6" s="671"/>
      <c r="AC6" s="671"/>
      <c r="AD6" s="672">
        <v>91717</v>
      </c>
      <c r="AE6" s="672"/>
      <c r="AF6" s="672"/>
      <c r="AG6" s="672"/>
      <c r="AH6" s="672"/>
      <c r="AI6" s="672"/>
      <c r="AJ6" s="672"/>
      <c r="AK6" s="672"/>
      <c r="AL6" s="641">
        <v>2.2999999999999998</v>
      </c>
      <c r="AM6" s="673"/>
      <c r="AN6" s="673"/>
      <c r="AO6" s="674"/>
      <c r="AP6" s="615" t="s">
        <v>212</v>
      </c>
      <c r="AQ6" s="616"/>
      <c r="AR6" s="616"/>
      <c r="AS6" s="616"/>
      <c r="AT6" s="616"/>
      <c r="AU6" s="616"/>
      <c r="AV6" s="616"/>
      <c r="AW6" s="616"/>
      <c r="AX6" s="616"/>
      <c r="AY6" s="616"/>
      <c r="AZ6" s="616"/>
      <c r="BA6" s="616"/>
      <c r="BB6" s="616"/>
      <c r="BC6" s="616"/>
      <c r="BD6" s="616"/>
      <c r="BE6" s="616"/>
      <c r="BF6" s="617"/>
      <c r="BG6" s="618">
        <v>1968809</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93050</v>
      </c>
      <c r="CS6" s="619"/>
      <c r="CT6" s="619"/>
      <c r="CU6" s="619"/>
      <c r="CV6" s="619"/>
      <c r="CW6" s="619"/>
      <c r="CX6" s="619"/>
      <c r="CY6" s="620"/>
      <c r="CZ6" s="671">
        <v>1.4</v>
      </c>
      <c r="DA6" s="671"/>
      <c r="DB6" s="671"/>
      <c r="DC6" s="671"/>
      <c r="DD6" s="624" t="s">
        <v>207</v>
      </c>
      <c r="DE6" s="619"/>
      <c r="DF6" s="619"/>
      <c r="DG6" s="619"/>
      <c r="DH6" s="619"/>
      <c r="DI6" s="619"/>
      <c r="DJ6" s="619"/>
      <c r="DK6" s="619"/>
      <c r="DL6" s="619"/>
      <c r="DM6" s="619"/>
      <c r="DN6" s="619"/>
      <c r="DO6" s="619"/>
      <c r="DP6" s="620"/>
      <c r="DQ6" s="624">
        <v>93050</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2610</v>
      </c>
      <c r="S7" s="619"/>
      <c r="T7" s="619"/>
      <c r="U7" s="619"/>
      <c r="V7" s="619"/>
      <c r="W7" s="619"/>
      <c r="X7" s="619"/>
      <c r="Y7" s="620"/>
      <c r="Z7" s="671">
        <v>0</v>
      </c>
      <c r="AA7" s="671"/>
      <c r="AB7" s="671"/>
      <c r="AC7" s="671"/>
      <c r="AD7" s="672">
        <v>2610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783214</v>
      </c>
      <c r="BH7" s="619"/>
      <c r="BI7" s="619"/>
      <c r="BJ7" s="619"/>
      <c r="BK7" s="619"/>
      <c r="BL7" s="619"/>
      <c r="BM7" s="619"/>
      <c r="BN7" s="620"/>
      <c r="BO7" s="671">
        <v>39.799999999999997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1160473</v>
      </c>
      <c r="CS7" s="619"/>
      <c r="CT7" s="619"/>
      <c r="CU7" s="619"/>
      <c r="CV7" s="619"/>
      <c r="CW7" s="619"/>
      <c r="CX7" s="619"/>
      <c r="CY7" s="620"/>
      <c r="CZ7" s="671">
        <v>17.399999999999999</v>
      </c>
      <c r="DA7" s="671"/>
      <c r="DB7" s="671"/>
      <c r="DC7" s="671"/>
      <c r="DD7" s="624">
        <v>79660</v>
      </c>
      <c r="DE7" s="619"/>
      <c r="DF7" s="619"/>
      <c r="DG7" s="619"/>
      <c r="DH7" s="619"/>
      <c r="DI7" s="619"/>
      <c r="DJ7" s="619"/>
      <c r="DK7" s="619"/>
      <c r="DL7" s="619"/>
      <c r="DM7" s="619"/>
      <c r="DN7" s="619"/>
      <c r="DO7" s="619"/>
      <c r="DP7" s="620"/>
      <c r="DQ7" s="624">
        <v>1008056</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9525</v>
      </c>
      <c r="S8" s="619"/>
      <c r="T8" s="619"/>
      <c r="U8" s="619"/>
      <c r="V8" s="619"/>
      <c r="W8" s="619"/>
      <c r="X8" s="619"/>
      <c r="Y8" s="620"/>
      <c r="Z8" s="671">
        <v>0.1</v>
      </c>
      <c r="AA8" s="671"/>
      <c r="AB8" s="671"/>
      <c r="AC8" s="671"/>
      <c r="AD8" s="672">
        <v>9525</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24343</v>
      </c>
      <c r="BH8" s="619"/>
      <c r="BI8" s="619"/>
      <c r="BJ8" s="619"/>
      <c r="BK8" s="619"/>
      <c r="BL8" s="619"/>
      <c r="BM8" s="619"/>
      <c r="BN8" s="620"/>
      <c r="BO8" s="671">
        <v>1.2</v>
      </c>
      <c r="BP8" s="671"/>
      <c r="BQ8" s="671"/>
      <c r="BR8" s="671"/>
      <c r="BS8" s="624" t="s">
        <v>107</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1518824</v>
      </c>
      <c r="CS8" s="619"/>
      <c r="CT8" s="619"/>
      <c r="CU8" s="619"/>
      <c r="CV8" s="619"/>
      <c r="CW8" s="619"/>
      <c r="CX8" s="619"/>
      <c r="CY8" s="620"/>
      <c r="CZ8" s="671">
        <v>22.8</v>
      </c>
      <c r="DA8" s="671"/>
      <c r="DB8" s="671"/>
      <c r="DC8" s="671"/>
      <c r="DD8" s="624">
        <v>35171</v>
      </c>
      <c r="DE8" s="619"/>
      <c r="DF8" s="619"/>
      <c r="DG8" s="619"/>
      <c r="DH8" s="619"/>
      <c r="DI8" s="619"/>
      <c r="DJ8" s="619"/>
      <c r="DK8" s="619"/>
      <c r="DL8" s="619"/>
      <c r="DM8" s="619"/>
      <c r="DN8" s="619"/>
      <c r="DO8" s="619"/>
      <c r="DP8" s="620"/>
      <c r="DQ8" s="624">
        <v>893405</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9888</v>
      </c>
      <c r="S9" s="619"/>
      <c r="T9" s="619"/>
      <c r="U9" s="619"/>
      <c r="V9" s="619"/>
      <c r="W9" s="619"/>
      <c r="X9" s="619"/>
      <c r="Y9" s="620"/>
      <c r="Z9" s="671">
        <v>0.1</v>
      </c>
      <c r="AA9" s="671"/>
      <c r="AB9" s="671"/>
      <c r="AC9" s="671"/>
      <c r="AD9" s="672">
        <v>9888</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596504</v>
      </c>
      <c r="BH9" s="619"/>
      <c r="BI9" s="619"/>
      <c r="BJ9" s="619"/>
      <c r="BK9" s="619"/>
      <c r="BL9" s="619"/>
      <c r="BM9" s="619"/>
      <c r="BN9" s="620"/>
      <c r="BO9" s="671">
        <v>30.3</v>
      </c>
      <c r="BP9" s="671"/>
      <c r="BQ9" s="671"/>
      <c r="BR9" s="671"/>
      <c r="BS9" s="624" t="s">
        <v>107</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772584</v>
      </c>
      <c r="CS9" s="619"/>
      <c r="CT9" s="619"/>
      <c r="CU9" s="619"/>
      <c r="CV9" s="619"/>
      <c r="CW9" s="619"/>
      <c r="CX9" s="619"/>
      <c r="CY9" s="620"/>
      <c r="CZ9" s="671">
        <v>11.6</v>
      </c>
      <c r="DA9" s="671"/>
      <c r="DB9" s="671"/>
      <c r="DC9" s="671"/>
      <c r="DD9" s="624">
        <v>19344</v>
      </c>
      <c r="DE9" s="619"/>
      <c r="DF9" s="619"/>
      <c r="DG9" s="619"/>
      <c r="DH9" s="619"/>
      <c r="DI9" s="619"/>
      <c r="DJ9" s="619"/>
      <c r="DK9" s="619"/>
      <c r="DL9" s="619"/>
      <c r="DM9" s="619"/>
      <c r="DN9" s="619"/>
      <c r="DO9" s="619"/>
      <c r="DP9" s="620"/>
      <c r="DQ9" s="624">
        <v>757828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299355</v>
      </c>
      <c r="S10" s="619"/>
      <c r="T10" s="619"/>
      <c r="U10" s="619"/>
      <c r="V10" s="619"/>
      <c r="W10" s="619"/>
      <c r="X10" s="619"/>
      <c r="Y10" s="620"/>
      <c r="Z10" s="671">
        <v>4.0999999999999996</v>
      </c>
      <c r="AA10" s="671"/>
      <c r="AB10" s="671"/>
      <c r="AC10" s="671"/>
      <c r="AD10" s="672">
        <v>299355</v>
      </c>
      <c r="AE10" s="672"/>
      <c r="AF10" s="672"/>
      <c r="AG10" s="672"/>
      <c r="AH10" s="672"/>
      <c r="AI10" s="672"/>
      <c r="AJ10" s="672"/>
      <c r="AK10" s="672"/>
      <c r="AL10" s="641">
        <v>7.4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53015</v>
      </c>
      <c r="BH10" s="619"/>
      <c r="BI10" s="619"/>
      <c r="BJ10" s="619"/>
      <c r="BK10" s="619"/>
      <c r="BL10" s="619"/>
      <c r="BM10" s="619"/>
      <c r="BN10" s="620"/>
      <c r="BO10" s="671">
        <v>2.7</v>
      </c>
      <c r="BP10" s="671"/>
      <c r="BQ10" s="671"/>
      <c r="BR10" s="671"/>
      <c r="BS10" s="624" t="s">
        <v>107</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46283</v>
      </c>
      <c r="S11" s="619"/>
      <c r="T11" s="619"/>
      <c r="U11" s="619"/>
      <c r="V11" s="619"/>
      <c r="W11" s="619"/>
      <c r="X11" s="619"/>
      <c r="Y11" s="620"/>
      <c r="Z11" s="671">
        <v>0.6</v>
      </c>
      <c r="AA11" s="671"/>
      <c r="AB11" s="671"/>
      <c r="AC11" s="671"/>
      <c r="AD11" s="672">
        <v>46283</v>
      </c>
      <c r="AE11" s="672"/>
      <c r="AF11" s="672"/>
      <c r="AG11" s="672"/>
      <c r="AH11" s="672"/>
      <c r="AI11" s="672"/>
      <c r="AJ11" s="672"/>
      <c r="AK11" s="672"/>
      <c r="AL11" s="641">
        <v>1.1000000000000001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109352</v>
      </c>
      <c r="BH11" s="619"/>
      <c r="BI11" s="619"/>
      <c r="BJ11" s="619"/>
      <c r="BK11" s="619"/>
      <c r="BL11" s="619"/>
      <c r="BM11" s="619"/>
      <c r="BN11" s="620"/>
      <c r="BO11" s="671">
        <v>5.6</v>
      </c>
      <c r="BP11" s="671"/>
      <c r="BQ11" s="671"/>
      <c r="BR11" s="671"/>
      <c r="BS11" s="624" t="s">
        <v>107</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853253</v>
      </c>
      <c r="CS11" s="619"/>
      <c r="CT11" s="619"/>
      <c r="CU11" s="619"/>
      <c r="CV11" s="619"/>
      <c r="CW11" s="619"/>
      <c r="CX11" s="619"/>
      <c r="CY11" s="620"/>
      <c r="CZ11" s="671">
        <v>12.8</v>
      </c>
      <c r="DA11" s="671"/>
      <c r="DB11" s="671"/>
      <c r="DC11" s="671"/>
      <c r="DD11" s="624">
        <v>77724</v>
      </c>
      <c r="DE11" s="619"/>
      <c r="DF11" s="619"/>
      <c r="DG11" s="619"/>
      <c r="DH11" s="619"/>
      <c r="DI11" s="619"/>
      <c r="DJ11" s="619"/>
      <c r="DK11" s="619"/>
      <c r="DL11" s="619"/>
      <c r="DM11" s="619"/>
      <c r="DN11" s="619"/>
      <c r="DO11" s="619"/>
      <c r="DP11" s="620"/>
      <c r="DQ11" s="624">
        <v>287101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883883</v>
      </c>
      <c r="BH12" s="619"/>
      <c r="BI12" s="619"/>
      <c r="BJ12" s="619"/>
      <c r="BK12" s="619"/>
      <c r="BL12" s="619"/>
      <c r="BM12" s="619"/>
      <c r="BN12" s="620"/>
      <c r="BO12" s="671">
        <v>44.9</v>
      </c>
      <c r="BP12" s="671"/>
      <c r="BQ12" s="671"/>
      <c r="BR12" s="671"/>
      <c r="BS12" s="624" t="s">
        <v>107</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69838</v>
      </c>
      <c r="CS12" s="619"/>
      <c r="CT12" s="619"/>
      <c r="CU12" s="619"/>
      <c r="CV12" s="619"/>
      <c r="CW12" s="619"/>
      <c r="CX12" s="619"/>
      <c r="CY12" s="620"/>
      <c r="CZ12" s="671">
        <v>1</v>
      </c>
      <c r="DA12" s="671"/>
      <c r="DB12" s="671"/>
      <c r="DC12" s="671"/>
      <c r="DD12" s="624">
        <v>4645</v>
      </c>
      <c r="DE12" s="619"/>
      <c r="DF12" s="619"/>
      <c r="DG12" s="619"/>
      <c r="DH12" s="619"/>
      <c r="DI12" s="619"/>
      <c r="DJ12" s="619"/>
      <c r="DK12" s="619"/>
      <c r="DL12" s="619"/>
      <c r="DM12" s="619"/>
      <c r="DN12" s="619"/>
      <c r="DO12" s="619"/>
      <c r="DP12" s="620"/>
      <c r="DQ12" s="624">
        <v>58671</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24310</v>
      </c>
      <c r="S13" s="619"/>
      <c r="T13" s="619"/>
      <c r="U13" s="619"/>
      <c r="V13" s="619"/>
      <c r="W13" s="619"/>
      <c r="X13" s="619"/>
      <c r="Y13" s="620"/>
      <c r="Z13" s="671">
        <v>0.3</v>
      </c>
      <c r="AA13" s="671"/>
      <c r="AB13" s="671"/>
      <c r="AC13" s="671"/>
      <c r="AD13" s="672">
        <v>24310</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883870</v>
      </c>
      <c r="BH13" s="619"/>
      <c r="BI13" s="619"/>
      <c r="BJ13" s="619"/>
      <c r="BK13" s="619"/>
      <c r="BL13" s="619"/>
      <c r="BM13" s="619"/>
      <c r="BN13" s="620"/>
      <c r="BO13" s="671">
        <v>44.9</v>
      </c>
      <c r="BP13" s="671"/>
      <c r="BQ13" s="671"/>
      <c r="BR13" s="671"/>
      <c r="BS13" s="624" t="s">
        <v>107</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567381</v>
      </c>
      <c r="CS13" s="619"/>
      <c r="CT13" s="619"/>
      <c r="CU13" s="619"/>
      <c r="CV13" s="619"/>
      <c r="CW13" s="619"/>
      <c r="CX13" s="619"/>
      <c r="CY13" s="620"/>
      <c r="CZ13" s="671">
        <v>8.5</v>
      </c>
      <c r="DA13" s="671"/>
      <c r="DB13" s="671"/>
      <c r="DC13" s="671"/>
      <c r="DD13" s="624">
        <v>339963</v>
      </c>
      <c r="DE13" s="619"/>
      <c r="DF13" s="619"/>
      <c r="DG13" s="619"/>
      <c r="DH13" s="619"/>
      <c r="DI13" s="619"/>
      <c r="DJ13" s="619"/>
      <c r="DK13" s="619"/>
      <c r="DL13" s="619"/>
      <c r="DM13" s="619"/>
      <c r="DN13" s="619"/>
      <c r="DO13" s="619"/>
      <c r="DP13" s="620"/>
      <c r="DQ13" s="624">
        <v>365478</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41191</v>
      </c>
      <c r="BH14" s="619"/>
      <c r="BI14" s="619"/>
      <c r="BJ14" s="619"/>
      <c r="BK14" s="619"/>
      <c r="BL14" s="619"/>
      <c r="BM14" s="619"/>
      <c r="BN14" s="620"/>
      <c r="BO14" s="671">
        <v>2.1</v>
      </c>
      <c r="BP14" s="671"/>
      <c r="BQ14" s="671"/>
      <c r="BR14" s="671"/>
      <c r="BS14" s="624" t="s">
        <v>107</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357797</v>
      </c>
      <c r="CS14" s="619"/>
      <c r="CT14" s="619"/>
      <c r="CU14" s="619"/>
      <c r="CV14" s="619"/>
      <c r="CW14" s="619"/>
      <c r="CX14" s="619"/>
      <c r="CY14" s="620"/>
      <c r="CZ14" s="671">
        <v>5.4</v>
      </c>
      <c r="DA14" s="671"/>
      <c r="DB14" s="671"/>
      <c r="DC14" s="671"/>
      <c r="DD14" s="624" t="s">
        <v>107</v>
      </c>
      <c r="DE14" s="619"/>
      <c r="DF14" s="619"/>
      <c r="DG14" s="619"/>
      <c r="DH14" s="619"/>
      <c r="DI14" s="619"/>
      <c r="DJ14" s="619"/>
      <c r="DK14" s="619"/>
      <c r="DL14" s="619"/>
      <c r="DM14" s="619"/>
      <c r="DN14" s="619"/>
      <c r="DO14" s="619"/>
      <c r="DP14" s="620"/>
      <c r="DQ14" s="624">
        <v>355970</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4381</v>
      </c>
      <c r="S15" s="619"/>
      <c r="T15" s="619"/>
      <c r="U15" s="619"/>
      <c r="V15" s="619"/>
      <c r="W15" s="619"/>
      <c r="X15" s="619"/>
      <c r="Y15" s="620"/>
      <c r="Z15" s="671">
        <v>0.1</v>
      </c>
      <c r="AA15" s="671"/>
      <c r="AB15" s="671"/>
      <c r="AC15" s="671"/>
      <c r="AD15" s="672">
        <v>4381</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260521</v>
      </c>
      <c r="BH15" s="619"/>
      <c r="BI15" s="619"/>
      <c r="BJ15" s="619"/>
      <c r="BK15" s="619"/>
      <c r="BL15" s="619"/>
      <c r="BM15" s="619"/>
      <c r="BN15" s="620"/>
      <c r="BO15" s="671">
        <v>13.2</v>
      </c>
      <c r="BP15" s="671"/>
      <c r="BQ15" s="671"/>
      <c r="BR15" s="671"/>
      <c r="BS15" s="624" t="s">
        <v>107</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985241</v>
      </c>
      <c r="CS15" s="619"/>
      <c r="CT15" s="619"/>
      <c r="CU15" s="619"/>
      <c r="CV15" s="619"/>
      <c r="CW15" s="619"/>
      <c r="CX15" s="619"/>
      <c r="CY15" s="620"/>
      <c r="CZ15" s="671">
        <v>14.8</v>
      </c>
      <c r="DA15" s="671"/>
      <c r="DB15" s="671"/>
      <c r="DC15" s="671"/>
      <c r="DD15" s="624">
        <v>228708</v>
      </c>
      <c r="DE15" s="619"/>
      <c r="DF15" s="619"/>
      <c r="DG15" s="619"/>
      <c r="DH15" s="619"/>
      <c r="DI15" s="619"/>
      <c r="DJ15" s="619"/>
      <c r="DK15" s="619"/>
      <c r="DL15" s="619"/>
      <c r="DM15" s="619"/>
      <c r="DN15" s="619"/>
      <c r="DO15" s="619"/>
      <c r="DP15" s="620"/>
      <c r="DQ15" s="624">
        <v>739149</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1748532</v>
      </c>
      <c r="S16" s="619"/>
      <c r="T16" s="619"/>
      <c r="U16" s="619"/>
      <c r="V16" s="619"/>
      <c r="W16" s="619"/>
      <c r="X16" s="619"/>
      <c r="Y16" s="620"/>
      <c r="Z16" s="671">
        <v>23.7</v>
      </c>
      <c r="AA16" s="671"/>
      <c r="AB16" s="671"/>
      <c r="AC16" s="671"/>
      <c r="AD16" s="672">
        <v>1595300</v>
      </c>
      <c r="AE16" s="672"/>
      <c r="AF16" s="672"/>
      <c r="AG16" s="672"/>
      <c r="AH16" s="672"/>
      <c r="AI16" s="672"/>
      <c r="AJ16" s="672"/>
      <c r="AK16" s="672"/>
      <c r="AL16" s="641">
        <v>39.299999999999997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1595300</v>
      </c>
      <c r="S17" s="619"/>
      <c r="T17" s="619"/>
      <c r="U17" s="619"/>
      <c r="V17" s="619"/>
      <c r="W17" s="619"/>
      <c r="X17" s="619"/>
      <c r="Y17" s="620"/>
      <c r="Z17" s="671">
        <v>21.6</v>
      </c>
      <c r="AA17" s="671"/>
      <c r="AB17" s="671"/>
      <c r="AC17" s="671"/>
      <c r="AD17" s="672">
        <v>1595300</v>
      </c>
      <c r="AE17" s="672"/>
      <c r="AF17" s="672"/>
      <c r="AG17" s="672"/>
      <c r="AH17" s="672"/>
      <c r="AI17" s="672"/>
      <c r="AJ17" s="672"/>
      <c r="AK17" s="672"/>
      <c r="AL17" s="641">
        <v>39.299999999999997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292962</v>
      </c>
      <c r="CS17" s="619"/>
      <c r="CT17" s="619"/>
      <c r="CU17" s="619"/>
      <c r="CV17" s="619"/>
      <c r="CW17" s="619"/>
      <c r="CX17" s="619"/>
      <c r="CY17" s="620"/>
      <c r="CZ17" s="671">
        <v>4.4000000000000004</v>
      </c>
      <c r="DA17" s="671"/>
      <c r="DB17" s="671"/>
      <c r="DC17" s="671"/>
      <c r="DD17" s="624" t="s">
        <v>107</v>
      </c>
      <c r="DE17" s="619"/>
      <c r="DF17" s="619"/>
      <c r="DG17" s="619"/>
      <c r="DH17" s="619"/>
      <c r="DI17" s="619"/>
      <c r="DJ17" s="619"/>
      <c r="DK17" s="619"/>
      <c r="DL17" s="619"/>
      <c r="DM17" s="619"/>
      <c r="DN17" s="619"/>
      <c r="DO17" s="619"/>
      <c r="DP17" s="620"/>
      <c r="DQ17" s="624">
        <v>292321</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147981</v>
      </c>
      <c r="S18" s="619"/>
      <c r="T18" s="619"/>
      <c r="U18" s="619"/>
      <c r="V18" s="619"/>
      <c r="W18" s="619"/>
      <c r="X18" s="619"/>
      <c r="Y18" s="620"/>
      <c r="Z18" s="671">
        <v>2</v>
      </c>
      <c r="AA18" s="671"/>
      <c r="AB18" s="671"/>
      <c r="AC18" s="671"/>
      <c r="AD18" s="672" t="s">
        <v>107</v>
      </c>
      <c r="AE18" s="672"/>
      <c r="AF18" s="672"/>
      <c r="AG18" s="672"/>
      <c r="AH18" s="672"/>
      <c r="AI18" s="672"/>
      <c r="AJ18" s="672"/>
      <c r="AK18" s="672"/>
      <c r="AL18" s="641" t="s">
        <v>107</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89</v>
      </c>
      <c r="CS18" s="619"/>
      <c r="CT18" s="619"/>
      <c r="CU18" s="619"/>
      <c r="CV18" s="619"/>
      <c r="CW18" s="619"/>
      <c r="CX18" s="619"/>
      <c r="CY18" s="620"/>
      <c r="CZ18" s="671">
        <v>0</v>
      </c>
      <c r="DA18" s="671"/>
      <c r="DB18" s="671"/>
      <c r="DC18" s="671"/>
      <c r="DD18" s="624">
        <v>89</v>
      </c>
      <c r="DE18" s="619"/>
      <c r="DF18" s="619"/>
      <c r="DG18" s="619"/>
      <c r="DH18" s="619"/>
      <c r="DI18" s="619"/>
      <c r="DJ18" s="619"/>
      <c r="DK18" s="619"/>
      <c r="DL18" s="619"/>
      <c r="DM18" s="619"/>
      <c r="DN18" s="619"/>
      <c r="DO18" s="619"/>
      <c r="DP18" s="620"/>
      <c r="DQ18" s="624">
        <v>89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5251</v>
      </c>
      <c r="S19" s="619"/>
      <c r="T19" s="619"/>
      <c r="U19" s="619"/>
      <c r="V19" s="619"/>
      <c r="W19" s="619"/>
      <c r="X19" s="619"/>
      <c r="Y19" s="620"/>
      <c r="Z19" s="671">
        <v>0.1</v>
      </c>
      <c r="AA19" s="671"/>
      <c r="AB19" s="671"/>
      <c r="AC19" s="671"/>
      <c r="AD19" s="672" t="s">
        <v>107</v>
      </c>
      <c r="AE19" s="672"/>
      <c r="AF19" s="672"/>
      <c r="AG19" s="672"/>
      <c r="AH19" s="672"/>
      <c r="AI19" s="672"/>
      <c r="AJ19" s="672"/>
      <c r="AK19" s="672"/>
      <c r="AL19" s="641" t="s">
        <v>107</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4205410</v>
      </c>
      <c r="S20" s="619"/>
      <c r="T20" s="619"/>
      <c r="U20" s="619"/>
      <c r="V20" s="619"/>
      <c r="W20" s="619"/>
      <c r="X20" s="619"/>
      <c r="Y20" s="620"/>
      <c r="Z20" s="671">
        <v>56.9</v>
      </c>
      <c r="AA20" s="671"/>
      <c r="AB20" s="671"/>
      <c r="AC20" s="671"/>
      <c r="AD20" s="672">
        <v>4052178</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6671492</v>
      </c>
      <c r="CS20" s="619"/>
      <c r="CT20" s="619"/>
      <c r="CU20" s="619"/>
      <c r="CV20" s="619"/>
      <c r="CW20" s="619"/>
      <c r="CX20" s="619"/>
      <c r="CY20" s="620"/>
      <c r="CZ20" s="671">
        <v>100</v>
      </c>
      <c r="DA20" s="671"/>
      <c r="DB20" s="671"/>
      <c r="DC20" s="671"/>
      <c r="DD20" s="624">
        <v>785304</v>
      </c>
      <c r="DE20" s="619"/>
      <c r="DF20" s="619"/>
      <c r="DG20" s="619"/>
      <c r="DH20" s="619"/>
      <c r="DI20" s="619"/>
      <c r="DJ20" s="619"/>
      <c r="DK20" s="619"/>
      <c r="DL20" s="619"/>
      <c r="DM20" s="619"/>
      <c r="DN20" s="619"/>
      <c r="DO20" s="619"/>
      <c r="DP20" s="620"/>
      <c r="DQ20" s="624">
        <v>4851118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2213</v>
      </c>
      <c r="S21" s="619"/>
      <c r="T21" s="619"/>
      <c r="U21" s="619"/>
      <c r="V21" s="619"/>
      <c r="W21" s="619"/>
      <c r="X21" s="619"/>
      <c r="Y21" s="620"/>
      <c r="Z21" s="671">
        <v>0</v>
      </c>
      <c r="AA21" s="671"/>
      <c r="AB21" s="671"/>
      <c r="AC21" s="671"/>
      <c r="AD21" s="672">
        <v>2213</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73090</v>
      </c>
      <c r="S22" s="619"/>
      <c r="T22" s="619"/>
      <c r="U22" s="619"/>
      <c r="V22" s="619"/>
      <c r="W22" s="619"/>
      <c r="X22" s="619"/>
      <c r="Y22" s="620"/>
      <c r="Z22" s="671">
        <v>1</v>
      </c>
      <c r="AA22" s="671"/>
      <c r="AB22" s="671"/>
      <c r="AC22" s="671"/>
      <c r="AD22" s="672" t="s">
        <v>107</v>
      </c>
      <c r="AE22" s="672"/>
      <c r="AF22" s="672"/>
      <c r="AG22" s="672"/>
      <c r="AH22" s="672"/>
      <c r="AI22" s="672"/>
      <c r="AJ22" s="672"/>
      <c r="AK22" s="672"/>
      <c r="AL22" s="641" t="s">
        <v>107</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63203</v>
      </c>
      <c r="S23" s="619"/>
      <c r="T23" s="619"/>
      <c r="U23" s="619"/>
      <c r="V23" s="619"/>
      <c r="W23" s="619"/>
      <c r="X23" s="619"/>
      <c r="Y23" s="620"/>
      <c r="Z23" s="671">
        <v>0.9</v>
      </c>
      <c r="AA23" s="671"/>
      <c r="AB23" s="671"/>
      <c r="AC23" s="671"/>
      <c r="AD23" s="672" t="s">
        <v>107</v>
      </c>
      <c r="AE23" s="672"/>
      <c r="AF23" s="672"/>
      <c r="AG23" s="672"/>
      <c r="AH23" s="672"/>
      <c r="AI23" s="672"/>
      <c r="AJ23" s="672"/>
      <c r="AK23" s="672"/>
      <c r="AL23" s="641" t="s">
        <v>107</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10734</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2147601</v>
      </c>
      <c r="CS24" s="669"/>
      <c r="CT24" s="669"/>
      <c r="CU24" s="669"/>
      <c r="CV24" s="669"/>
      <c r="CW24" s="669"/>
      <c r="CX24" s="669"/>
      <c r="CY24" s="716"/>
      <c r="CZ24" s="720">
        <v>32.200000000000003</v>
      </c>
      <c r="DA24" s="721"/>
      <c r="DB24" s="721"/>
      <c r="DC24" s="722"/>
      <c r="DD24" s="715">
        <v>1634486</v>
      </c>
      <c r="DE24" s="669"/>
      <c r="DF24" s="669"/>
      <c r="DG24" s="669"/>
      <c r="DH24" s="669"/>
      <c r="DI24" s="669"/>
      <c r="DJ24" s="669"/>
      <c r="DK24" s="716"/>
      <c r="DL24" s="715">
        <v>1616932</v>
      </c>
      <c r="DM24" s="669"/>
      <c r="DN24" s="669"/>
      <c r="DO24" s="669"/>
      <c r="DP24" s="669"/>
      <c r="DQ24" s="669"/>
      <c r="DR24" s="669"/>
      <c r="DS24" s="669"/>
      <c r="DT24" s="669"/>
      <c r="DU24" s="669"/>
      <c r="DV24" s="716"/>
      <c r="DW24" s="717">
        <v>37.5</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519959</v>
      </c>
      <c r="S25" s="619"/>
      <c r="T25" s="619"/>
      <c r="U25" s="619"/>
      <c r="V25" s="619"/>
      <c r="W25" s="619"/>
      <c r="X25" s="619"/>
      <c r="Y25" s="620"/>
      <c r="Z25" s="671">
        <v>7</v>
      </c>
      <c r="AA25" s="671"/>
      <c r="AB25" s="671"/>
      <c r="AC25" s="671"/>
      <c r="AD25" s="672" t="s">
        <v>107</v>
      </c>
      <c r="AE25" s="672"/>
      <c r="AF25" s="672"/>
      <c r="AG25" s="672"/>
      <c r="AH25" s="672"/>
      <c r="AI25" s="672"/>
      <c r="AJ25" s="672"/>
      <c r="AK25" s="672"/>
      <c r="AL25" s="641" t="s">
        <v>107</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1246382</v>
      </c>
      <c r="CS25" s="637"/>
      <c r="CT25" s="637"/>
      <c r="CU25" s="637"/>
      <c r="CV25" s="637"/>
      <c r="CW25" s="637"/>
      <c r="CX25" s="637"/>
      <c r="CY25" s="638"/>
      <c r="CZ25" s="621">
        <v>18.7</v>
      </c>
      <c r="DA25" s="639"/>
      <c r="DB25" s="639"/>
      <c r="DC25" s="640"/>
      <c r="DD25" s="624">
        <v>1143752</v>
      </c>
      <c r="DE25" s="637"/>
      <c r="DF25" s="637"/>
      <c r="DG25" s="637"/>
      <c r="DH25" s="637"/>
      <c r="DI25" s="637"/>
      <c r="DJ25" s="637"/>
      <c r="DK25" s="638"/>
      <c r="DL25" s="624">
        <v>1140235</v>
      </c>
      <c r="DM25" s="637"/>
      <c r="DN25" s="637"/>
      <c r="DO25" s="637"/>
      <c r="DP25" s="637"/>
      <c r="DQ25" s="637"/>
      <c r="DR25" s="637"/>
      <c r="DS25" s="637"/>
      <c r="DT25" s="637"/>
      <c r="DU25" s="637"/>
      <c r="DV25" s="638"/>
      <c r="DW25" s="641">
        <v>26.5</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808558</v>
      </c>
      <c r="CS26" s="619"/>
      <c r="CT26" s="619"/>
      <c r="CU26" s="619"/>
      <c r="CV26" s="619"/>
      <c r="CW26" s="619"/>
      <c r="CX26" s="619"/>
      <c r="CY26" s="620"/>
      <c r="CZ26" s="621">
        <v>12.1</v>
      </c>
      <c r="DA26" s="639"/>
      <c r="DB26" s="639"/>
      <c r="DC26" s="640"/>
      <c r="DD26" s="624">
        <v>711428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426429</v>
      </c>
      <c r="S27" s="619"/>
      <c r="T27" s="619"/>
      <c r="U27" s="619"/>
      <c r="V27" s="619"/>
      <c r="W27" s="619"/>
      <c r="X27" s="619"/>
      <c r="Y27" s="620"/>
      <c r="Z27" s="671">
        <v>5.8</v>
      </c>
      <c r="AA27" s="671"/>
      <c r="AB27" s="671"/>
      <c r="AC27" s="671"/>
      <c r="AD27" s="672" t="s">
        <v>107</v>
      </c>
      <c r="AE27" s="672"/>
      <c r="AF27" s="672"/>
      <c r="AG27" s="672"/>
      <c r="AH27" s="672"/>
      <c r="AI27" s="672"/>
      <c r="AJ27" s="672"/>
      <c r="AK27" s="672"/>
      <c r="AL27" s="641" t="s">
        <v>107</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1968809</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608257</v>
      </c>
      <c r="CS27" s="637"/>
      <c r="CT27" s="637"/>
      <c r="CU27" s="637"/>
      <c r="CV27" s="637"/>
      <c r="CW27" s="637"/>
      <c r="CX27" s="637"/>
      <c r="CY27" s="638"/>
      <c r="CZ27" s="621">
        <v>9.1</v>
      </c>
      <c r="DA27" s="639"/>
      <c r="DB27" s="639"/>
      <c r="DC27" s="640"/>
      <c r="DD27" s="624">
        <v>198413</v>
      </c>
      <c r="DE27" s="637"/>
      <c r="DF27" s="637"/>
      <c r="DG27" s="637"/>
      <c r="DH27" s="637"/>
      <c r="DI27" s="637"/>
      <c r="DJ27" s="637"/>
      <c r="DK27" s="638"/>
      <c r="DL27" s="624">
        <v>184376</v>
      </c>
      <c r="DM27" s="637"/>
      <c r="DN27" s="637"/>
      <c r="DO27" s="637"/>
      <c r="DP27" s="637"/>
      <c r="DQ27" s="637"/>
      <c r="DR27" s="637"/>
      <c r="DS27" s="637"/>
      <c r="DT27" s="637"/>
      <c r="DU27" s="637"/>
      <c r="DV27" s="638"/>
      <c r="DW27" s="641">
        <v>4.3</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5454</v>
      </c>
      <c r="S28" s="619"/>
      <c r="T28" s="619"/>
      <c r="U28" s="619"/>
      <c r="V28" s="619"/>
      <c r="W28" s="619"/>
      <c r="X28" s="619"/>
      <c r="Y28" s="620"/>
      <c r="Z28" s="671">
        <v>0.1</v>
      </c>
      <c r="AA28" s="671"/>
      <c r="AB28" s="671"/>
      <c r="AC28" s="671"/>
      <c r="AD28" s="672">
        <v>1513</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292962</v>
      </c>
      <c r="CS28" s="619"/>
      <c r="CT28" s="619"/>
      <c r="CU28" s="619"/>
      <c r="CV28" s="619"/>
      <c r="CW28" s="619"/>
      <c r="CX28" s="619"/>
      <c r="CY28" s="620"/>
      <c r="CZ28" s="621">
        <v>4.4000000000000004</v>
      </c>
      <c r="DA28" s="639"/>
      <c r="DB28" s="639"/>
      <c r="DC28" s="640"/>
      <c r="DD28" s="624">
        <v>292321</v>
      </c>
      <c r="DE28" s="619"/>
      <c r="DF28" s="619"/>
      <c r="DG28" s="619"/>
      <c r="DH28" s="619"/>
      <c r="DI28" s="619"/>
      <c r="DJ28" s="619"/>
      <c r="DK28" s="620"/>
      <c r="DL28" s="624">
        <v>292321</v>
      </c>
      <c r="DM28" s="619"/>
      <c r="DN28" s="619"/>
      <c r="DO28" s="619"/>
      <c r="DP28" s="619"/>
      <c r="DQ28" s="619"/>
      <c r="DR28" s="619"/>
      <c r="DS28" s="619"/>
      <c r="DT28" s="619"/>
      <c r="DU28" s="619"/>
      <c r="DV28" s="620"/>
      <c r="DW28" s="641">
        <v>6.8</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4952</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292962</v>
      </c>
      <c r="CS29" s="637"/>
      <c r="CT29" s="637"/>
      <c r="CU29" s="637"/>
      <c r="CV29" s="637"/>
      <c r="CW29" s="637"/>
      <c r="CX29" s="637"/>
      <c r="CY29" s="638"/>
      <c r="CZ29" s="621">
        <v>4.4000000000000004</v>
      </c>
      <c r="DA29" s="639"/>
      <c r="DB29" s="639"/>
      <c r="DC29" s="640"/>
      <c r="DD29" s="624">
        <v>292321</v>
      </c>
      <c r="DE29" s="637"/>
      <c r="DF29" s="637"/>
      <c r="DG29" s="637"/>
      <c r="DH29" s="637"/>
      <c r="DI29" s="637"/>
      <c r="DJ29" s="637"/>
      <c r="DK29" s="638"/>
      <c r="DL29" s="624">
        <v>292321</v>
      </c>
      <c r="DM29" s="637"/>
      <c r="DN29" s="637"/>
      <c r="DO29" s="637"/>
      <c r="DP29" s="637"/>
      <c r="DQ29" s="637"/>
      <c r="DR29" s="637"/>
      <c r="DS29" s="637"/>
      <c r="DT29" s="637"/>
      <c r="DU29" s="637"/>
      <c r="DV29" s="638"/>
      <c r="DW29" s="641">
        <v>6.8</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278591</v>
      </c>
      <c r="S30" s="619"/>
      <c r="T30" s="619"/>
      <c r="U30" s="619"/>
      <c r="V30" s="619"/>
      <c r="W30" s="619"/>
      <c r="X30" s="619"/>
      <c r="Y30" s="620"/>
      <c r="Z30" s="671">
        <v>3.8</v>
      </c>
      <c r="AA30" s="671"/>
      <c r="AB30" s="671"/>
      <c r="AC30" s="671"/>
      <c r="AD30" s="672" t="s">
        <v>107</v>
      </c>
      <c r="AE30" s="672"/>
      <c r="AF30" s="672"/>
      <c r="AG30" s="672"/>
      <c r="AH30" s="672"/>
      <c r="AI30" s="672"/>
      <c r="AJ30" s="672"/>
      <c r="AK30" s="672"/>
      <c r="AL30" s="641" t="s">
        <v>107</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97.3</v>
      </c>
      <c r="BH30" s="685"/>
      <c r="BI30" s="685"/>
      <c r="BJ30" s="685"/>
      <c r="BK30" s="685"/>
      <c r="BL30" s="685"/>
      <c r="BM30" s="686">
        <v>90.4</v>
      </c>
      <c r="BN30" s="685"/>
      <c r="BO30" s="685"/>
      <c r="BP30" s="685"/>
      <c r="BQ30" s="687"/>
      <c r="BR30" s="684">
        <v>97.4</v>
      </c>
      <c r="BS30" s="685"/>
      <c r="BT30" s="685"/>
      <c r="BU30" s="685"/>
      <c r="BV30" s="685"/>
      <c r="BW30" s="685"/>
      <c r="BX30" s="686">
        <v>90.7</v>
      </c>
      <c r="BY30" s="685"/>
      <c r="BZ30" s="685"/>
      <c r="CA30" s="685"/>
      <c r="CB30" s="687"/>
      <c r="CD30" s="690"/>
      <c r="CE30" s="691"/>
      <c r="CF30" s="655" t="s">
        <v>290</v>
      </c>
      <c r="CG30" s="652"/>
      <c r="CH30" s="652"/>
      <c r="CI30" s="652"/>
      <c r="CJ30" s="652"/>
      <c r="CK30" s="652"/>
      <c r="CL30" s="652"/>
      <c r="CM30" s="652"/>
      <c r="CN30" s="652"/>
      <c r="CO30" s="652"/>
      <c r="CP30" s="652"/>
      <c r="CQ30" s="653"/>
      <c r="CR30" s="618">
        <v>259667</v>
      </c>
      <c r="CS30" s="619"/>
      <c r="CT30" s="619"/>
      <c r="CU30" s="619"/>
      <c r="CV30" s="619"/>
      <c r="CW30" s="619"/>
      <c r="CX30" s="619"/>
      <c r="CY30" s="620"/>
      <c r="CZ30" s="621">
        <v>3.9</v>
      </c>
      <c r="DA30" s="639"/>
      <c r="DB30" s="639"/>
      <c r="DC30" s="640"/>
      <c r="DD30" s="624">
        <v>259045</v>
      </c>
      <c r="DE30" s="619"/>
      <c r="DF30" s="619"/>
      <c r="DG30" s="619"/>
      <c r="DH30" s="619"/>
      <c r="DI30" s="619"/>
      <c r="DJ30" s="619"/>
      <c r="DK30" s="620"/>
      <c r="DL30" s="624">
        <v>259045</v>
      </c>
      <c r="DM30" s="619"/>
      <c r="DN30" s="619"/>
      <c r="DO30" s="619"/>
      <c r="DP30" s="619"/>
      <c r="DQ30" s="619"/>
      <c r="DR30" s="619"/>
      <c r="DS30" s="619"/>
      <c r="DT30" s="619"/>
      <c r="DU30" s="619"/>
      <c r="DV30" s="620"/>
      <c r="DW30" s="641">
        <v>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674001</v>
      </c>
      <c r="S31" s="619"/>
      <c r="T31" s="619"/>
      <c r="U31" s="619"/>
      <c r="V31" s="619"/>
      <c r="W31" s="619"/>
      <c r="X31" s="619"/>
      <c r="Y31" s="620"/>
      <c r="Z31" s="671">
        <v>9.1</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97.9</v>
      </c>
      <c r="BH31" s="637"/>
      <c r="BI31" s="637"/>
      <c r="BJ31" s="637"/>
      <c r="BK31" s="637"/>
      <c r="BL31" s="637"/>
      <c r="BM31" s="673">
        <v>90.6</v>
      </c>
      <c r="BN31" s="683"/>
      <c r="BO31" s="683"/>
      <c r="BP31" s="683"/>
      <c r="BQ31" s="647"/>
      <c r="BR31" s="682">
        <v>97.6</v>
      </c>
      <c r="BS31" s="637"/>
      <c r="BT31" s="637"/>
      <c r="BU31" s="637"/>
      <c r="BV31" s="637"/>
      <c r="BW31" s="637"/>
      <c r="BX31" s="673">
        <v>90.1</v>
      </c>
      <c r="BY31" s="683"/>
      <c r="BZ31" s="683"/>
      <c r="CA31" s="683"/>
      <c r="CB31" s="647"/>
      <c r="CD31" s="690"/>
      <c r="CE31" s="691"/>
      <c r="CF31" s="655" t="s">
        <v>294</v>
      </c>
      <c r="CG31" s="652"/>
      <c r="CH31" s="652"/>
      <c r="CI31" s="652"/>
      <c r="CJ31" s="652"/>
      <c r="CK31" s="652"/>
      <c r="CL31" s="652"/>
      <c r="CM31" s="652"/>
      <c r="CN31" s="652"/>
      <c r="CO31" s="652"/>
      <c r="CP31" s="652"/>
      <c r="CQ31" s="653"/>
      <c r="CR31" s="618">
        <v>33295</v>
      </c>
      <c r="CS31" s="637"/>
      <c r="CT31" s="637"/>
      <c r="CU31" s="637"/>
      <c r="CV31" s="637"/>
      <c r="CW31" s="637"/>
      <c r="CX31" s="637"/>
      <c r="CY31" s="638"/>
      <c r="CZ31" s="621">
        <v>0.5</v>
      </c>
      <c r="DA31" s="639"/>
      <c r="DB31" s="639"/>
      <c r="DC31" s="640"/>
      <c r="DD31" s="624">
        <v>33276</v>
      </c>
      <c r="DE31" s="637"/>
      <c r="DF31" s="637"/>
      <c r="DG31" s="637"/>
      <c r="DH31" s="637"/>
      <c r="DI31" s="637"/>
      <c r="DJ31" s="637"/>
      <c r="DK31" s="638"/>
      <c r="DL31" s="624">
        <v>33276</v>
      </c>
      <c r="DM31" s="637"/>
      <c r="DN31" s="637"/>
      <c r="DO31" s="637"/>
      <c r="DP31" s="637"/>
      <c r="DQ31" s="637"/>
      <c r="DR31" s="637"/>
      <c r="DS31" s="637"/>
      <c r="DT31" s="637"/>
      <c r="DU31" s="637"/>
      <c r="DV31" s="638"/>
      <c r="DW31" s="641">
        <v>0.8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376533</v>
      </c>
      <c r="S32" s="619"/>
      <c r="T32" s="619"/>
      <c r="U32" s="619"/>
      <c r="V32" s="619"/>
      <c r="W32" s="619"/>
      <c r="X32" s="619"/>
      <c r="Y32" s="620"/>
      <c r="Z32" s="671">
        <v>5.0999999999999996</v>
      </c>
      <c r="AA32" s="671"/>
      <c r="AB32" s="671"/>
      <c r="AC32" s="671"/>
      <c r="AD32" s="672">
        <v>203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95.9</v>
      </c>
      <c r="BH32" s="603"/>
      <c r="BI32" s="603"/>
      <c r="BJ32" s="603"/>
      <c r="BK32" s="603"/>
      <c r="BL32" s="603"/>
      <c r="BM32" s="666">
        <v>87.9</v>
      </c>
      <c r="BN32" s="603"/>
      <c r="BO32" s="603"/>
      <c r="BP32" s="603"/>
      <c r="BQ32" s="660"/>
      <c r="BR32" s="681">
        <v>96.7</v>
      </c>
      <c r="BS32" s="603"/>
      <c r="BT32" s="603"/>
      <c r="BU32" s="603"/>
      <c r="BV32" s="603"/>
      <c r="BW32" s="603"/>
      <c r="BX32" s="666">
        <v>89.2</v>
      </c>
      <c r="BY32" s="603"/>
      <c r="BZ32" s="603"/>
      <c r="CA32" s="603"/>
      <c r="CB32" s="660"/>
      <c r="CD32" s="692"/>
      <c r="CE32" s="693"/>
      <c r="CF32" s="655" t="s">
        <v>297</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748100</v>
      </c>
      <c r="S33" s="619"/>
      <c r="T33" s="619"/>
      <c r="U33" s="619"/>
      <c r="V33" s="619"/>
      <c r="W33" s="619"/>
      <c r="X33" s="619"/>
      <c r="Y33" s="620"/>
      <c r="Z33" s="671">
        <v>10.1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3738587</v>
      </c>
      <c r="CS33" s="637"/>
      <c r="CT33" s="637"/>
      <c r="CU33" s="637"/>
      <c r="CV33" s="637"/>
      <c r="CW33" s="637"/>
      <c r="CX33" s="637"/>
      <c r="CY33" s="638"/>
      <c r="CZ33" s="621">
        <v>56</v>
      </c>
      <c r="DA33" s="639"/>
      <c r="DB33" s="639"/>
      <c r="DC33" s="640"/>
      <c r="DD33" s="624">
        <v>2868793</v>
      </c>
      <c r="DE33" s="637"/>
      <c r="DF33" s="637"/>
      <c r="DG33" s="637"/>
      <c r="DH33" s="637"/>
      <c r="DI33" s="637"/>
      <c r="DJ33" s="637"/>
      <c r="DK33" s="638"/>
      <c r="DL33" s="624">
        <v>2124193</v>
      </c>
      <c r="DM33" s="637"/>
      <c r="DN33" s="637"/>
      <c r="DO33" s="637"/>
      <c r="DP33" s="637"/>
      <c r="DQ33" s="637"/>
      <c r="DR33" s="637"/>
      <c r="DS33" s="637"/>
      <c r="DT33" s="637"/>
      <c r="DU33" s="637"/>
      <c r="DV33" s="638"/>
      <c r="DW33" s="641">
        <v>49.3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936961</v>
      </c>
      <c r="CS34" s="619"/>
      <c r="CT34" s="619"/>
      <c r="CU34" s="619"/>
      <c r="CV34" s="619"/>
      <c r="CW34" s="619"/>
      <c r="CX34" s="619"/>
      <c r="CY34" s="620"/>
      <c r="CZ34" s="621">
        <v>14</v>
      </c>
      <c r="DA34" s="639"/>
      <c r="DB34" s="639"/>
      <c r="DC34" s="640"/>
      <c r="DD34" s="624">
        <v>758976</v>
      </c>
      <c r="DE34" s="619"/>
      <c r="DF34" s="619"/>
      <c r="DG34" s="619"/>
      <c r="DH34" s="619"/>
      <c r="DI34" s="619"/>
      <c r="DJ34" s="619"/>
      <c r="DK34" s="620"/>
      <c r="DL34" s="624">
        <v>553430</v>
      </c>
      <c r="DM34" s="619"/>
      <c r="DN34" s="619"/>
      <c r="DO34" s="619"/>
      <c r="DP34" s="619"/>
      <c r="DQ34" s="619"/>
      <c r="DR34" s="619"/>
      <c r="DS34" s="619"/>
      <c r="DT34" s="619"/>
      <c r="DU34" s="619"/>
      <c r="DV34" s="620"/>
      <c r="DW34" s="641">
        <v>12.9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250000</v>
      </c>
      <c r="S35" s="619"/>
      <c r="T35" s="619"/>
      <c r="U35" s="619"/>
      <c r="V35" s="619"/>
      <c r="W35" s="619"/>
      <c r="X35" s="619"/>
      <c r="Y35" s="620"/>
      <c r="Z35" s="671">
        <v>3.4</v>
      </c>
      <c r="AA35" s="671"/>
      <c r="AB35" s="671"/>
      <c r="AC35" s="671"/>
      <c r="AD35" s="672" t="s">
        <v>107</v>
      </c>
      <c r="AE35" s="672"/>
      <c r="AF35" s="672"/>
      <c r="AG35" s="672"/>
      <c r="AH35" s="672"/>
      <c r="AI35" s="672"/>
      <c r="AJ35" s="672"/>
      <c r="AK35" s="672"/>
      <c r="AL35" s="641" t="s">
        <v>107</v>
      </c>
      <c r="AM35" s="673"/>
      <c r="AN35" s="673"/>
      <c r="AO35" s="674"/>
      <c r="AP35" s="186"/>
      <c r="AQ35" s="675" t="s">
        <v>305</v>
      </c>
      <c r="AR35" s="676"/>
      <c r="AS35" s="676"/>
      <c r="AT35" s="676"/>
      <c r="AU35" s="676"/>
      <c r="AV35" s="676"/>
      <c r="AW35" s="676"/>
      <c r="AX35" s="676"/>
      <c r="AY35" s="677"/>
      <c r="AZ35" s="668">
        <v>1041591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280067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102506</v>
      </c>
      <c r="CS35" s="637"/>
      <c r="CT35" s="637"/>
      <c r="CU35" s="637"/>
      <c r="CV35" s="637"/>
      <c r="CW35" s="637"/>
      <c r="CX35" s="637"/>
      <c r="CY35" s="638"/>
      <c r="CZ35" s="621">
        <v>1.5</v>
      </c>
      <c r="DA35" s="639"/>
      <c r="DB35" s="639"/>
      <c r="DC35" s="640"/>
      <c r="DD35" s="624">
        <v>61426</v>
      </c>
      <c r="DE35" s="637"/>
      <c r="DF35" s="637"/>
      <c r="DG35" s="637"/>
      <c r="DH35" s="637"/>
      <c r="DI35" s="637"/>
      <c r="DJ35" s="637"/>
      <c r="DK35" s="638"/>
      <c r="DL35" s="624">
        <v>56499</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7388669</v>
      </c>
      <c r="S36" s="659"/>
      <c r="T36" s="659"/>
      <c r="U36" s="659"/>
      <c r="V36" s="659"/>
      <c r="W36" s="659"/>
      <c r="X36" s="659"/>
      <c r="Y36" s="662"/>
      <c r="Z36" s="663">
        <v>100</v>
      </c>
      <c r="AA36" s="663"/>
      <c r="AB36" s="663"/>
      <c r="AC36" s="663"/>
      <c r="AD36" s="664">
        <v>4056107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364637</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263296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1745453</v>
      </c>
      <c r="CS36" s="619"/>
      <c r="CT36" s="619"/>
      <c r="CU36" s="619"/>
      <c r="CV36" s="619"/>
      <c r="CW36" s="619"/>
      <c r="CX36" s="619"/>
      <c r="CY36" s="620"/>
      <c r="CZ36" s="621">
        <v>26.2</v>
      </c>
      <c r="DA36" s="639"/>
      <c r="DB36" s="639"/>
      <c r="DC36" s="640"/>
      <c r="DD36" s="624">
        <v>1207942</v>
      </c>
      <c r="DE36" s="619"/>
      <c r="DF36" s="619"/>
      <c r="DG36" s="619"/>
      <c r="DH36" s="619"/>
      <c r="DI36" s="619"/>
      <c r="DJ36" s="619"/>
      <c r="DK36" s="620"/>
      <c r="DL36" s="624">
        <v>998574</v>
      </c>
      <c r="DM36" s="619"/>
      <c r="DN36" s="619"/>
      <c r="DO36" s="619"/>
      <c r="DP36" s="619"/>
      <c r="DQ36" s="619"/>
      <c r="DR36" s="619"/>
      <c r="DS36" s="619"/>
      <c r="DT36" s="619"/>
      <c r="DU36" s="619"/>
      <c r="DV36" s="620"/>
      <c r="DW36" s="641">
        <v>23.2</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107796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2862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512238</v>
      </c>
      <c r="CS37" s="637"/>
      <c r="CT37" s="637"/>
      <c r="CU37" s="637"/>
      <c r="CV37" s="637"/>
      <c r="CW37" s="637"/>
      <c r="CX37" s="637"/>
      <c r="CY37" s="638"/>
      <c r="CZ37" s="621">
        <v>7.7</v>
      </c>
      <c r="DA37" s="639"/>
      <c r="DB37" s="639"/>
      <c r="DC37" s="640"/>
      <c r="DD37" s="624">
        <v>510411</v>
      </c>
      <c r="DE37" s="637"/>
      <c r="DF37" s="637"/>
      <c r="DG37" s="637"/>
      <c r="DH37" s="637"/>
      <c r="DI37" s="637"/>
      <c r="DJ37" s="637"/>
      <c r="DK37" s="638"/>
      <c r="DL37" s="624">
        <v>510411</v>
      </c>
      <c r="DM37" s="637"/>
      <c r="DN37" s="637"/>
      <c r="DO37" s="637"/>
      <c r="DP37" s="637"/>
      <c r="DQ37" s="637"/>
      <c r="DR37" s="637"/>
      <c r="DS37" s="637"/>
      <c r="DT37" s="637"/>
      <c r="DU37" s="637"/>
      <c r="DV37" s="638"/>
      <c r="DW37" s="641">
        <v>11.9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5735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5186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671219</v>
      </c>
      <c r="CS38" s="619"/>
      <c r="CT38" s="619"/>
      <c r="CU38" s="619"/>
      <c r="CV38" s="619"/>
      <c r="CW38" s="619"/>
      <c r="CX38" s="619"/>
      <c r="CY38" s="620"/>
      <c r="CZ38" s="621">
        <v>10.1</v>
      </c>
      <c r="DA38" s="639"/>
      <c r="DB38" s="639"/>
      <c r="DC38" s="640"/>
      <c r="DD38" s="624">
        <v>561856</v>
      </c>
      <c r="DE38" s="619"/>
      <c r="DF38" s="619"/>
      <c r="DG38" s="619"/>
      <c r="DH38" s="619"/>
      <c r="DI38" s="619"/>
      <c r="DJ38" s="619"/>
      <c r="DK38" s="620"/>
      <c r="DL38" s="624">
        <v>515690</v>
      </c>
      <c r="DM38" s="619"/>
      <c r="DN38" s="619"/>
      <c r="DO38" s="619"/>
      <c r="DP38" s="619"/>
      <c r="DQ38" s="619"/>
      <c r="DR38" s="619"/>
      <c r="DS38" s="619"/>
      <c r="DT38" s="619"/>
      <c r="DU38" s="619"/>
      <c r="DV38" s="620"/>
      <c r="DW38" s="641">
        <v>12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107</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278949</v>
      </c>
      <c r="CS39" s="637"/>
      <c r="CT39" s="637"/>
      <c r="CU39" s="637"/>
      <c r="CV39" s="637"/>
      <c r="CW39" s="637"/>
      <c r="CX39" s="637"/>
      <c r="CY39" s="638"/>
      <c r="CZ39" s="621">
        <v>4.2</v>
      </c>
      <c r="DA39" s="639"/>
      <c r="DB39" s="639"/>
      <c r="DC39" s="640"/>
      <c r="DD39" s="624">
        <v>277391</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141376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3499</v>
      </c>
      <c r="CS40" s="619"/>
      <c r="CT40" s="619"/>
      <c r="CU40" s="619"/>
      <c r="CV40" s="619"/>
      <c r="CW40" s="619"/>
      <c r="CX40" s="619"/>
      <c r="CY40" s="620"/>
      <c r="CZ40" s="621">
        <v>0.1</v>
      </c>
      <c r="DA40" s="639"/>
      <c r="DB40" s="639"/>
      <c r="DC40" s="640"/>
      <c r="DD40" s="624">
        <v>1202</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422047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249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785304</v>
      </c>
      <c r="CS42" s="619"/>
      <c r="CT42" s="619"/>
      <c r="CU42" s="619"/>
      <c r="CV42" s="619"/>
      <c r="CW42" s="619"/>
      <c r="CX42" s="619"/>
      <c r="CY42" s="620"/>
      <c r="CZ42" s="621">
        <v>11.8</v>
      </c>
      <c r="DA42" s="622"/>
      <c r="DB42" s="622"/>
      <c r="DC42" s="623"/>
      <c r="DD42" s="624">
        <v>347839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17739</v>
      </c>
      <c r="CS43" s="637"/>
      <c r="CT43" s="637"/>
      <c r="CU43" s="637"/>
      <c r="CV43" s="637"/>
      <c r="CW43" s="637"/>
      <c r="CX43" s="637"/>
      <c r="CY43" s="638"/>
      <c r="CZ43" s="621">
        <v>0.3</v>
      </c>
      <c r="DA43" s="639"/>
      <c r="DB43" s="639"/>
      <c r="DC43" s="640"/>
      <c r="DD43" s="624">
        <v>17739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785304</v>
      </c>
      <c r="CS44" s="619"/>
      <c r="CT44" s="619"/>
      <c r="CU44" s="619"/>
      <c r="CV44" s="619"/>
      <c r="CW44" s="619"/>
      <c r="CX44" s="619"/>
      <c r="CY44" s="620"/>
      <c r="CZ44" s="621">
        <v>11.8</v>
      </c>
      <c r="DA44" s="622"/>
      <c r="DB44" s="622"/>
      <c r="DC44" s="623"/>
      <c r="DD44" s="624">
        <v>347839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345516</v>
      </c>
      <c r="CS45" s="637"/>
      <c r="CT45" s="637"/>
      <c r="CU45" s="637"/>
      <c r="CV45" s="637"/>
      <c r="CW45" s="637"/>
      <c r="CX45" s="637"/>
      <c r="CY45" s="638"/>
      <c r="CZ45" s="621">
        <v>5.2</v>
      </c>
      <c r="DA45" s="639"/>
      <c r="DB45" s="639"/>
      <c r="DC45" s="640"/>
      <c r="DD45" s="624">
        <v>100604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409788</v>
      </c>
      <c r="CS46" s="619"/>
      <c r="CT46" s="619"/>
      <c r="CU46" s="619"/>
      <c r="CV46" s="619"/>
      <c r="CW46" s="619"/>
      <c r="CX46" s="619"/>
      <c r="CY46" s="620"/>
      <c r="CZ46" s="621">
        <v>6.1</v>
      </c>
      <c r="DA46" s="622"/>
      <c r="DB46" s="622"/>
      <c r="DC46" s="623"/>
      <c r="DD46" s="624">
        <v>217235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6671492</v>
      </c>
      <c r="CS49" s="603"/>
      <c r="CT49" s="603"/>
      <c r="CU49" s="603"/>
      <c r="CV49" s="603"/>
      <c r="CW49" s="603"/>
      <c r="CX49" s="603"/>
      <c r="CY49" s="604"/>
      <c r="CZ49" s="605">
        <v>100</v>
      </c>
      <c r="DA49" s="606"/>
      <c r="DB49" s="606"/>
      <c r="DC49" s="607"/>
      <c r="DD49" s="608">
        <v>4851118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78" sqref="A7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7334</v>
      </c>
      <c r="R7" s="1131"/>
      <c r="S7" s="1131"/>
      <c r="T7" s="1131"/>
      <c r="U7" s="1131"/>
      <c r="V7" s="1131">
        <v>6622</v>
      </c>
      <c r="W7" s="1131"/>
      <c r="X7" s="1131"/>
      <c r="Y7" s="1131"/>
      <c r="Z7" s="1131"/>
      <c r="AA7" s="1131">
        <v>712</v>
      </c>
      <c r="AB7" s="1131"/>
      <c r="AC7" s="1131"/>
      <c r="AD7" s="1131"/>
      <c r="AE7" s="1132"/>
      <c r="AF7" s="1133">
        <v>651</v>
      </c>
      <c r="AG7" s="1134"/>
      <c r="AH7" s="1134"/>
      <c r="AI7" s="1134"/>
      <c r="AJ7" s="1135"/>
      <c r="AK7" s="1117">
        <v>279</v>
      </c>
      <c r="AL7" s="1118"/>
      <c r="AM7" s="1118"/>
      <c r="AN7" s="1118"/>
      <c r="AO7" s="1118"/>
      <c r="AP7" s="1118">
        <v>3901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560</v>
      </c>
      <c r="BT7" s="1122"/>
      <c r="BU7" s="1122"/>
      <c r="BV7" s="1122"/>
      <c r="BW7" s="1122"/>
      <c r="BX7" s="1122"/>
      <c r="BY7" s="1122"/>
      <c r="BZ7" s="1122"/>
      <c r="CA7" s="1122"/>
      <c r="CB7" s="1122"/>
      <c r="CC7" s="1122"/>
      <c r="CD7" s="1122"/>
      <c r="CE7" s="1122"/>
      <c r="CF7" s="1122"/>
      <c r="CG7" s="1123"/>
      <c r="CH7" s="1114">
        <v>14</v>
      </c>
      <c r="CI7" s="1115"/>
      <c r="CJ7" s="1115"/>
      <c r="CK7" s="1115"/>
      <c r="CL7" s="1116"/>
      <c r="CM7" s="1114">
        <v>290</v>
      </c>
      <c r="CN7" s="1115"/>
      <c r="CO7" s="1115"/>
      <c r="CP7" s="1115"/>
      <c r="CQ7" s="1116"/>
      <c r="CR7" s="1114">
        <v>15</v>
      </c>
      <c r="CS7" s="1115"/>
      <c r="CT7" s="1115"/>
      <c r="CU7" s="1115"/>
      <c r="CV7" s="1116"/>
      <c r="CW7" s="1114" t="s">
        <v>557</v>
      </c>
      <c r="CX7" s="1115"/>
      <c r="CY7" s="1115"/>
      <c r="CZ7" s="1115"/>
      <c r="DA7" s="1116"/>
      <c r="DB7" s="1114" t="s">
        <v>557</v>
      </c>
      <c r="DC7" s="1115"/>
      <c r="DD7" s="1115"/>
      <c r="DE7" s="1115"/>
      <c r="DF7" s="1116"/>
      <c r="DG7" s="1114" t="s">
        <v>557</v>
      </c>
      <c r="DH7" s="1115"/>
      <c r="DI7" s="1115"/>
      <c r="DJ7" s="1115"/>
      <c r="DK7" s="1116"/>
      <c r="DL7" s="1114" t="s">
        <v>557</v>
      </c>
      <c r="DM7" s="1115"/>
      <c r="DN7" s="1115"/>
      <c r="DO7" s="1115"/>
      <c r="DP7" s="1116"/>
      <c r="DQ7" s="1114" t="s">
        <v>557</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166</v>
      </c>
      <c r="R8" s="1070"/>
      <c r="S8" s="1070"/>
      <c r="T8" s="1070"/>
      <c r="U8" s="1070"/>
      <c r="V8" s="1070">
        <v>161</v>
      </c>
      <c r="W8" s="1070"/>
      <c r="X8" s="1070"/>
      <c r="Y8" s="1070"/>
      <c r="Z8" s="1070"/>
      <c r="AA8" s="1070">
        <v>6</v>
      </c>
      <c r="AB8" s="1070"/>
      <c r="AC8" s="1070"/>
      <c r="AD8" s="1070"/>
      <c r="AE8" s="1071"/>
      <c r="AF8" s="1045">
        <v>6</v>
      </c>
      <c r="AG8" s="1046"/>
      <c r="AH8" s="1046"/>
      <c r="AI8" s="1046"/>
      <c r="AJ8" s="1047"/>
      <c r="AK8" s="1112">
        <v>111</v>
      </c>
      <c r="AL8" s="1113"/>
      <c r="AM8" s="1113"/>
      <c r="AN8" s="1113"/>
      <c r="AO8" s="1113"/>
      <c r="AP8" s="1113">
        <v>40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561</v>
      </c>
      <c r="BT8" s="1041"/>
      <c r="BU8" s="1041"/>
      <c r="BV8" s="1041"/>
      <c r="BW8" s="1041"/>
      <c r="BX8" s="1041"/>
      <c r="BY8" s="1041"/>
      <c r="BZ8" s="1041"/>
      <c r="CA8" s="1041"/>
      <c r="CB8" s="1041"/>
      <c r="CC8" s="1041"/>
      <c r="CD8" s="1041"/>
      <c r="CE8" s="1041"/>
      <c r="CF8" s="1041"/>
      <c r="CG8" s="1042"/>
      <c r="CH8" s="1015">
        <v>12</v>
      </c>
      <c r="CI8" s="1016"/>
      <c r="CJ8" s="1016"/>
      <c r="CK8" s="1016"/>
      <c r="CL8" s="1017"/>
      <c r="CM8" s="1015">
        <v>91</v>
      </c>
      <c r="CN8" s="1016"/>
      <c r="CO8" s="1016"/>
      <c r="CP8" s="1016"/>
      <c r="CQ8" s="1017"/>
      <c r="CR8" s="1015">
        <v>3</v>
      </c>
      <c r="CS8" s="1016"/>
      <c r="CT8" s="1016"/>
      <c r="CU8" s="1016"/>
      <c r="CV8" s="1017"/>
      <c r="CW8" s="1015" t="s">
        <v>556</v>
      </c>
      <c r="CX8" s="1016"/>
      <c r="CY8" s="1016"/>
      <c r="CZ8" s="1016"/>
      <c r="DA8" s="1017"/>
      <c r="DB8" s="1015" t="s">
        <v>557</v>
      </c>
      <c r="DC8" s="1016"/>
      <c r="DD8" s="1016"/>
      <c r="DE8" s="1016"/>
      <c r="DF8" s="1017"/>
      <c r="DG8" s="1015" t="s">
        <v>557</v>
      </c>
      <c r="DH8" s="1016"/>
      <c r="DI8" s="1016"/>
      <c r="DJ8" s="1016"/>
      <c r="DK8" s="1017"/>
      <c r="DL8" s="1015" t="s">
        <v>557</v>
      </c>
      <c r="DM8" s="1016"/>
      <c r="DN8" s="1016"/>
      <c r="DO8" s="1016"/>
      <c r="DP8" s="1017"/>
      <c r="DQ8" s="1015" t="s">
        <v>557</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7389</v>
      </c>
      <c r="R23" s="1095"/>
      <c r="S23" s="1095"/>
      <c r="T23" s="1095"/>
      <c r="U23" s="1095"/>
      <c r="V23" s="1095">
        <v>6671</v>
      </c>
      <c r="W23" s="1095"/>
      <c r="X23" s="1095"/>
      <c r="Y23" s="1095"/>
      <c r="Z23" s="1095"/>
      <c r="AA23" s="1095">
        <v>717</v>
      </c>
      <c r="AB23" s="1095"/>
      <c r="AC23" s="1095"/>
      <c r="AD23" s="1095"/>
      <c r="AE23" s="1096"/>
      <c r="AF23" s="1097">
        <v>657</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545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2666</v>
      </c>
      <c r="R28" s="1080"/>
      <c r="S28" s="1080"/>
      <c r="T28" s="1080"/>
      <c r="U28" s="1080"/>
      <c r="V28" s="1080">
        <v>2386</v>
      </c>
      <c r="W28" s="1080"/>
      <c r="X28" s="1080"/>
      <c r="Y28" s="1080"/>
      <c r="Z28" s="1080"/>
      <c r="AA28" s="1080">
        <v>280</v>
      </c>
      <c r="AB28" s="1080"/>
      <c r="AC28" s="1080"/>
      <c r="AD28" s="1080"/>
      <c r="AE28" s="1081"/>
      <c r="AF28" s="1082">
        <v>280</v>
      </c>
      <c r="AG28" s="1080"/>
      <c r="AH28" s="1080"/>
      <c r="AI28" s="1080"/>
      <c r="AJ28" s="1083"/>
      <c r="AK28" s="1084">
        <v>141</v>
      </c>
      <c r="AL28" s="1072"/>
      <c r="AM28" s="1072"/>
      <c r="AN28" s="1072"/>
      <c r="AO28" s="1072"/>
      <c r="AP28" s="1072" t="s">
        <v>546</v>
      </c>
      <c r="AQ28" s="1072"/>
      <c r="AR28" s="1072"/>
      <c r="AS28" s="1072"/>
      <c r="AT28" s="1072"/>
      <c r="AU28" s="1072" t="s">
        <v>546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1351</v>
      </c>
      <c r="R29" s="1070"/>
      <c r="S29" s="1070"/>
      <c r="T29" s="1070"/>
      <c r="U29" s="1070"/>
      <c r="V29" s="1070">
        <v>1224</v>
      </c>
      <c r="W29" s="1070"/>
      <c r="X29" s="1070"/>
      <c r="Y29" s="1070"/>
      <c r="Z29" s="1070"/>
      <c r="AA29" s="1070">
        <v>127</v>
      </c>
      <c r="AB29" s="1070"/>
      <c r="AC29" s="1070"/>
      <c r="AD29" s="1070"/>
      <c r="AE29" s="1071"/>
      <c r="AF29" s="1045">
        <v>127</v>
      </c>
      <c r="AG29" s="1046"/>
      <c r="AH29" s="1046"/>
      <c r="AI29" s="1046"/>
      <c r="AJ29" s="1047"/>
      <c r="AK29" s="1006">
        <v>202</v>
      </c>
      <c r="AL29" s="997"/>
      <c r="AM29" s="997"/>
      <c r="AN29" s="997"/>
      <c r="AO29" s="997"/>
      <c r="AP29" s="997" t="s">
        <v>546</v>
      </c>
      <c r="AQ29" s="997"/>
      <c r="AR29" s="997"/>
      <c r="AS29" s="997"/>
      <c r="AT29" s="997"/>
      <c r="AU29" s="997" t="s">
        <v>546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161</v>
      </c>
      <c r="R30" s="1070"/>
      <c r="S30" s="1070"/>
      <c r="T30" s="1070"/>
      <c r="U30" s="1070"/>
      <c r="V30" s="1070">
        <v>161</v>
      </c>
      <c r="W30" s="1070"/>
      <c r="X30" s="1070"/>
      <c r="Y30" s="1070"/>
      <c r="Z30" s="1070"/>
      <c r="AA30" s="1070">
        <v>1</v>
      </c>
      <c r="AB30" s="1070"/>
      <c r="AC30" s="1070"/>
      <c r="AD30" s="1070"/>
      <c r="AE30" s="1071"/>
      <c r="AF30" s="1045">
        <v>1</v>
      </c>
      <c r="AG30" s="1046"/>
      <c r="AH30" s="1046"/>
      <c r="AI30" s="1046"/>
      <c r="AJ30" s="1047"/>
      <c r="AK30" s="1006">
        <v>55</v>
      </c>
      <c r="AL30" s="997"/>
      <c r="AM30" s="997"/>
      <c r="AN30" s="997"/>
      <c r="AO30" s="997"/>
      <c r="AP30" s="997" t="s">
        <v>546</v>
      </c>
      <c r="AQ30" s="997"/>
      <c r="AR30" s="997"/>
      <c r="AS30" s="997"/>
      <c r="AT30" s="997"/>
      <c r="AU30" s="997" t="s">
        <v>546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333</v>
      </c>
      <c r="R31" s="1070"/>
      <c r="S31" s="1070"/>
      <c r="T31" s="1070"/>
      <c r="U31" s="1070"/>
      <c r="V31" s="1070">
        <v>325</v>
      </c>
      <c r="W31" s="1070"/>
      <c r="X31" s="1070"/>
      <c r="Y31" s="1070"/>
      <c r="Z31" s="1070"/>
      <c r="AA31" s="1070">
        <v>7</v>
      </c>
      <c r="AB31" s="1070"/>
      <c r="AC31" s="1070"/>
      <c r="AD31" s="1070"/>
      <c r="AE31" s="1071"/>
      <c r="AF31" s="1045">
        <v>447</v>
      </c>
      <c r="AG31" s="1046"/>
      <c r="AH31" s="1046"/>
      <c r="AI31" s="1046"/>
      <c r="AJ31" s="1047"/>
      <c r="AK31" s="1006">
        <v>6</v>
      </c>
      <c r="AL31" s="997"/>
      <c r="AM31" s="997"/>
      <c r="AN31" s="997"/>
      <c r="AO31" s="997"/>
      <c r="AP31" s="997">
        <v>1880</v>
      </c>
      <c r="AQ31" s="997"/>
      <c r="AR31" s="997"/>
      <c r="AS31" s="997"/>
      <c r="AT31" s="997"/>
      <c r="AU31" s="997">
        <v>3</v>
      </c>
      <c r="AV31" s="997"/>
      <c r="AW31" s="997"/>
      <c r="AX31" s="997"/>
      <c r="AY31" s="997"/>
      <c r="AZ31" s="1068" t="s">
        <v>546</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2005</v>
      </c>
      <c r="R32" s="1070"/>
      <c r="S32" s="1070"/>
      <c r="T32" s="1070"/>
      <c r="U32" s="1070"/>
      <c r="V32" s="1070">
        <v>2095</v>
      </c>
      <c r="W32" s="1070"/>
      <c r="X32" s="1070"/>
      <c r="Y32" s="1070"/>
      <c r="Z32" s="1070"/>
      <c r="AA32" s="1070">
        <v>-90</v>
      </c>
      <c r="AB32" s="1070"/>
      <c r="AC32" s="1070"/>
      <c r="AD32" s="1070"/>
      <c r="AE32" s="1071"/>
      <c r="AF32" s="1045">
        <v>799</v>
      </c>
      <c r="AG32" s="1046"/>
      <c r="AH32" s="1046"/>
      <c r="AI32" s="1046"/>
      <c r="AJ32" s="1047"/>
      <c r="AK32" s="1006">
        <v>365</v>
      </c>
      <c r="AL32" s="997"/>
      <c r="AM32" s="997"/>
      <c r="AN32" s="997"/>
      <c r="AO32" s="997"/>
      <c r="AP32" s="997">
        <v>1653</v>
      </c>
      <c r="AQ32" s="997"/>
      <c r="AR32" s="997"/>
      <c r="AS32" s="997"/>
      <c r="AT32" s="997"/>
      <c r="AU32" s="997">
        <v>1067</v>
      </c>
      <c r="AV32" s="997"/>
      <c r="AW32" s="997"/>
      <c r="AX32" s="997"/>
      <c r="AY32" s="997"/>
      <c r="AZ32" s="1068" t="s">
        <v>547</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137</v>
      </c>
      <c r="R33" s="1070"/>
      <c r="S33" s="1070"/>
      <c r="T33" s="1070"/>
      <c r="U33" s="1070"/>
      <c r="V33" s="1070">
        <v>131</v>
      </c>
      <c r="W33" s="1070"/>
      <c r="X33" s="1070"/>
      <c r="Y33" s="1070"/>
      <c r="Z33" s="1070"/>
      <c r="AA33" s="1070">
        <v>5</v>
      </c>
      <c r="AB33" s="1070"/>
      <c r="AC33" s="1070"/>
      <c r="AD33" s="1070"/>
      <c r="AE33" s="1071"/>
      <c r="AF33" s="1045">
        <v>5</v>
      </c>
      <c r="AG33" s="1046"/>
      <c r="AH33" s="1046"/>
      <c r="AI33" s="1046"/>
      <c r="AJ33" s="1047"/>
      <c r="AK33" s="1006">
        <v>108</v>
      </c>
      <c r="AL33" s="997"/>
      <c r="AM33" s="997"/>
      <c r="AN33" s="997"/>
      <c r="AO33" s="997"/>
      <c r="AP33" s="997">
        <v>774</v>
      </c>
      <c r="AQ33" s="997"/>
      <c r="AR33" s="997"/>
      <c r="AS33" s="997"/>
      <c r="AT33" s="997"/>
      <c r="AU33" s="997">
        <v>774</v>
      </c>
      <c r="AV33" s="997"/>
      <c r="AW33" s="997"/>
      <c r="AX33" s="997"/>
      <c r="AY33" s="997"/>
      <c r="AZ33" s="1068" t="s">
        <v>546</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1658</v>
      </c>
      <c r="AG63" s="985"/>
      <c r="AH63" s="985"/>
      <c r="AI63" s="985"/>
      <c r="AJ63" s="1056"/>
      <c r="AK63" s="1057"/>
      <c r="AL63" s="989"/>
      <c r="AM63" s="989"/>
      <c r="AN63" s="989"/>
      <c r="AO63" s="989"/>
      <c r="AP63" s="985">
        <v>4307</v>
      </c>
      <c r="AQ63" s="985"/>
      <c r="AR63" s="985"/>
      <c r="AS63" s="985"/>
      <c r="AT63" s="985"/>
      <c r="AU63" s="985">
        <v>1844</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548</v>
      </c>
      <c r="C68" s="1012"/>
      <c r="D68" s="1012"/>
      <c r="E68" s="1012"/>
      <c r="F68" s="1012"/>
      <c r="G68" s="1012"/>
      <c r="H68" s="1012"/>
      <c r="I68" s="1012"/>
      <c r="J68" s="1012"/>
      <c r="K68" s="1012"/>
      <c r="L68" s="1012"/>
      <c r="M68" s="1012"/>
      <c r="N68" s="1012"/>
      <c r="O68" s="1012"/>
      <c r="P68" s="1013"/>
      <c r="Q68" s="1014">
        <v>5278</v>
      </c>
      <c r="R68" s="1008"/>
      <c r="S68" s="1008"/>
      <c r="T68" s="1008"/>
      <c r="U68" s="1008"/>
      <c r="V68" s="1008">
        <v>4990</v>
      </c>
      <c r="W68" s="1008"/>
      <c r="X68" s="1008"/>
      <c r="Y68" s="1008"/>
      <c r="Z68" s="1008"/>
      <c r="AA68" s="1008">
        <v>288</v>
      </c>
      <c r="AB68" s="1008"/>
      <c r="AC68" s="1008"/>
      <c r="AD68" s="1008"/>
      <c r="AE68" s="1008"/>
      <c r="AF68" s="1008">
        <v>283</v>
      </c>
      <c r="AG68" s="1008"/>
      <c r="AH68" s="1008"/>
      <c r="AI68" s="1008"/>
      <c r="AJ68" s="1008"/>
      <c r="AK68" s="1008">
        <v>132</v>
      </c>
      <c r="AL68" s="1008"/>
      <c r="AM68" s="1008"/>
      <c r="AN68" s="1008"/>
      <c r="AO68" s="1008"/>
      <c r="AP68" s="1008">
        <v>2078</v>
      </c>
      <c r="AQ68" s="1008"/>
      <c r="AR68" s="1008"/>
      <c r="AS68" s="1008"/>
      <c r="AT68" s="1008"/>
      <c r="AU68" s="1008">
        <v>244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549</v>
      </c>
      <c r="C69" s="1001"/>
      <c r="D69" s="1001"/>
      <c r="E69" s="1001"/>
      <c r="F69" s="1001"/>
      <c r="G69" s="1001"/>
      <c r="H69" s="1001"/>
      <c r="I69" s="1001"/>
      <c r="J69" s="1001"/>
      <c r="K69" s="1001"/>
      <c r="L69" s="1001"/>
      <c r="M69" s="1001"/>
      <c r="N69" s="1001"/>
      <c r="O69" s="1001"/>
      <c r="P69" s="1002"/>
      <c r="Q69" s="1003">
        <v>622</v>
      </c>
      <c r="R69" s="997"/>
      <c r="S69" s="997"/>
      <c r="T69" s="997"/>
      <c r="U69" s="997"/>
      <c r="V69" s="997">
        <v>582</v>
      </c>
      <c r="W69" s="997"/>
      <c r="X69" s="997"/>
      <c r="Y69" s="997"/>
      <c r="Z69" s="997"/>
      <c r="AA69" s="997">
        <v>39</v>
      </c>
      <c r="AB69" s="997"/>
      <c r="AC69" s="997"/>
      <c r="AD69" s="997"/>
      <c r="AE69" s="997"/>
      <c r="AF69" s="997">
        <v>39</v>
      </c>
      <c r="AG69" s="997"/>
      <c r="AH69" s="997"/>
      <c r="AI69" s="997"/>
      <c r="AJ69" s="997"/>
      <c r="AK69" s="997">
        <v>43</v>
      </c>
      <c r="AL69" s="997"/>
      <c r="AM69" s="997"/>
      <c r="AN69" s="997"/>
      <c r="AO69" s="997"/>
      <c r="AP69" s="997">
        <v>881</v>
      </c>
      <c r="AQ69" s="997"/>
      <c r="AR69" s="997"/>
      <c r="AS69" s="997"/>
      <c r="AT69" s="997"/>
      <c r="AU69" s="997">
        <v>114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550</v>
      </c>
      <c r="C70" s="1001"/>
      <c r="D70" s="1001"/>
      <c r="E70" s="1001"/>
      <c r="F70" s="1001"/>
      <c r="G70" s="1001"/>
      <c r="H70" s="1001"/>
      <c r="I70" s="1001"/>
      <c r="J70" s="1001"/>
      <c r="K70" s="1001"/>
      <c r="L70" s="1001"/>
      <c r="M70" s="1001"/>
      <c r="N70" s="1001"/>
      <c r="O70" s="1001"/>
      <c r="P70" s="1002"/>
      <c r="Q70" s="1003">
        <v>748</v>
      </c>
      <c r="R70" s="997"/>
      <c r="S70" s="997"/>
      <c r="T70" s="997"/>
      <c r="U70" s="997"/>
      <c r="V70" s="997">
        <v>712</v>
      </c>
      <c r="W70" s="997"/>
      <c r="X70" s="997"/>
      <c r="Y70" s="997"/>
      <c r="Z70" s="997"/>
      <c r="AA70" s="997">
        <v>36</v>
      </c>
      <c r="AB70" s="997"/>
      <c r="AC70" s="997"/>
      <c r="AD70" s="997"/>
      <c r="AE70" s="997"/>
      <c r="AF70" s="997">
        <v>36</v>
      </c>
      <c r="AG70" s="997"/>
      <c r="AH70" s="997"/>
      <c r="AI70" s="997"/>
      <c r="AJ70" s="997"/>
      <c r="AK70" s="997">
        <v>30</v>
      </c>
      <c r="AL70" s="997"/>
      <c r="AM70" s="997"/>
      <c r="AN70" s="997"/>
      <c r="AO70" s="997"/>
      <c r="AP70" s="997">
        <v>99</v>
      </c>
      <c r="AQ70" s="997"/>
      <c r="AR70" s="997"/>
      <c r="AS70" s="997"/>
      <c r="AT70" s="997"/>
      <c r="AU70" s="997">
        <v>22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551</v>
      </c>
      <c r="C71" s="1001"/>
      <c r="D71" s="1001"/>
      <c r="E71" s="1001"/>
      <c r="F71" s="1001"/>
      <c r="G71" s="1001"/>
      <c r="H71" s="1001"/>
      <c r="I71" s="1001"/>
      <c r="J71" s="1001"/>
      <c r="K71" s="1001"/>
      <c r="L71" s="1001"/>
      <c r="M71" s="1001"/>
      <c r="N71" s="1001"/>
      <c r="O71" s="1001"/>
      <c r="P71" s="1002"/>
      <c r="Q71" s="1003">
        <v>26273</v>
      </c>
      <c r="R71" s="997"/>
      <c r="S71" s="997"/>
      <c r="T71" s="997"/>
      <c r="U71" s="997"/>
      <c r="V71" s="997">
        <v>25836</v>
      </c>
      <c r="W71" s="997"/>
      <c r="X71" s="997"/>
      <c r="Y71" s="997"/>
      <c r="Z71" s="997"/>
      <c r="AA71" s="997">
        <v>437</v>
      </c>
      <c r="AB71" s="997"/>
      <c r="AC71" s="997"/>
      <c r="AD71" s="997"/>
      <c r="AE71" s="997"/>
      <c r="AF71" s="997">
        <v>437</v>
      </c>
      <c r="AG71" s="997"/>
      <c r="AH71" s="997"/>
      <c r="AI71" s="997"/>
      <c r="AJ71" s="997"/>
      <c r="AK71" s="997">
        <v>2695</v>
      </c>
      <c r="AL71" s="997"/>
      <c r="AM71" s="997"/>
      <c r="AN71" s="997"/>
      <c r="AO71" s="997"/>
      <c r="AP71" s="997" t="s">
        <v>556</v>
      </c>
      <c r="AQ71" s="997"/>
      <c r="AR71" s="997"/>
      <c r="AS71" s="997"/>
      <c r="AT71" s="997"/>
      <c r="AU71" s="997" t="s">
        <v>557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552</v>
      </c>
      <c r="C72" s="1001"/>
      <c r="D72" s="1001"/>
      <c r="E72" s="1001"/>
      <c r="F72" s="1001"/>
      <c r="G72" s="1001"/>
      <c r="H72" s="1001"/>
      <c r="I72" s="1001"/>
      <c r="J72" s="1001"/>
      <c r="K72" s="1001"/>
      <c r="L72" s="1001"/>
      <c r="M72" s="1001"/>
      <c r="N72" s="1001"/>
      <c r="O72" s="1001"/>
      <c r="P72" s="1002"/>
      <c r="Q72" s="1003">
        <v>199</v>
      </c>
      <c r="R72" s="997"/>
      <c r="S72" s="997"/>
      <c r="T72" s="997"/>
      <c r="U72" s="997"/>
      <c r="V72" s="997">
        <v>159</v>
      </c>
      <c r="W72" s="997"/>
      <c r="X72" s="997"/>
      <c r="Y72" s="997"/>
      <c r="Z72" s="997"/>
      <c r="AA72" s="997">
        <v>40</v>
      </c>
      <c r="AB72" s="997"/>
      <c r="AC72" s="997"/>
      <c r="AD72" s="997"/>
      <c r="AE72" s="997"/>
      <c r="AF72" s="997">
        <v>40</v>
      </c>
      <c r="AG72" s="997"/>
      <c r="AH72" s="997"/>
      <c r="AI72" s="997"/>
      <c r="AJ72" s="997"/>
      <c r="AK72" s="997" t="s">
        <v>558</v>
      </c>
      <c r="AL72" s="997"/>
      <c r="AM72" s="997"/>
      <c r="AN72" s="997"/>
      <c r="AO72" s="997"/>
      <c r="AP72" s="997" t="s">
        <v>556</v>
      </c>
      <c r="AQ72" s="997"/>
      <c r="AR72" s="997"/>
      <c r="AS72" s="997"/>
      <c r="AT72" s="997"/>
      <c r="AU72" s="997" t="s">
        <v>556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559</v>
      </c>
      <c r="C73" s="1001"/>
      <c r="D73" s="1001"/>
      <c r="E73" s="1001"/>
      <c r="F73" s="1001"/>
      <c r="G73" s="1001"/>
      <c r="H73" s="1001"/>
      <c r="I73" s="1001"/>
      <c r="J73" s="1001"/>
      <c r="K73" s="1001"/>
      <c r="L73" s="1001"/>
      <c r="M73" s="1001"/>
      <c r="N73" s="1001"/>
      <c r="O73" s="1001"/>
      <c r="P73" s="1002"/>
      <c r="Q73" s="1003">
        <v>111</v>
      </c>
      <c r="R73" s="997"/>
      <c r="S73" s="997"/>
      <c r="T73" s="997"/>
      <c r="U73" s="997"/>
      <c r="V73" s="997">
        <v>104</v>
      </c>
      <c r="W73" s="997"/>
      <c r="X73" s="997"/>
      <c r="Y73" s="997"/>
      <c r="Z73" s="997"/>
      <c r="AA73" s="997">
        <v>7</v>
      </c>
      <c r="AB73" s="997"/>
      <c r="AC73" s="997"/>
      <c r="AD73" s="997"/>
      <c r="AE73" s="997"/>
      <c r="AF73" s="997">
        <v>7</v>
      </c>
      <c r="AG73" s="997"/>
      <c r="AH73" s="997"/>
      <c r="AI73" s="997"/>
      <c r="AJ73" s="997"/>
      <c r="AK73" s="997">
        <v>2</v>
      </c>
      <c r="AL73" s="997"/>
      <c r="AM73" s="997"/>
      <c r="AN73" s="997"/>
      <c r="AO73" s="997"/>
      <c r="AP73" s="997" t="s">
        <v>557</v>
      </c>
      <c r="AQ73" s="997"/>
      <c r="AR73" s="997"/>
      <c r="AS73" s="997"/>
      <c r="AT73" s="997"/>
      <c r="AU73" s="997" t="s">
        <v>557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553</v>
      </c>
      <c r="C74" s="1001"/>
      <c r="D74" s="1001"/>
      <c r="E74" s="1001"/>
      <c r="F74" s="1001"/>
      <c r="G74" s="1001"/>
      <c r="H74" s="1001"/>
      <c r="I74" s="1001"/>
      <c r="J74" s="1001"/>
      <c r="K74" s="1001"/>
      <c r="L74" s="1001"/>
      <c r="M74" s="1001"/>
      <c r="N74" s="1001"/>
      <c r="O74" s="1001"/>
      <c r="P74" s="1002"/>
      <c r="Q74" s="1003">
        <v>127</v>
      </c>
      <c r="R74" s="997"/>
      <c r="S74" s="997"/>
      <c r="T74" s="997"/>
      <c r="U74" s="997"/>
      <c r="V74" s="997">
        <v>104</v>
      </c>
      <c r="W74" s="997"/>
      <c r="X74" s="997"/>
      <c r="Y74" s="997"/>
      <c r="Z74" s="997"/>
      <c r="AA74" s="997">
        <v>23</v>
      </c>
      <c r="AB74" s="997"/>
      <c r="AC74" s="997"/>
      <c r="AD74" s="997"/>
      <c r="AE74" s="997"/>
      <c r="AF74" s="997">
        <v>23</v>
      </c>
      <c r="AG74" s="997"/>
      <c r="AH74" s="997"/>
      <c r="AI74" s="997"/>
      <c r="AJ74" s="997"/>
      <c r="AK74" s="997" t="s">
        <v>556</v>
      </c>
      <c r="AL74" s="997"/>
      <c r="AM74" s="997"/>
      <c r="AN74" s="997"/>
      <c r="AO74" s="997"/>
      <c r="AP74" s="997" t="s">
        <v>557</v>
      </c>
      <c r="AQ74" s="997"/>
      <c r="AR74" s="997"/>
      <c r="AS74" s="997"/>
      <c r="AT74" s="997"/>
      <c r="AU74" s="997" t="s">
        <v>557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554</v>
      </c>
      <c r="C75" s="1001"/>
      <c r="D75" s="1001"/>
      <c r="E75" s="1001"/>
      <c r="F75" s="1001"/>
      <c r="G75" s="1001"/>
      <c r="H75" s="1001"/>
      <c r="I75" s="1001"/>
      <c r="J75" s="1001"/>
      <c r="K75" s="1001"/>
      <c r="L75" s="1001"/>
      <c r="M75" s="1001"/>
      <c r="N75" s="1001"/>
      <c r="O75" s="1001"/>
      <c r="P75" s="1002"/>
      <c r="Q75" s="1004">
        <v>4685</v>
      </c>
      <c r="R75" s="1005"/>
      <c r="S75" s="1005"/>
      <c r="T75" s="1005"/>
      <c r="U75" s="1006"/>
      <c r="V75" s="1007">
        <v>4539</v>
      </c>
      <c r="W75" s="1005"/>
      <c r="X75" s="1005"/>
      <c r="Y75" s="1005"/>
      <c r="Z75" s="1006"/>
      <c r="AA75" s="1007">
        <v>145</v>
      </c>
      <c r="AB75" s="1005"/>
      <c r="AC75" s="1005"/>
      <c r="AD75" s="1005"/>
      <c r="AE75" s="1006"/>
      <c r="AF75" s="1007">
        <v>145</v>
      </c>
      <c r="AG75" s="1005"/>
      <c r="AH75" s="1005"/>
      <c r="AI75" s="1005"/>
      <c r="AJ75" s="1006"/>
      <c r="AK75" s="1007">
        <v>73</v>
      </c>
      <c r="AL75" s="1005"/>
      <c r="AM75" s="1005"/>
      <c r="AN75" s="1005"/>
      <c r="AO75" s="1006"/>
      <c r="AP75" s="1007" t="s">
        <v>556</v>
      </c>
      <c r="AQ75" s="1005"/>
      <c r="AR75" s="1005"/>
      <c r="AS75" s="1005"/>
      <c r="AT75" s="1006"/>
      <c r="AU75" s="1007" t="s">
        <v>556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555</v>
      </c>
      <c r="C76" s="1001"/>
      <c r="D76" s="1001"/>
      <c r="E76" s="1001"/>
      <c r="F76" s="1001"/>
      <c r="G76" s="1001"/>
      <c r="H76" s="1001"/>
      <c r="I76" s="1001"/>
      <c r="J76" s="1001"/>
      <c r="K76" s="1001"/>
      <c r="L76" s="1001"/>
      <c r="M76" s="1001"/>
      <c r="N76" s="1001"/>
      <c r="O76" s="1001"/>
      <c r="P76" s="1002"/>
      <c r="Q76" s="1004">
        <v>546890</v>
      </c>
      <c r="R76" s="1005"/>
      <c r="S76" s="1005"/>
      <c r="T76" s="1005"/>
      <c r="U76" s="1006"/>
      <c r="V76" s="1007">
        <v>535514</v>
      </c>
      <c r="W76" s="1005"/>
      <c r="X76" s="1005"/>
      <c r="Y76" s="1005"/>
      <c r="Z76" s="1006"/>
      <c r="AA76" s="1007">
        <v>10576</v>
      </c>
      <c r="AB76" s="1005"/>
      <c r="AC76" s="1005"/>
      <c r="AD76" s="1005"/>
      <c r="AE76" s="1006"/>
      <c r="AF76" s="1007">
        <v>10576</v>
      </c>
      <c r="AG76" s="1005"/>
      <c r="AH76" s="1005"/>
      <c r="AI76" s="1005"/>
      <c r="AJ76" s="1006"/>
      <c r="AK76" s="1007">
        <v>7248</v>
      </c>
      <c r="AL76" s="1005"/>
      <c r="AM76" s="1005"/>
      <c r="AN76" s="1005"/>
      <c r="AO76" s="1006"/>
      <c r="AP76" s="1007" t="s">
        <v>556</v>
      </c>
      <c r="AQ76" s="1005"/>
      <c r="AR76" s="1005"/>
      <c r="AS76" s="1005"/>
      <c r="AT76" s="1006"/>
      <c r="AU76" s="1007" t="s">
        <v>556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11586</v>
      </c>
      <c r="AG88" s="985"/>
      <c r="AH88" s="985"/>
      <c r="AI88" s="985"/>
      <c r="AJ88" s="985"/>
      <c r="AK88" s="989"/>
      <c r="AL88" s="989"/>
      <c r="AM88" s="989"/>
      <c r="AN88" s="989"/>
      <c r="AO88" s="989"/>
      <c r="AP88" s="985">
        <v>3058</v>
      </c>
      <c r="AQ88" s="985"/>
      <c r="AR88" s="985"/>
      <c r="AS88" s="985"/>
      <c r="AT88" s="985"/>
      <c r="AU88" s="985">
        <v>380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18</v>
      </c>
      <c r="CS102" s="977"/>
      <c r="CT102" s="977"/>
      <c r="CU102" s="977"/>
      <c r="CV102" s="978"/>
      <c r="CW102" s="976" t="s">
        <v>562</v>
      </c>
      <c r="CX102" s="977"/>
      <c r="CY102" s="977"/>
      <c r="CZ102" s="977"/>
      <c r="DA102" s="978"/>
      <c r="DB102" s="976" t="s">
        <v>562</v>
      </c>
      <c r="DC102" s="977"/>
      <c r="DD102" s="977"/>
      <c r="DE102" s="977"/>
      <c r="DF102" s="978"/>
      <c r="DG102" s="976" t="s">
        <v>563</v>
      </c>
      <c r="DH102" s="977"/>
      <c r="DI102" s="977"/>
      <c r="DJ102" s="977"/>
      <c r="DK102" s="978"/>
      <c r="DL102" s="976" t="s">
        <v>562</v>
      </c>
      <c r="DM102" s="977"/>
      <c r="DN102" s="977"/>
      <c r="DO102" s="977"/>
      <c r="DP102" s="978"/>
      <c r="DQ102" s="976" t="s">
        <v>564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322663</v>
      </c>
      <c r="AB110" s="903"/>
      <c r="AC110" s="903"/>
      <c r="AD110" s="903"/>
      <c r="AE110" s="904"/>
      <c r="AF110" s="905">
        <v>329769</v>
      </c>
      <c r="AG110" s="903"/>
      <c r="AH110" s="903"/>
      <c r="AI110" s="903"/>
      <c r="AJ110" s="904"/>
      <c r="AK110" s="905">
        <v>292962</v>
      </c>
      <c r="AL110" s="903"/>
      <c r="AM110" s="903"/>
      <c r="AN110" s="903"/>
      <c r="AO110" s="904"/>
      <c r="AP110" s="906">
        <v>7.5</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3536941</v>
      </c>
      <c r="BR110" s="830"/>
      <c r="BS110" s="830"/>
      <c r="BT110" s="830"/>
      <c r="BU110" s="830"/>
      <c r="BV110" s="830">
        <v>3452206</v>
      </c>
      <c r="BW110" s="830"/>
      <c r="BX110" s="830"/>
      <c r="BY110" s="830"/>
      <c r="BZ110" s="830"/>
      <c r="CA110" s="830">
        <v>3940639</v>
      </c>
      <c r="CB110" s="830"/>
      <c r="CC110" s="830"/>
      <c r="CD110" s="830"/>
      <c r="CE110" s="830"/>
      <c r="CF110" s="891">
        <v>101.6</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411</v>
      </c>
      <c r="BR111" s="801"/>
      <c r="BS111" s="801"/>
      <c r="BT111" s="801"/>
      <c r="BU111" s="801"/>
      <c r="BV111" s="801" t="s">
        <v>411</v>
      </c>
      <c r="BW111" s="801"/>
      <c r="BX111" s="801"/>
      <c r="BY111" s="801"/>
      <c r="BZ111" s="801"/>
      <c r="CA111" s="801" t="s">
        <v>411</v>
      </c>
      <c r="CB111" s="801"/>
      <c r="CC111" s="801"/>
      <c r="CD111" s="801"/>
      <c r="CE111" s="801"/>
      <c r="CF111" s="878" t="s">
        <v>411</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2175737</v>
      </c>
      <c r="BR112" s="801"/>
      <c r="BS112" s="801"/>
      <c r="BT112" s="801"/>
      <c r="BU112" s="801"/>
      <c r="BV112" s="801">
        <v>2001055</v>
      </c>
      <c r="BW112" s="801"/>
      <c r="BX112" s="801"/>
      <c r="BY112" s="801"/>
      <c r="BZ112" s="801"/>
      <c r="CA112" s="801">
        <v>1844071</v>
      </c>
      <c r="CB112" s="801"/>
      <c r="CC112" s="801"/>
      <c r="CD112" s="801"/>
      <c r="CE112" s="801"/>
      <c r="CF112" s="878">
        <v>47.5</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223586</v>
      </c>
      <c r="AB113" s="939"/>
      <c r="AC113" s="939"/>
      <c r="AD113" s="939"/>
      <c r="AE113" s="940"/>
      <c r="AF113" s="941">
        <v>234051</v>
      </c>
      <c r="AG113" s="939"/>
      <c r="AH113" s="939"/>
      <c r="AI113" s="939"/>
      <c r="AJ113" s="940"/>
      <c r="AK113" s="941">
        <v>203603</v>
      </c>
      <c r="AL113" s="939"/>
      <c r="AM113" s="939"/>
      <c r="AN113" s="939"/>
      <c r="AO113" s="940"/>
      <c r="AP113" s="942">
        <v>5.2</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492647</v>
      </c>
      <c r="BR113" s="801"/>
      <c r="BS113" s="801"/>
      <c r="BT113" s="801"/>
      <c r="BU113" s="801"/>
      <c r="BV113" s="801">
        <v>438097</v>
      </c>
      <c r="BW113" s="801"/>
      <c r="BX113" s="801"/>
      <c r="BY113" s="801"/>
      <c r="BZ113" s="801"/>
      <c r="CA113" s="801">
        <v>380053</v>
      </c>
      <c r="CB113" s="801"/>
      <c r="CC113" s="801"/>
      <c r="CD113" s="801"/>
      <c r="CE113" s="801"/>
      <c r="CF113" s="878">
        <v>9.8000000000000007</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60068</v>
      </c>
      <c r="AB114" s="814"/>
      <c r="AC114" s="814"/>
      <c r="AD114" s="814"/>
      <c r="AE114" s="815"/>
      <c r="AF114" s="816">
        <v>66396</v>
      </c>
      <c r="AG114" s="814"/>
      <c r="AH114" s="814"/>
      <c r="AI114" s="814"/>
      <c r="AJ114" s="815"/>
      <c r="AK114" s="816">
        <v>75559</v>
      </c>
      <c r="AL114" s="814"/>
      <c r="AM114" s="814"/>
      <c r="AN114" s="814"/>
      <c r="AO114" s="815"/>
      <c r="AP114" s="784">
        <v>1.9</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1552477</v>
      </c>
      <c r="BR114" s="801"/>
      <c r="BS114" s="801"/>
      <c r="BT114" s="801"/>
      <c r="BU114" s="801"/>
      <c r="BV114" s="801">
        <v>1394804</v>
      </c>
      <c r="BW114" s="801"/>
      <c r="BX114" s="801"/>
      <c r="BY114" s="801"/>
      <c r="BZ114" s="801"/>
      <c r="CA114" s="801">
        <v>1258518</v>
      </c>
      <c r="CB114" s="801"/>
      <c r="CC114" s="801"/>
      <c r="CD114" s="801"/>
      <c r="CE114" s="801"/>
      <c r="CF114" s="878">
        <v>32.4</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87</v>
      </c>
      <c r="AB115" s="939"/>
      <c r="AC115" s="939"/>
      <c r="AD115" s="939"/>
      <c r="AE115" s="940"/>
      <c r="AF115" s="941">
        <v>79</v>
      </c>
      <c r="AG115" s="939"/>
      <c r="AH115" s="939"/>
      <c r="AI115" s="939"/>
      <c r="AJ115" s="940"/>
      <c r="AK115" s="941">
        <v>71</v>
      </c>
      <c r="AL115" s="939"/>
      <c r="AM115" s="939"/>
      <c r="AN115" s="939"/>
      <c r="AO115" s="940"/>
      <c r="AP115" s="942">
        <v>0</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107</v>
      </c>
      <c r="BR115" s="801"/>
      <c r="BS115" s="801"/>
      <c r="BT115" s="801"/>
      <c r="BU115" s="801"/>
      <c r="BV115" s="801" t="s">
        <v>107</v>
      </c>
      <c r="BW115" s="801"/>
      <c r="BX115" s="801"/>
      <c r="BY115" s="801"/>
      <c r="BZ115" s="801"/>
      <c r="CA115" s="801" t="s">
        <v>107</v>
      </c>
      <c r="CB115" s="801"/>
      <c r="CC115" s="801"/>
      <c r="CD115" s="801"/>
      <c r="CE115" s="801"/>
      <c r="CF115" s="878" t="s">
        <v>107</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606404</v>
      </c>
      <c r="AB117" s="925"/>
      <c r="AC117" s="925"/>
      <c r="AD117" s="925"/>
      <c r="AE117" s="926"/>
      <c r="AF117" s="928">
        <v>630295</v>
      </c>
      <c r="AG117" s="925"/>
      <c r="AH117" s="925"/>
      <c r="AI117" s="925"/>
      <c r="AJ117" s="926"/>
      <c r="AK117" s="928">
        <v>572195</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7757802</v>
      </c>
      <c r="BR118" s="888"/>
      <c r="BS118" s="888"/>
      <c r="BT118" s="888"/>
      <c r="BU118" s="888"/>
      <c r="BV118" s="888">
        <v>7286162</v>
      </c>
      <c r="BW118" s="888"/>
      <c r="BX118" s="888"/>
      <c r="BY118" s="888"/>
      <c r="BZ118" s="888"/>
      <c r="CA118" s="888">
        <v>7423281</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2794743</v>
      </c>
      <c r="BR119" s="830"/>
      <c r="BS119" s="830"/>
      <c r="BT119" s="830"/>
      <c r="BU119" s="830"/>
      <c r="BV119" s="830">
        <v>2769018</v>
      </c>
      <c r="BW119" s="830"/>
      <c r="BX119" s="830"/>
      <c r="BY119" s="830"/>
      <c r="BZ119" s="830"/>
      <c r="CA119" s="830">
        <v>2781300</v>
      </c>
      <c r="CB119" s="830"/>
      <c r="CC119" s="830"/>
      <c r="CD119" s="830"/>
      <c r="CE119" s="830"/>
      <c r="CF119" s="891">
        <v>71.7</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t="s">
        <v>107</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1279730</v>
      </c>
      <c r="DH120" s="830"/>
      <c r="DI120" s="830"/>
      <c r="DJ120" s="830"/>
      <c r="DK120" s="830"/>
      <c r="DL120" s="830">
        <v>1168373</v>
      </c>
      <c r="DM120" s="830"/>
      <c r="DN120" s="830"/>
      <c r="DO120" s="830"/>
      <c r="DP120" s="830"/>
      <c r="DQ120" s="830">
        <v>1067335</v>
      </c>
      <c r="DR120" s="830"/>
      <c r="DS120" s="830"/>
      <c r="DT120" s="830"/>
      <c r="DU120" s="830"/>
      <c r="DV120" s="831">
        <v>27.5</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4943429</v>
      </c>
      <c r="BR121" s="888"/>
      <c r="BS121" s="888"/>
      <c r="BT121" s="888"/>
      <c r="BU121" s="888"/>
      <c r="BV121" s="888">
        <v>4912155</v>
      </c>
      <c r="BW121" s="888"/>
      <c r="BX121" s="888"/>
      <c r="BY121" s="888"/>
      <c r="BZ121" s="888"/>
      <c r="CA121" s="888">
        <v>4955266</v>
      </c>
      <c r="CB121" s="888"/>
      <c r="CC121" s="888"/>
      <c r="CD121" s="888"/>
      <c r="CE121" s="888"/>
      <c r="CF121" s="889">
        <v>127.7</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877043</v>
      </c>
      <c r="DH121" s="801"/>
      <c r="DI121" s="801"/>
      <c r="DJ121" s="801"/>
      <c r="DK121" s="801"/>
      <c r="DL121" s="801">
        <v>826128</v>
      </c>
      <c r="DM121" s="801"/>
      <c r="DN121" s="801"/>
      <c r="DO121" s="801"/>
      <c r="DP121" s="801"/>
      <c r="DQ121" s="801">
        <v>774101</v>
      </c>
      <c r="DR121" s="801"/>
      <c r="DS121" s="801"/>
      <c r="DT121" s="801"/>
      <c r="DU121" s="801"/>
      <c r="DV121" s="853">
        <v>19.899999999999999</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446</v>
      </c>
      <c r="BP122" s="868"/>
      <c r="BQ122" s="869">
        <v>7738172</v>
      </c>
      <c r="BR122" s="870"/>
      <c r="BS122" s="870"/>
      <c r="BT122" s="870"/>
      <c r="BU122" s="870"/>
      <c r="BV122" s="870">
        <v>7681173</v>
      </c>
      <c r="BW122" s="870"/>
      <c r="BX122" s="870"/>
      <c r="BY122" s="870"/>
      <c r="BZ122" s="870"/>
      <c r="CA122" s="870">
        <v>7736566</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18964</v>
      </c>
      <c r="DH122" s="801"/>
      <c r="DI122" s="801"/>
      <c r="DJ122" s="801"/>
      <c r="DK122" s="801"/>
      <c r="DL122" s="801">
        <v>6554</v>
      </c>
      <c r="DM122" s="801"/>
      <c r="DN122" s="801"/>
      <c r="DO122" s="801"/>
      <c r="DP122" s="801"/>
      <c r="DQ122" s="801">
        <v>2635</v>
      </c>
      <c r="DR122" s="801"/>
      <c r="DS122" s="801"/>
      <c r="DT122" s="801"/>
      <c r="DU122" s="801"/>
      <c r="DV122" s="853">
        <v>0.1</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87</v>
      </c>
      <c r="AB123" s="814"/>
      <c r="AC123" s="814"/>
      <c r="AD123" s="814"/>
      <c r="AE123" s="815"/>
      <c r="AF123" s="816">
        <v>79</v>
      </c>
      <c r="AG123" s="814"/>
      <c r="AH123" s="814"/>
      <c r="AI123" s="814"/>
      <c r="AJ123" s="815"/>
      <c r="AK123" s="816">
        <v>71</v>
      </c>
      <c r="AL123" s="814"/>
      <c r="AM123" s="814"/>
      <c r="AN123" s="814"/>
      <c r="AO123" s="815"/>
      <c r="AP123" s="784">
        <v>0</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0.5</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20</v>
      </c>
      <c r="AB128" s="754"/>
      <c r="AC128" s="754"/>
      <c r="AD128" s="754"/>
      <c r="AE128" s="755"/>
      <c r="AF128" s="756">
        <v>645</v>
      </c>
      <c r="AG128" s="754"/>
      <c r="AH128" s="754"/>
      <c r="AI128" s="754"/>
      <c r="AJ128" s="755"/>
      <c r="AK128" s="756">
        <v>641</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4182463</v>
      </c>
      <c r="AB129" s="814"/>
      <c r="AC129" s="814"/>
      <c r="AD129" s="814"/>
      <c r="AE129" s="815"/>
      <c r="AF129" s="816">
        <v>4195635</v>
      </c>
      <c r="AG129" s="814"/>
      <c r="AH129" s="814"/>
      <c r="AI129" s="814"/>
      <c r="AJ129" s="815"/>
      <c r="AK129" s="816">
        <v>4287829</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401382</v>
      </c>
      <c r="AB130" s="814"/>
      <c r="AC130" s="814"/>
      <c r="AD130" s="814"/>
      <c r="AE130" s="815"/>
      <c r="AF130" s="816">
        <v>427512</v>
      </c>
      <c r="AG130" s="814"/>
      <c r="AH130" s="814"/>
      <c r="AI130" s="814"/>
      <c r="AJ130" s="815"/>
      <c r="AK130" s="816">
        <v>407461</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t="s">
        <v>472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3781081</v>
      </c>
      <c r="AB131" s="747"/>
      <c r="AC131" s="747"/>
      <c r="AD131" s="747"/>
      <c r="AE131" s="748"/>
      <c r="AF131" s="749">
        <v>3768123</v>
      </c>
      <c r="AG131" s="747"/>
      <c r="AH131" s="747"/>
      <c r="AI131" s="747"/>
      <c r="AJ131" s="748"/>
      <c r="AK131" s="749">
        <v>3880368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5.4217828179999996</v>
      </c>
      <c r="AB132" s="770"/>
      <c r="AC132" s="770"/>
      <c r="AD132" s="770"/>
      <c r="AE132" s="771"/>
      <c r="AF132" s="772">
        <v>5.3644214899999998</v>
      </c>
      <c r="AG132" s="770"/>
      <c r="AH132" s="770"/>
      <c r="AI132" s="770"/>
      <c r="AJ132" s="771"/>
      <c r="AK132" s="772">
        <v>4.2287999489999999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5.5</v>
      </c>
      <c r="AB133" s="779"/>
      <c r="AC133" s="779"/>
      <c r="AD133" s="779"/>
      <c r="AE133" s="780"/>
      <c r="AF133" s="778">
        <v>5.4</v>
      </c>
      <c r="AG133" s="779"/>
      <c r="AH133" s="779"/>
      <c r="AI133" s="779"/>
      <c r="AJ133" s="780"/>
      <c r="AK133" s="778">
        <v>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H22" sqref="AH22:AL2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9" t="s">
        <v>479</v>
      </c>
      <c r="L7" s="254"/>
      <c r="M7" s="255" t="s">
        <v>480</v>
      </c>
      <c r="N7" s="256"/>
    </row>
    <row r="8" spans="1:16" x14ac:dyDescent="0.15">
      <c r="A8" s="248"/>
      <c r="B8" s="244"/>
      <c r="C8" s="244"/>
      <c r="D8" s="244"/>
      <c r="E8" s="244"/>
      <c r="F8" s="244"/>
      <c r="G8" s="257"/>
      <c r="H8" s="258"/>
      <c r="I8" s="258"/>
      <c r="J8" s="259"/>
      <c r="K8" s="1150"/>
      <c r="L8" s="260" t="s">
        <v>481</v>
      </c>
      <c r="M8" s="261" t="s">
        <v>482</v>
      </c>
      <c r="N8" s="262" t="s">
        <v>483</v>
      </c>
    </row>
    <row r="9" spans="1:16" x14ac:dyDescent="0.15">
      <c r="A9" s="248"/>
      <c r="B9" s="244"/>
      <c r="C9" s="244"/>
      <c r="D9" s="244"/>
      <c r="E9" s="244"/>
      <c r="F9" s="244"/>
      <c r="G9" s="1163" t="s">
        <v>484</v>
      </c>
      <c r="H9" s="1164"/>
      <c r="I9" s="1164"/>
      <c r="J9" s="1165"/>
      <c r="K9" s="263">
        <v>1246382</v>
      </c>
      <c r="L9" s="264">
        <v>81784</v>
      </c>
      <c r="M9" s="265">
        <v>92139</v>
      </c>
      <c r="N9" s="266">
        <v>-11.2</v>
      </c>
    </row>
    <row r="10" spans="1:16" x14ac:dyDescent="0.15">
      <c r="A10" s="248"/>
      <c r="B10" s="244"/>
      <c r="C10" s="244"/>
      <c r="D10" s="244"/>
      <c r="E10" s="244"/>
      <c r="F10" s="244"/>
      <c r="G10" s="1163" t="s">
        <v>485</v>
      </c>
      <c r="H10" s="1164"/>
      <c r="I10" s="1164"/>
      <c r="J10" s="1165"/>
      <c r="K10" s="267">
        <v>98205</v>
      </c>
      <c r="L10" s="268">
        <v>6444</v>
      </c>
      <c r="M10" s="269">
        <v>9828</v>
      </c>
      <c r="N10" s="270">
        <v>-34.4</v>
      </c>
    </row>
    <row r="11" spans="1:16" ht="13.5" customHeight="1" x14ac:dyDescent="0.15">
      <c r="A11" s="248"/>
      <c r="B11" s="244"/>
      <c r="C11" s="244"/>
      <c r="D11" s="244"/>
      <c r="E11" s="244"/>
      <c r="F11" s="244"/>
      <c r="G11" s="1163" t="s">
        <v>486</v>
      </c>
      <c r="H11" s="1164"/>
      <c r="I11" s="1164"/>
      <c r="J11" s="1165"/>
      <c r="K11" s="267">
        <v>289745</v>
      </c>
      <c r="L11" s="268">
        <v>19012</v>
      </c>
      <c r="M11" s="269">
        <v>18164</v>
      </c>
      <c r="N11" s="270">
        <v>4.7</v>
      </c>
    </row>
    <row r="12" spans="1:16" ht="13.5" customHeight="1" x14ac:dyDescent="0.15">
      <c r="A12" s="248"/>
      <c r="B12" s="244"/>
      <c r="C12" s="244"/>
      <c r="D12" s="244"/>
      <c r="E12" s="244"/>
      <c r="F12" s="244"/>
      <c r="G12" s="1163" t="s">
        <v>487</v>
      </c>
      <c r="H12" s="1164"/>
      <c r="I12" s="1164"/>
      <c r="J12" s="1165"/>
      <c r="K12" s="267" t="s">
        <v>488</v>
      </c>
      <c r="L12" s="268" t="s">
        <v>488</v>
      </c>
      <c r="M12" s="269">
        <v>2035</v>
      </c>
      <c r="N12" s="270" t="s">
        <v>488</v>
      </c>
    </row>
    <row r="13" spans="1:16" ht="13.5" customHeight="1" x14ac:dyDescent="0.15">
      <c r="A13" s="248"/>
      <c r="B13" s="244"/>
      <c r="C13" s="244"/>
      <c r="D13" s="244"/>
      <c r="E13" s="244"/>
      <c r="F13" s="244"/>
      <c r="G13" s="1163" t="s">
        <v>489</v>
      </c>
      <c r="H13" s="1164"/>
      <c r="I13" s="1164"/>
      <c r="J13" s="1165"/>
      <c r="K13" s="267" t="s">
        <v>488</v>
      </c>
      <c r="L13" s="268" t="s">
        <v>488</v>
      </c>
      <c r="M13" s="269" t="s">
        <v>488</v>
      </c>
      <c r="N13" s="270" t="s">
        <v>488</v>
      </c>
    </row>
    <row r="14" spans="1:16" ht="13.5" customHeight="1" x14ac:dyDescent="0.15">
      <c r="A14" s="248"/>
      <c r="B14" s="244"/>
      <c r="C14" s="244"/>
      <c r="D14" s="244"/>
      <c r="E14" s="244"/>
      <c r="F14" s="244"/>
      <c r="G14" s="1163" t="s">
        <v>490</v>
      </c>
      <c r="H14" s="1164"/>
      <c r="I14" s="1164"/>
      <c r="J14" s="1165"/>
      <c r="K14" s="267">
        <v>59834</v>
      </c>
      <c r="L14" s="268">
        <v>3926</v>
      </c>
      <c r="M14" s="269">
        <v>4628</v>
      </c>
      <c r="N14" s="270">
        <v>-15.2</v>
      </c>
    </row>
    <row r="15" spans="1:16" ht="13.5" customHeight="1" x14ac:dyDescent="0.15">
      <c r="A15" s="248"/>
      <c r="B15" s="244"/>
      <c r="C15" s="244"/>
      <c r="D15" s="244"/>
      <c r="E15" s="244"/>
      <c r="F15" s="244"/>
      <c r="G15" s="1163" t="s">
        <v>491</v>
      </c>
      <c r="H15" s="1164"/>
      <c r="I15" s="1164"/>
      <c r="J15" s="1165"/>
      <c r="K15" s="267">
        <v>17739</v>
      </c>
      <c r="L15" s="268">
        <v>1164</v>
      </c>
      <c r="M15" s="269">
        <v>2248</v>
      </c>
      <c r="N15" s="270">
        <v>-48.2</v>
      </c>
    </row>
    <row r="16" spans="1:16" x14ac:dyDescent="0.15">
      <c r="A16" s="248"/>
      <c r="B16" s="244"/>
      <c r="C16" s="244"/>
      <c r="D16" s="244"/>
      <c r="E16" s="244"/>
      <c r="F16" s="244"/>
      <c r="G16" s="1166" t="s">
        <v>492</v>
      </c>
      <c r="H16" s="1167"/>
      <c r="I16" s="1167"/>
      <c r="J16" s="1168"/>
      <c r="K16" s="268">
        <v>-125934</v>
      </c>
      <c r="L16" s="268">
        <v>-8263</v>
      </c>
      <c r="M16" s="269">
        <v>-10097</v>
      </c>
      <c r="N16" s="270">
        <v>-18.2</v>
      </c>
    </row>
    <row r="17" spans="1:16" x14ac:dyDescent="0.15">
      <c r="A17" s="248"/>
      <c r="B17" s="244"/>
      <c r="C17" s="244"/>
      <c r="D17" s="244"/>
      <c r="E17" s="244"/>
      <c r="F17" s="244"/>
      <c r="G17" s="1166" t="s">
        <v>167</v>
      </c>
      <c r="H17" s="1167"/>
      <c r="I17" s="1167"/>
      <c r="J17" s="1168"/>
      <c r="K17" s="268">
        <v>1585971</v>
      </c>
      <c r="L17" s="268">
        <v>104066</v>
      </c>
      <c r="M17" s="269">
        <v>118944</v>
      </c>
      <c r="N17" s="270">
        <v>-12.5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60" t="s">
        <v>497</v>
      </c>
      <c r="H21" s="1161"/>
      <c r="I21" s="1161"/>
      <c r="J21" s="1162"/>
      <c r="K21" s="280">
        <v>9.91</v>
      </c>
      <c r="L21" s="281">
        <v>10.66</v>
      </c>
      <c r="M21" s="282">
        <v>-0.75</v>
      </c>
      <c r="N21" s="249"/>
      <c r="O21" s="283"/>
      <c r="P21" s="279"/>
    </row>
    <row r="22" spans="1:16" s="284" customFormat="1" x14ac:dyDescent="0.15">
      <c r="A22" s="279"/>
      <c r="B22" s="249"/>
      <c r="C22" s="249"/>
      <c r="D22" s="249"/>
      <c r="E22" s="249"/>
      <c r="F22" s="249"/>
      <c r="G22" s="1160" t="s">
        <v>498</v>
      </c>
      <c r="H22" s="1161"/>
      <c r="I22" s="1161"/>
      <c r="J22" s="1162"/>
      <c r="K22" s="285">
        <v>99.9</v>
      </c>
      <c r="L22" s="286">
        <v>95.6</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9" t="s">
        <v>479</v>
      </c>
      <c r="L30" s="254"/>
      <c r="M30" s="255" t="s">
        <v>480</v>
      </c>
      <c r="N30" s="256"/>
    </row>
    <row r="31" spans="1:16" x14ac:dyDescent="0.15">
      <c r="A31" s="248"/>
      <c r="B31" s="244"/>
      <c r="C31" s="244"/>
      <c r="D31" s="244"/>
      <c r="E31" s="244"/>
      <c r="F31" s="244"/>
      <c r="G31" s="257"/>
      <c r="H31" s="258"/>
      <c r="I31" s="258"/>
      <c r="J31" s="259"/>
      <c r="K31" s="1150"/>
      <c r="L31" s="260" t="s">
        <v>481</v>
      </c>
      <c r="M31" s="261" t="s">
        <v>482</v>
      </c>
      <c r="N31" s="262" t="s">
        <v>483</v>
      </c>
    </row>
    <row r="32" spans="1:16" ht="27" customHeight="1" x14ac:dyDescent="0.15">
      <c r="A32" s="248"/>
      <c r="B32" s="244"/>
      <c r="C32" s="244"/>
      <c r="D32" s="244"/>
      <c r="E32" s="244"/>
      <c r="F32" s="244"/>
      <c r="G32" s="1151" t="s">
        <v>502</v>
      </c>
      <c r="H32" s="1152"/>
      <c r="I32" s="1152"/>
      <c r="J32" s="1153"/>
      <c r="K32" s="294">
        <v>292962</v>
      </c>
      <c r="L32" s="294">
        <v>19223</v>
      </c>
      <c r="M32" s="295">
        <v>80028</v>
      </c>
      <c r="N32" s="296">
        <v>-76</v>
      </c>
    </row>
    <row r="33" spans="1:16" ht="13.5" customHeight="1" x14ac:dyDescent="0.15">
      <c r="A33" s="248"/>
      <c r="B33" s="244"/>
      <c r="C33" s="244"/>
      <c r="D33" s="244"/>
      <c r="E33" s="244"/>
      <c r="F33" s="244"/>
      <c r="G33" s="1151" t="s">
        <v>503</v>
      </c>
      <c r="H33" s="1152"/>
      <c r="I33" s="1152"/>
      <c r="J33" s="1153"/>
      <c r="K33" s="294" t="s">
        <v>488</v>
      </c>
      <c r="L33" s="294" t="s">
        <v>488</v>
      </c>
      <c r="M33" s="295" t="s">
        <v>488</v>
      </c>
      <c r="N33" s="296" t="s">
        <v>488</v>
      </c>
    </row>
    <row r="34" spans="1:16" ht="27" customHeight="1" x14ac:dyDescent="0.15">
      <c r="A34" s="248"/>
      <c r="B34" s="244"/>
      <c r="C34" s="244"/>
      <c r="D34" s="244"/>
      <c r="E34" s="244"/>
      <c r="F34" s="244"/>
      <c r="G34" s="1151" t="s">
        <v>504</v>
      </c>
      <c r="H34" s="1152"/>
      <c r="I34" s="1152"/>
      <c r="J34" s="1153"/>
      <c r="K34" s="294" t="s">
        <v>488</v>
      </c>
      <c r="L34" s="294" t="s">
        <v>488</v>
      </c>
      <c r="M34" s="295" t="s">
        <v>488</v>
      </c>
      <c r="N34" s="296" t="s">
        <v>488</v>
      </c>
    </row>
    <row r="35" spans="1:16" ht="27" customHeight="1" x14ac:dyDescent="0.15">
      <c r="A35" s="248"/>
      <c r="B35" s="244"/>
      <c r="C35" s="244"/>
      <c r="D35" s="244"/>
      <c r="E35" s="244"/>
      <c r="F35" s="244"/>
      <c r="G35" s="1151" t="s">
        <v>505</v>
      </c>
      <c r="H35" s="1152"/>
      <c r="I35" s="1152"/>
      <c r="J35" s="1153"/>
      <c r="K35" s="294">
        <v>203603</v>
      </c>
      <c r="L35" s="294">
        <v>13360</v>
      </c>
      <c r="M35" s="295">
        <v>25974</v>
      </c>
      <c r="N35" s="296">
        <v>-48.6</v>
      </c>
    </row>
    <row r="36" spans="1:16" ht="27" customHeight="1" x14ac:dyDescent="0.15">
      <c r="A36" s="248"/>
      <c r="B36" s="244"/>
      <c r="C36" s="244"/>
      <c r="D36" s="244"/>
      <c r="E36" s="244"/>
      <c r="F36" s="244"/>
      <c r="G36" s="1151" t="s">
        <v>506</v>
      </c>
      <c r="H36" s="1152"/>
      <c r="I36" s="1152"/>
      <c r="J36" s="1153"/>
      <c r="K36" s="294">
        <v>75559</v>
      </c>
      <c r="L36" s="294">
        <v>4958</v>
      </c>
      <c r="M36" s="295">
        <v>3122</v>
      </c>
      <c r="N36" s="296">
        <v>58.8</v>
      </c>
    </row>
    <row r="37" spans="1:16" ht="13.5" customHeight="1" x14ac:dyDescent="0.15">
      <c r="A37" s="248"/>
      <c r="B37" s="244"/>
      <c r="C37" s="244"/>
      <c r="D37" s="244"/>
      <c r="E37" s="244"/>
      <c r="F37" s="244"/>
      <c r="G37" s="1151" t="s">
        <v>507</v>
      </c>
      <c r="H37" s="1152"/>
      <c r="I37" s="1152"/>
      <c r="J37" s="1153"/>
      <c r="K37" s="294">
        <v>71</v>
      </c>
      <c r="L37" s="294">
        <v>5</v>
      </c>
      <c r="M37" s="295">
        <v>1366</v>
      </c>
      <c r="N37" s="296">
        <v>-99.6</v>
      </c>
    </row>
    <row r="38" spans="1:16" ht="27" customHeight="1" x14ac:dyDescent="0.15">
      <c r="A38" s="248"/>
      <c r="B38" s="244"/>
      <c r="C38" s="244"/>
      <c r="D38" s="244"/>
      <c r="E38" s="244"/>
      <c r="F38" s="244"/>
      <c r="G38" s="1154" t="s">
        <v>508</v>
      </c>
      <c r="H38" s="1155"/>
      <c r="I38" s="1155"/>
      <c r="J38" s="1156"/>
      <c r="K38" s="297" t="s">
        <v>488</v>
      </c>
      <c r="L38" s="297" t="s">
        <v>488</v>
      </c>
      <c r="M38" s="298">
        <v>23</v>
      </c>
      <c r="N38" s="299" t="s">
        <v>488</v>
      </c>
      <c r="O38" s="293"/>
    </row>
    <row r="39" spans="1:16" x14ac:dyDescent="0.15">
      <c r="A39" s="248"/>
      <c r="B39" s="244"/>
      <c r="C39" s="244"/>
      <c r="D39" s="244"/>
      <c r="E39" s="244"/>
      <c r="F39" s="244"/>
      <c r="G39" s="1154" t="s">
        <v>509</v>
      </c>
      <c r="H39" s="1155"/>
      <c r="I39" s="1155"/>
      <c r="J39" s="1156"/>
      <c r="K39" s="300">
        <v>-641</v>
      </c>
      <c r="L39" s="300">
        <v>-42</v>
      </c>
      <c r="M39" s="301">
        <v>-3584</v>
      </c>
      <c r="N39" s="302">
        <v>-98.8</v>
      </c>
      <c r="O39" s="293"/>
    </row>
    <row r="40" spans="1:16" ht="27" customHeight="1" x14ac:dyDescent="0.15">
      <c r="A40" s="248"/>
      <c r="B40" s="244"/>
      <c r="C40" s="244"/>
      <c r="D40" s="244"/>
      <c r="E40" s="244"/>
      <c r="F40" s="244"/>
      <c r="G40" s="1151" t="s">
        <v>510</v>
      </c>
      <c r="H40" s="1152"/>
      <c r="I40" s="1152"/>
      <c r="J40" s="1153"/>
      <c r="K40" s="300">
        <v>-407461</v>
      </c>
      <c r="L40" s="300">
        <v>-26736</v>
      </c>
      <c r="M40" s="301">
        <v>-73614</v>
      </c>
      <c r="N40" s="302">
        <v>-63.7</v>
      </c>
      <c r="O40" s="293"/>
    </row>
    <row r="41" spans="1:16" x14ac:dyDescent="0.15">
      <c r="A41" s="248"/>
      <c r="B41" s="244"/>
      <c r="C41" s="244"/>
      <c r="D41" s="244"/>
      <c r="E41" s="244"/>
      <c r="F41" s="244"/>
      <c r="G41" s="1157" t="s">
        <v>278</v>
      </c>
      <c r="H41" s="1158"/>
      <c r="I41" s="1158"/>
      <c r="J41" s="1159"/>
      <c r="K41" s="294">
        <v>164093</v>
      </c>
      <c r="L41" s="300">
        <v>10767</v>
      </c>
      <c r="M41" s="301">
        <v>33316</v>
      </c>
      <c r="N41" s="302">
        <v>-67.7</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44" t="s">
        <v>479</v>
      </c>
      <c r="J49" s="1146" t="s">
        <v>514</v>
      </c>
      <c r="K49" s="1147"/>
      <c r="L49" s="1147"/>
      <c r="M49" s="1147"/>
      <c r="N49" s="1148"/>
    </row>
    <row r="50" spans="1:14" x14ac:dyDescent="0.15">
      <c r="A50" s="248"/>
      <c r="B50" s="244"/>
      <c r="C50" s="244"/>
      <c r="D50" s="244"/>
      <c r="E50" s="244"/>
      <c r="F50" s="244"/>
      <c r="G50" s="312"/>
      <c r="H50" s="313"/>
      <c r="I50" s="1145"/>
      <c r="J50" s="314" t="s">
        <v>515</v>
      </c>
      <c r="K50" s="315" t="s">
        <v>516</v>
      </c>
      <c r="L50" s="316" t="s">
        <v>517</v>
      </c>
      <c r="M50" s="317" t="s">
        <v>518</v>
      </c>
      <c r="N50" s="318" t="s">
        <v>519</v>
      </c>
    </row>
    <row r="51" spans="1:14" x14ac:dyDescent="0.15">
      <c r="A51" s="248"/>
      <c r="B51" s="244"/>
      <c r="C51" s="244"/>
      <c r="D51" s="244"/>
      <c r="E51" s="244"/>
      <c r="F51" s="244"/>
      <c r="G51" s="310" t="s">
        <v>520</v>
      </c>
      <c r="H51" s="311"/>
      <c r="I51" s="319">
        <v>728166</v>
      </c>
      <c r="J51" s="320">
        <v>46157</v>
      </c>
      <c r="K51" s="321">
        <v>-1.5</v>
      </c>
      <c r="L51" s="322">
        <v>90833</v>
      </c>
      <c r="M51" s="323">
        <v>-14.5</v>
      </c>
      <c r="N51" s="324">
        <v>13</v>
      </c>
    </row>
    <row r="52" spans="1:14" x14ac:dyDescent="0.15">
      <c r="A52" s="248"/>
      <c r="B52" s="244"/>
      <c r="C52" s="244"/>
      <c r="D52" s="244"/>
      <c r="E52" s="244"/>
      <c r="F52" s="244"/>
      <c r="G52" s="325"/>
      <c r="H52" s="326" t="s">
        <v>521</v>
      </c>
      <c r="I52" s="327">
        <v>644223</v>
      </c>
      <c r="J52" s="328">
        <v>40836</v>
      </c>
      <c r="K52" s="329">
        <v>35.700000000000003</v>
      </c>
      <c r="L52" s="330">
        <v>47037</v>
      </c>
      <c r="M52" s="331">
        <v>-7.9</v>
      </c>
      <c r="N52" s="332">
        <v>43.6</v>
      </c>
    </row>
    <row r="53" spans="1:14" x14ac:dyDescent="0.15">
      <c r="A53" s="248"/>
      <c r="B53" s="244"/>
      <c r="C53" s="244"/>
      <c r="D53" s="244"/>
      <c r="E53" s="244"/>
      <c r="F53" s="244"/>
      <c r="G53" s="310" t="s">
        <v>522</v>
      </c>
      <c r="H53" s="311"/>
      <c r="I53" s="319">
        <v>913256</v>
      </c>
      <c r="J53" s="320">
        <v>57521</v>
      </c>
      <c r="K53" s="321">
        <v>24.6</v>
      </c>
      <c r="L53" s="322">
        <v>79181</v>
      </c>
      <c r="M53" s="323">
        <v>-12.8</v>
      </c>
      <c r="N53" s="324">
        <v>37.4</v>
      </c>
    </row>
    <row r="54" spans="1:14" x14ac:dyDescent="0.15">
      <c r="A54" s="248"/>
      <c r="B54" s="244"/>
      <c r="C54" s="244"/>
      <c r="D54" s="244"/>
      <c r="E54" s="244"/>
      <c r="F54" s="244"/>
      <c r="G54" s="325"/>
      <c r="H54" s="326" t="s">
        <v>521</v>
      </c>
      <c r="I54" s="327">
        <v>810470</v>
      </c>
      <c r="J54" s="328">
        <v>51047</v>
      </c>
      <c r="K54" s="329">
        <v>25</v>
      </c>
      <c r="L54" s="330">
        <v>40448</v>
      </c>
      <c r="M54" s="331">
        <v>-14</v>
      </c>
      <c r="N54" s="332">
        <v>39</v>
      </c>
    </row>
    <row r="55" spans="1:14" x14ac:dyDescent="0.15">
      <c r="A55" s="248"/>
      <c r="B55" s="244"/>
      <c r="C55" s="244"/>
      <c r="D55" s="244"/>
      <c r="E55" s="244"/>
      <c r="F55" s="244"/>
      <c r="G55" s="310" t="s">
        <v>523</v>
      </c>
      <c r="H55" s="311"/>
      <c r="I55" s="319">
        <v>2235592</v>
      </c>
      <c r="J55" s="320">
        <v>142959</v>
      </c>
      <c r="K55" s="321">
        <v>148.5</v>
      </c>
      <c r="L55" s="322">
        <v>118124</v>
      </c>
      <c r="M55" s="323">
        <v>49.2</v>
      </c>
      <c r="N55" s="324">
        <v>99.3</v>
      </c>
    </row>
    <row r="56" spans="1:14" x14ac:dyDescent="0.15">
      <c r="A56" s="248"/>
      <c r="B56" s="244"/>
      <c r="C56" s="244"/>
      <c r="D56" s="244"/>
      <c r="E56" s="244"/>
      <c r="F56" s="244"/>
      <c r="G56" s="325"/>
      <c r="H56" s="326" t="s">
        <v>521</v>
      </c>
      <c r="I56" s="327">
        <v>1118499</v>
      </c>
      <c r="J56" s="328">
        <v>71524</v>
      </c>
      <c r="K56" s="329">
        <v>40.1</v>
      </c>
      <c r="L56" s="330">
        <v>54614</v>
      </c>
      <c r="M56" s="331">
        <v>35</v>
      </c>
      <c r="N56" s="332">
        <v>5.0999999999999996</v>
      </c>
    </row>
    <row r="57" spans="1:14" x14ac:dyDescent="0.15">
      <c r="A57" s="248"/>
      <c r="B57" s="244"/>
      <c r="C57" s="244"/>
      <c r="D57" s="244"/>
      <c r="E57" s="244"/>
      <c r="F57" s="244"/>
      <c r="G57" s="310" t="s">
        <v>524</v>
      </c>
      <c r="H57" s="311"/>
      <c r="I57" s="319">
        <v>701363</v>
      </c>
      <c r="J57" s="320">
        <v>45463</v>
      </c>
      <c r="K57" s="321">
        <v>-68.2</v>
      </c>
      <c r="L57" s="322">
        <v>101693</v>
      </c>
      <c r="M57" s="323">
        <v>-13.9</v>
      </c>
      <c r="N57" s="324">
        <v>-54.3</v>
      </c>
    </row>
    <row r="58" spans="1:14" x14ac:dyDescent="0.15">
      <c r="A58" s="248"/>
      <c r="B58" s="244"/>
      <c r="C58" s="244"/>
      <c r="D58" s="244"/>
      <c r="E58" s="244"/>
      <c r="F58" s="244"/>
      <c r="G58" s="325"/>
      <c r="H58" s="326" t="s">
        <v>521</v>
      </c>
      <c r="I58" s="327">
        <v>367333</v>
      </c>
      <c r="J58" s="328">
        <v>23811</v>
      </c>
      <c r="K58" s="329">
        <v>-66.7</v>
      </c>
      <c r="L58" s="330">
        <v>51066</v>
      </c>
      <c r="M58" s="331">
        <v>-6.5</v>
      </c>
      <c r="N58" s="332">
        <v>-60.2</v>
      </c>
    </row>
    <row r="59" spans="1:14" x14ac:dyDescent="0.15">
      <c r="A59" s="248"/>
      <c r="B59" s="244"/>
      <c r="C59" s="244"/>
      <c r="D59" s="244"/>
      <c r="E59" s="244"/>
      <c r="F59" s="244"/>
      <c r="G59" s="310" t="s">
        <v>525</v>
      </c>
      <c r="H59" s="311"/>
      <c r="I59" s="319">
        <v>785304</v>
      </c>
      <c r="J59" s="320">
        <v>51529</v>
      </c>
      <c r="K59" s="321">
        <v>13.3</v>
      </c>
      <c r="L59" s="322">
        <v>93741</v>
      </c>
      <c r="M59" s="323">
        <v>-7.8</v>
      </c>
      <c r="N59" s="324">
        <v>21.1</v>
      </c>
    </row>
    <row r="60" spans="1:14" x14ac:dyDescent="0.15">
      <c r="A60" s="248"/>
      <c r="B60" s="244"/>
      <c r="C60" s="244"/>
      <c r="D60" s="244"/>
      <c r="E60" s="244"/>
      <c r="F60" s="244"/>
      <c r="G60" s="325"/>
      <c r="H60" s="326" t="s">
        <v>521</v>
      </c>
      <c r="I60" s="333">
        <v>409788</v>
      </c>
      <c r="J60" s="328">
        <v>26889</v>
      </c>
      <c r="K60" s="329">
        <v>12.9</v>
      </c>
      <c r="L60" s="330">
        <v>46285</v>
      </c>
      <c r="M60" s="331">
        <v>-9.4</v>
      </c>
      <c r="N60" s="332">
        <v>22.3</v>
      </c>
    </row>
    <row r="61" spans="1:14" x14ac:dyDescent="0.15">
      <c r="A61" s="248"/>
      <c r="B61" s="244"/>
      <c r="C61" s="244"/>
      <c r="D61" s="244"/>
      <c r="E61" s="244"/>
      <c r="F61" s="244"/>
      <c r="G61" s="310" t="s">
        <v>526</v>
      </c>
      <c r="H61" s="334"/>
      <c r="I61" s="335">
        <v>1072736</v>
      </c>
      <c r="J61" s="336">
        <v>68726</v>
      </c>
      <c r="K61" s="337">
        <v>23.3</v>
      </c>
      <c r="L61" s="338">
        <v>96714</v>
      </c>
      <c r="M61" s="339">
        <v>0</v>
      </c>
      <c r="N61" s="324">
        <v>23.3</v>
      </c>
    </row>
    <row r="62" spans="1:14" x14ac:dyDescent="0.15">
      <c r="A62" s="248"/>
      <c r="B62" s="244"/>
      <c r="C62" s="244"/>
      <c r="D62" s="244"/>
      <c r="E62" s="244"/>
      <c r="F62" s="244"/>
      <c r="G62" s="325"/>
      <c r="H62" s="326" t="s">
        <v>521</v>
      </c>
      <c r="I62" s="327">
        <v>670063</v>
      </c>
      <c r="J62" s="328">
        <v>42821</v>
      </c>
      <c r="K62" s="329">
        <v>9.4</v>
      </c>
      <c r="L62" s="330">
        <v>47890</v>
      </c>
      <c r="M62" s="331">
        <v>-0.6</v>
      </c>
      <c r="N62" s="332">
        <v>10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38.979999999999997</v>
      </c>
      <c r="G47" s="12">
        <v>39.5</v>
      </c>
      <c r="H47" s="12">
        <v>40.090000000000003</v>
      </c>
      <c r="I47" s="12">
        <v>39.96</v>
      </c>
      <c r="J47" s="13">
        <v>39.58</v>
      </c>
    </row>
    <row r="48" spans="2:10" ht="57.75" customHeight="1" x14ac:dyDescent="0.15">
      <c r="B48" s="14"/>
      <c r="C48" s="1171" t="s">
        <v>4</v>
      </c>
      <c r="D48" s="1171"/>
      <c r="E48" s="1172"/>
      <c r="F48" s="15">
        <v>13.89</v>
      </c>
      <c r="G48" s="16">
        <v>13.13</v>
      </c>
      <c r="H48" s="16">
        <v>14.2</v>
      </c>
      <c r="I48" s="16">
        <v>13.28</v>
      </c>
      <c r="J48" s="17">
        <v>15.31</v>
      </c>
    </row>
    <row r="49" spans="2:10" ht="57.75" customHeight="1" thickBot="1" x14ac:dyDescent="0.2">
      <c r="B49" s="18"/>
      <c r="C49" s="1173" t="s">
        <v>5</v>
      </c>
      <c r="D49" s="1173"/>
      <c r="E49" s="1174"/>
      <c r="F49" s="19">
        <v>3.82</v>
      </c>
      <c r="G49" s="20" t="s">
        <v>533</v>
      </c>
      <c r="H49" s="20">
        <v>0.91</v>
      </c>
      <c r="I49" s="20" t="s">
        <v>534</v>
      </c>
      <c r="J49" s="21">
        <v>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FJ-USER</cp:lastModifiedBy>
  <cp:lastPrinted>2017-03-10T10:41:40Z</cp:lastPrinted>
  <dcterms:created xsi:type="dcterms:W3CDTF">2017-02-15T17:32:54Z</dcterms:created>
  <dcterms:modified xsi:type="dcterms:W3CDTF">2017-04-21T12:01:13Z</dcterms:modified>
  <cp:category/>
</cp:coreProperties>
</file>