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_財政係(260401~)\10 地方公会計\分析調査等\20200911〆_1346平成30年度財政状況資料集における財務書類に関する調査（分析欄等）について（照会）\03_町→県\"/>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<sst xmlns="http://schemas.openxmlformats.org/spreadsheetml/2006/main" count="1171" uniqueCount="594">
  <si>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</si>
  <si>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</si>
  <si>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</si>
  <si>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</si>
  <si>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</si>
  <si>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</si>
  <si>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</si>
  <si>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</si>
  <si>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</si>
  <si>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</si>
  <si>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</si>
  <si>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</si>
  <si>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</si>
  <si>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</si>
  <si>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</si>
  <si>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</si>
  <si>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</si>
  <si>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</si>
  <si>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</si>
  <si>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</si>
  <si>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</si>
  <si>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</si>
  <si>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</si>
  <si>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</si>
  <si>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</si>
  <si>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</si>
  <si>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</si>
  <si>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</si>
  <si>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</si>
  <si>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</si>
  <si>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</si>
  <si>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</si>
  <si>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</si>
  <si>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</si>
  <si>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</si>
  <si>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</si>
  <si>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</si>
  <si>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</si>
  <si>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</si>
  <si>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</si>
  <si>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</si>
  <si>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</si>
  <si>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</si>
  <si>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</si>
  <si>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</si>
  <si>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</si>
  <si>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</si>
  <si>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</si>
  <si>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</si>
  <si>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</si>
  <si>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</si>
  <si>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</si>
  <si>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</si>
  <si>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</si>
  <si>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</si>
  <si>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</si>
  <si>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</si>
  <si>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</si>
  <si>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</si>
  <si>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</si>
  <si>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</si>
  <si>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</si>
  <si>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</si>
  <si>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</si>
  <si>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</si>
  <si>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</si>
  <si>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</si>
  <si>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</si>
  <si>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</si>
  <si>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</si>
  <si>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</si>
  <si>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</si>
  <si>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</si>
  <si>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</si>
  <si>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</si>
  <si>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</si>
  <si>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</si>
  <si>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</si>
  <si>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</si>
  <si>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</si>
  <si>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</si>
  <si>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</si>
  <si>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</si>
  <si>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</si>
  <si>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</si>
  <si>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</si>
  <si>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</si>
  <si>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</si>
  <si>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</si>
  <si>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</si>
  <si>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</si>
  <si>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</si>
  <si>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</si>
  <si>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</si>
  <si>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</si>
  <si>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</si>
  <si>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</si>
  <si>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</si>
  <si>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</si>
  <si>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</si>
  <si>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</si>
  <si>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</si>
  <si>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</si>
  <si>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</si>
  <si>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</si>
  <si>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</si>
  <si>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</si>
  <si>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</si>
  <si>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</si>
  <si>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</si>
  <si>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</si>
  <si>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</si>
  <si>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</si>
  <si>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</si>
  <si>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</si>
  <si>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</si>
  <si>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</si>
  <si>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</si>
  <si>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</si>
  <si>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</si>
  <si>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</si>
  <si>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</si>
  <si>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</si>
  <si>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</si>
  <si>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</si>
  <si>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</si>
  <si>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</si>
  <si>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</si>
  <si>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</si>
  <si>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</si>
  <si>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</si>
  <si>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</si>
  <si>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</si>
  <si>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</si>
  <si>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</si>
  <si>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</si>
  <si>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</si>
  <si>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</si>
  <si>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</si>
  <si>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</si>
  <si>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</si>
  <si>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</si>
  <si>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</si>
  <si>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</si>
  <si>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</si>
  <si>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</si>
  <si>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</si>
  <si>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</si>
  <si>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</si>
  <si>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</si>
  <si>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</si>
  <si>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</si>
  <si>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</si>
  <si>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</si>
  <si>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</si>
  <si>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</si>
  <si>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</si>
  <si>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</si>
  <si>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</si>
  <si>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</si>
  <si>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</si>
  <si>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</si>
  <si>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</si>
  <si>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</si>
  <si>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</si>
  <si>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</si>
  <si>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</si>
  <si>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</si>
  <si>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</si>
  <si>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</si>
  <si>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</si>
  <si>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</si>
  <si>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</si>
  <si>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</si>
  <si>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</si>
  <si>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</si>
  <si>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</si>
  <si>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</si>
  <si>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</si>
  <si>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</si>
  <si>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</si>
  <si>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</si>
  <si>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</si>
  <si>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</si>
  <si>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</si>
  <si>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</si>
  <si>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</si>
  <si>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</si>
  <si>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</si>
  <si>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</si>
  <si>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</si>
  <si>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</si>
  <si>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</si>
  <si>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</si>
  <si>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</si>
  <si>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</si>
  <si>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</si>
  <si>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</si>
  <si>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</si>
  <si>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</si>
  <si>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</si>
  <si>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</si>
  <si>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</si>
  <si>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</si>
  <si>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</si>
  <si>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</si>
  <si>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</si>
  <si>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</si>
  <si>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</si>
  <si>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</si>
  <si>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千葉県神崎町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</si>
  <si>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</si>
  <si>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</si>
  <si>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</si>
  <si>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</si>
  <si>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</si>
  <si>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</si>
  <si>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</si>
  <si>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</si>
  <si>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</si>
  <si>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</si>
  <si>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</si>
  <si>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</si>
  <si>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</si>
  <si>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</si>
  <si>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</si>
  <si>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</si>
  <si>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</si>
  <si>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</si>
  <si>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</si>
  <si>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</si>
  <si>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</si>
  <si>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</si>
  <si>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</si>
  <si>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</si>
  <si>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</si>
  <si>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</si>
  <si>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</si>
  <si>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</si>
  <si>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</si>
  <si>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</si>
  <si>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</si>
  <si>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</si>
  <si>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</si>
  <si>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</si>
  <si>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</si>
  <si>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</si>
  <si>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</si>
  <si>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</si>
  <si>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</si>
  <si>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</si>
  <si>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</si>
  <si>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</si>
  <si>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</si>
  <si>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</si>
  <si>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</si>
  <si>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</si>
  <si>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</si>
  <si>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</si>
  <si>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</si>
  <si>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</si>
  <si>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</si>
  <si>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</si>
  <si>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</si>
  <si>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</si>
  <si>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</si>
  <si>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</si>
  <si>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</si>
  <si>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</si>
  <si>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</si>
  <si>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</si>
  <si>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</si>
  <si>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</si>
  <si>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</si>
  <si>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</si>
  <si>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</si>
  <si>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</si>
  <si>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</si>
  <si>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</si>
  <si>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</si>
  <si>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</si>
  <si>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</si>
  <si>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</si>
  <si>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</si>
  <si>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</si>
  <si>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</si>
  <si>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</si>
  <si>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</si>
  <si>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</si>
  <si>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</si>
  <si>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</si>
  <si>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</si>
  <si>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</si>
  <si>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</si>
  <si>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</si>
  <si>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</si>
  <si>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</si>
  <si>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</si>
  <si>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</si>
  <si>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</si>
  <si>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</si>
  <si>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</si>
  <si>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</si>
  <si>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</si>
  <si>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</si>
  <si>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</si>
  <si>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</si>
  <si>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</si>
  <si>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</si>
  <si>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</si>
  <si>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</si>
  <si>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</si>
  <si>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</si>
  <si>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</si>
  <si>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</si>
  <si>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</si>
  <si>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t>
    <phoneticPr fontId="5"/>
  </si>
  <si>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</si>
  <si>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</si>
  <si>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</si>
  <si>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</si>
  <si>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</si>
  <si>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</si>
  <si>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</si>
  <si>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</si>
  <si>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</si>
  <si>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</si>
  <si>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</si>
  <si>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</si>
  <si>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</si>
  <si>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</si>
  <si>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</si>
  <si>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</si>
  <si>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</si>
  <si>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</si>
  <si>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</si>
  <si>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</si>
  <si>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</si>
  <si>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</si>
  <si>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</si>
  <si>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</si>
  <si>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</si>
  <si>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</si>
  <si>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</si>
  <si>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</si>
  <si>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</si>
  <si>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</si>
  <si>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</si>
  <si>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</si>
  <si>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</si>
  <si>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</si>
  <si>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</si>
  <si>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</si>
  <si>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</si>
  <si>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</si>
  <si>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</si>
  <si>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</si>
  <si>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</si>
  <si>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</si>
  <si>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</si>
  <si>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</si>
  <si>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千葉県神崎町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</si>
  <si>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</si>
  <si>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</si>
  <si>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</si>
  <si>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</si>
  <si>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</si>
  <si>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</si>
  <si>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</si>
  <si>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</si>
  <si>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</si>
  <si>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</si>
  <si>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</si>
  <si>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</si>
  <si>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</si>
  <si>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</si>
  <si>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</si>
  <si>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</si>
  <si>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</si>
  <si>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</si>
  <si>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</si>
  <si>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</si>
  <si>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</si>
  <si>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</si>
  <si>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</si>
  <si>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</si>
  <si>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</si>
  <si>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</si>
  <si>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</si>
  <si>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</si>
  <si>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</si>
  <si>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</si>
  <si>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</si>
  <si>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</si>
  <si>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</si>
  <si>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</si>
  <si>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</si>
  <si>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</si>
  <si>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</si>
  <si>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</si>
  <si>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</si>
  <si>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</si>
  <si>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</si>
  <si>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</si>
  <si>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</si>
  <si>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</si>
  <si>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</si>
  <si>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</si>
  <si>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</si>
  <si>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</si>
  <si>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</si>
  <si>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</si>
  <si>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</si>
  <si>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</si>
  <si>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</si>
  <si>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</si>
  <si>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</si>
  <si>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</si>
  <si>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</si>
  <si>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</si>
  <si>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</si>
  <si>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</si>
  <si>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</si>
  <si>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</si>
  <si>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</si>
  <si>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</si>
  <si>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</si>
  <si>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</si>
  <si>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</si>
  <si>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</si>
  <si>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</si>
  <si>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</si>
  <si>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</si>
  <si>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</si>
  <si>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</si>
  <si>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</si>
  <si>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</si>
  <si>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</si>
  <si>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</si>
  <si>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</si>
  <si>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</si>
  <si>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</si>
  <si>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</si>
  <si>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</si>
  <si>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</si>
  <si>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</si>
  <si>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</si>
  <si>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</si>
  <si>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</si>
  <si>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</si>
  <si>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</si>
  <si>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</si>
  <si>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</si>
  <si>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</si>
  <si>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</si>
  <si>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</si>
  <si>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</si>
  <si>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</si>
  <si>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</si>
  <si>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</si>
  <si>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</si>
  <si>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</si>
  <si>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</si>
  <si>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</si>
  <si>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</si>
  <si>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</si>
  <si>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</si>
  <si>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</si>
  <si>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</si>
  <si>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</si>
  <si>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</si>
  <si>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</si>
  <si>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</si>
  <si>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</si>
  <si>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</si>
  <si>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</si>
  <si>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</si>
  <si>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</si>
  <si>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</si>
  <si>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</si>
  <si>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</si>
  <si>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</si>
  <si>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</si>
  <si>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</si>
  <si>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</si>
  <si>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</si>
  <si>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</si>
  <si>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</si>
  <si>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</si>
  <si>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</si>
  <si>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</si>
  <si>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</si>
  <si>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</si>
  <si>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</si>
  <si>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</si>
  <si>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</si>
  <si>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</si>
  <si>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</si>
  <si>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</si>
  <si>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</si>
  <si>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</si>
  <si>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</si>
  <si>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</si>
  <si>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</si>
  <si>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</si>
  <si>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</si>
  <si>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</si>
  <si>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</si>
  <si>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</si>
  <si>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</si>
  <si>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</si>
  <si>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</si>
  <si>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</si>
  <si>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</si>
  <si>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</si>
  <si>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</si>
  <si>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</si>
  <si>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</si>
  <si>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</si>
  <si>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</si>
  <si>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</si>
  <si>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</si>
  <si>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</si>
  <si>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</si>
  <si>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</si>
  <si>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</si>
  <si>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</si>
  <si>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</si>
  <si>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</si>
  <si>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</si>
  <si>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</si>
  <si>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</si>
  <si>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</si>
  <si>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</si>
  <si>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</si>
  <si>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</si>
  <si>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</si>
  <si>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</si>
  <si>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</si>
  <si>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</si>
  <si>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</si>
  <si>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</si>
  <si>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</si>
  <si>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</si>
  <si>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</si>
  <si>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</si>
  <si>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21.02</t>
  </si>
  <si>
    <t>▲ 2.87</t>
  </si>
  <si>
    <t>水道事業会計</t>
  </si>
  <si>
    <t>一般会計</t>
  </si>
  <si>
    <t>国民健康保険事業特別会計</t>
  </si>
  <si>
    <t>介護保険事業特別会計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</si>
  <si>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</si>
  <si>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</si>
  <si>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</si>
  <si>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</si>
  <si>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</si>
  <si>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</si>
  <si>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</si>
  <si>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</si>
  <si>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</si>
  <si>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</si>
  <si>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</si>
  <si>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</si>
  <si>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t>
    <phoneticPr fontId="2"/>
  </si>
  <si>
    <t>千葉県市町村総合事務組合（千葉県市町村交通災害共済特別会計）</t>
    <phoneticPr fontId="2"/>
  </si>
  <si>
    <t>香取広域市町村圏事務組合（一般会計）</t>
    <phoneticPr fontId="2"/>
  </si>
  <si>
    <t>千葉県後期高齢者医療広域連合（一般会計）</t>
    <phoneticPr fontId="2"/>
  </si>
  <si>
    <t>千葉県後期高齢者医療広域連合（後期高齢者医療特別会計）</t>
    <phoneticPr fontId="2"/>
  </si>
  <si>
    <t>-</t>
    <phoneticPr fontId="2"/>
  </si>
  <si>
    <t>発酵の里</t>
    <phoneticPr fontId="2"/>
  </si>
  <si>
    <t>－</t>
    <phoneticPr fontId="2"/>
  </si>
  <si>
    <t>－</t>
    <phoneticPr fontId="2"/>
  </si>
  <si>
    <t>－</t>
    <phoneticPr fontId="2"/>
  </si>
  <si>
    <t>公共施設整備基金</t>
    <phoneticPr fontId="2"/>
  </si>
  <si>
    <t>地域振興基金</t>
    <phoneticPr fontId="2"/>
  </si>
  <si>
    <t>自然と人とふれあいの緑基金</t>
    <phoneticPr fontId="2"/>
  </si>
  <si>
    <t>まちづくり基金</t>
    <phoneticPr fontId="2"/>
  </si>
  <si>
    <t>人材育成基金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</si>
  <si>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</si>
  <si>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</si>
  <si>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</si>
  <si>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</si>
  <si>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町債の新規発行を抑制してきたことや財政調整基金の積み増しが進んだことにより、将来負担比率がマイナスとなっており、一定の健全性が確保できている。一方、有形固定資産減価償却率では、施設の老朽化の度合いが類似団体平均並み進んでいることを示している。今後は、今まで積み立ててきた財政調整基金などを活用しながら、公共施設の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</si>
  <si>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</si>
  <si>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</si>
  <si>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</si>
  <si>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</si>
  <si>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</si>
  <si>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</si>
  <si>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実質公債費比率は増加したものの類似団体と比較すると低い水準となっている。これは、交付税措置のある地方債を除き、町債の新規発行を極力控えてきたことによるものである。今後も引き続き、町債残高を注視しながら、地方債に依存しない財政運営を実践していく。</t>
    <rPh sb="21" eb="23">
      <t>ゾウカ</t>
    </rPh>
    <rPh sb="28" eb="30">
      <t>ルイジ</t>
    </rPh>
    <rPh sb="30" eb="32">
      <t>ダンタイ</t>
    </rPh>
    <rPh sb="33" eb="35">
      <t>ヒカク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</si>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</sst>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168868</c:v>
                </c:pt>
                <c:pt idx="3">
                  <c:v>202870</c:v>
                </c:pt>
                <c:pt idx="4">
                  <c:v>167497</c:v>
                </c:pt>
              </c:numCache>
            </c:numRef>
          </c:val>
          <c:smooth val="0"/>
          <c:extLst>
            <c:ext xmlns:c16="http://schemas.microsoft.com/office/drawing/2014/chart" uri="{C3380CC4-5D6E-409C-BE32-E72D297353CC}">
              <c16:uniqueId val="{00000000-18DE-461F-9F4E-F61B758B5C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138716</c:v>
                </c:pt>
                <c:pt idx="1">
                  <c:v>84977</c:v>
                </c:pt>
                <c:pt idx="2">
                  <c:v>62920</c:v>
                </c:pt>
                <c:pt idx="3">
                  <c:v>41465</c:v>
                </c:pt>
                <c:pt idx="4">
                  <c:v>34496</c:v>
                </c:pt>
              </c:numCache>
            </c:numRef>
          </c:val>
          <c:smooth val="0"/>
          <c:extLst>
            <c:ext xmlns:c16="http://schemas.microsoft.com/office/drawing/2014/chart" uri="{C3380CC4-5D6E-409C-BE32-E72D297353CC}">
              <c16:uniqueId val="{00000001-18DE-461F-9F4E-F61B758B5C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c:v>
                </c:pt>
                <c:pt idx="1">
                  <c:v>12.98</c:v>
                </c:pt>
                <c:pt idx="2">
                  <c:v>12.05</c:v>
                </c:pt>
                <c:pt idx="3">
                  <c:v>8.75</c:v>
                </c:pt>
                <c:pt idx="4">
                  <c:v>7.32</c:v>
                </c:pt>
              </c:numCache>
            </c:numRef>
          </c:val>
          <c:extLst>
            <c:ext xmlns:c16="http://schemas.microsoft.com/office/drawing/2014/chart" uri="{C3380CC4-5D6E-409C-BE32-E72D297353CC}">
              <c16:uniqueId val="{00000000-3DA5-4FA3-94CE-F7DC04EE53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55.01</c:v>
                </c:pt>
                <c:pt idx="1">
                  <c:v>60.35</c:v>
                </c:pt>
                <c:pt idx="2">
                  <c:v>66.62</c:v>
                </c:pt>
                <c:pt idx="3">
                  <c:v>76.66</c:v>
                </c:pt>
                <c:pt idx="4">
                  <c:v>74.3</c:v>
                </c:pt>
              </c:numCache>
            </c:numRef>
          </c:val>
          <c:extLst>
            <c:ext xmlns:c16="http://schemas.microsoft.com/office/drawing/2014/chart" uri="{C3380CC4-5D6E-409C-BE32-E72D297353CC}">
              <c16:uniqueId val="{00000001-3DA5-4FA3-94CE-F7DC04EE53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-21.02</c:v>
                </c:pt>
                <c:pt idx="1">
                  <c:v>12.86</c:v>
                </c:pt>
                <c:pt idx="2">
                  <c:v>2.73</c:v>
                </c:pt>
                <c:pt idx="3">
                  <c:v>6.46</c:v>
                </c:pt>
                <c:pt idx="4">
                  <c:v>-2.87</c:v>
                </c:pt>
              </c:numCache>
            </c:numRef>
          </c:val>
          <c:smooth val="0"/>
          <c:extLst>
            <c:ext xmlns:c16="http://schemas.microsoft.com/office/drawing/2014/chart" uri="{C3380CC4-5D6E-409C-BE32-E72D297353CC}">
              <c16:uniqueId val="{00000002-3DA5-4FA3-94CE-F7DC04EE53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9A-405C-A043-72D57A192B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9A-405C-A043-72D57A192B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9A-405C-A043-72D57A192B6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9A-405C-A043-72D57A192B6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A9A-405C-A043-72D57A192B6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AA9A-405C-A043-72D57A192B6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0.42</c:v>
                </c:pt>
                <c:pt idx="2">
                  <c:v>#N/A</c:v>
                </c:pt>
                <c:pt idx="3">
                  <c:v>0.24</c:v>
                </c:pt>
                <c:pt idx="4">
                  <c:v>#N/A</c:v>
                </c:pt>
                <c:pt idx="5">
                  <c:v>1.46</c:v>
                </c:pt>
                <c:pt idx="6">
                  <c:v>#N/A</c:v>
                </c:pt>
                <c:pt idx="7">
                  <c:v>0.05</c:v>
                </c:pt>
                <c:pt idx="8">
                  <c:v>#N/A</c:v>
                </c:pt>
                <c:pt idx="9">
                  <c:v>0.51</c:v>
                </c:pt>
              </c:numCache>
            </c:numRef>
          </c:val>
          <c:extLst>
            <c:ext xmlns:c16="http://schemas.microsoft.com/office/drawing/2014/chart" uri="{C3380CC4-5D6E-409C-BE32-E72D297353CC}">
              <c16:uniqueId val="{00000006-AA9A-405C-A043-72D57A192B6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4.1500000000000004</c:v>
                </c:pt>
                <c:pt idx="2">
                  <c:v>#N/A</c:v>
                </c:pt>
                <c:pt idx="3">
                  <c:v>4.3</c:v>
                </c:pt>
                <c:pt idx="4">
                  <c:v>#N/A</c:v>
                </c:pt>
                <c:pt idx="5">
                  <c:v>5.14</c:v>
                </c:pt>
                <c:pt idx="6">
                  <c:v>#N/A</c:v>
                </c:pt>
                <c:pt idx="7">
                  <c:v>3.48</c:v>
                </c:pt>
                <c:pt idx="8">
                  <c:v>#N/A</c:v>
                </c:pt>
                <c:pt idx="9">
                  <c:v>2.5499999999999998</c:v>
                </c:pt>
              </c:numCache>
            </c:numRef>
          </c:val>
          <c:extLst>
            <c:ext xmlns:c16="http://schemas.microsoft.com/office/drawing/2014/chart" uri="{C3380CC4-5D6E-409C-BE32-E72D297353CC}">
              <c16:uniqueId val="{00000007-AA9A-405C-A043-72D57A192B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c:v>
                </c:pt>
                <c:pt idx="2">
                  <c:v>#N/A</c:v>
                </c:pt>
                <c:pt idx="3">
                  <c:v>12.98</c:v>
                </c:pt>
                <c:pt idx="4">
                  <c:v>#N/A</c:v>
                </c:pt>
                <c:pt idx="5">
                  <c:v>12.05</c:v>
                </c:pt>
                <c:pt idx="6">
                  <c:v>#N/A</c:v>
                </c:pt>
                <c:pt idx="7">
                  <c:v>8.74</c:v>
                </c:pt>
                <c:pt idx="8">
                  <c:v>#N/A</c:v>
                </c:pt>
                <c:pt idx="9">
                  <c:v>7.35</c:v>
                </c:pt>
              </c:numCache>
            </c:numRef>
          </c:val>
          <c:extLst>
            <c:ext xmlns:c16="http://schemas.microsoft.com/office/drawing/2014/chart" uri="{C3380CC4-5D6E-409C-BE32-E72D297353CC}">
              <c16:uniqueId val="{00000008-AA9A-405C-A043-72D57A192B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5.12</c:v>
                </c:pt>
                <c:pt idx="2">
                  <c:v>#N/A</c:v>
                </c:pt>
                <c:pt idx="3">
                  <c:v>6.08</c:v>
                </c:pt>
                <c:pt idx="4">
                  <c:v>#N/A</c:v>
                </c:pt>
                <c:pt idx="5">
                  <c:v>7.56</c:v>
                </c:pt>
                <c:pt idx="6">
                  <c:v>#N/A</c:v>
                </c:pt>
                <c:pt idx="7">
                  <c:v>9.0399999999999991</c:v>
                </c:pt>
                <c:pt idx="8">
                  <c:v>#N/A</c:v>
                </c:pt>
                <c:pt idx="9">
                  <c:v>10.34</c:v>
                </c:pt>
              </c:numCache>
            </c:numRef>
          </c:val>
          <c:extLst>
            <c:ext xmlns:c16="http://schemas.microsoft.com/office/drawing/2014/chart" uri="{C3380CC4-5D6E-409C-BE32-E72D297353CC}">
              <c16:uniqueId val="{00000009-AA9A-405C-A043-72D57A192B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268</c:v>
                </c:pt>
                <c:pt idx="5">
                  <c:v>248</c:v>
                </c:pt>
                <c:pt idx="8">
                  <c:v>200</c:v>
                </c:pt>
                <c:pt idx="11">
                  <c:v>200</c:v>
                </c:pt>
                <c:pt idx="14">
                  <c:v>198</c:v>
                </c:pt>
              </c:numCache>
            </c:numRef>
          </c:val>
          <c:extLst>
            <c:ext xmlns:c16="http://schemas.microsoft.com/office/drawing/2014/chart" uri="{C3380CC4-5D6E-409C-BE32-E72D297353CC}">
              <c16:uniqueId val="{00000000-622C-4AFD-BAA3-48A2CB47B0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2C-4AFD-BAA3-48A2CB47B0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2C-4AFD-BAA3-48A2CB47B0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22</c:v>
                </c:pt>
                <c:pt idx="6">
                  <c:v>30</c:v>
                </c:pt>
                <c:pt idx="9">
                  <c:v>36</c:v>
                </c:pt>
                <c:pt idx="12">
                  <c:v>39</c:v>
                </c:pt>
              </c:numCache>
            </c:numRef>
          </c:val>
          <c:extLst>
            <c:ext xmlns:c16="http://schemas.microsoft.com/office/drawing/2014/chart" uri="{C3380CC4-5D6E-409C-BE32-E72D297353CC}">
              <c16:uniqueId val="{00000003-622C-4AFD-BAA3-48A2CB47B0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c:v>
                </c:pt>
                <c:pt idx="3">
                  <c:v>10</c:v>
                </c:pt>
                <c:pt idx="6">
                  <c:v>11</c:v>
                </c:pt>
                <c:pt idx="9">
                  <c:v>10</c:v>
                </c:pt>
                <c:pt idx="12">
                  <c:v>9</c:v>
                </c:pt>
              </c:numCache>
            </c:numRef>
          </c:val>
          <c:extLst>
            <c:ext xmlns:c16="http://schemas.microsoft.com/office/drawing/2014/chart" uri="{C3380CC4-5D6E-409C-BE32-E72D297353CC}">
              <c16:uniqueId val="{00000004-622C-4AFD-BAA3-48A2CB47B0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2C-4AFD-BAA3-48A2CB47B0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2C-4AFD-BAA3-48A2CB47B0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247</c:v>
                </c:pt>
                <c:pt idx="3">
                  <c:v>234</c:v>
                </c:pt>
                <c:pt idx="6">
                  <c:v>228</c:v>
                </c:pt>
                <c:pt idx="9">
                  <c:v>222</c:v>
                </c:pt>
                <c:pt idx="12">
                  <c:v>231</c:v>
                </c:pt>
              </c:numCache>
            </c:numRef>
          </c:val>
          <c:extLst>
            <c:ext xmlns:c16="http://schemas.microsoft.com/office/drawing/2014/chart" uri="{C3380CC4-5D6E-409C-BE32-E72D297353CC}">
              <c16:uniqueId val="{00000007-622C-4AFD-BAA3-48A2CB47B0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c:v>
                </c:pt>
                <c:pt idx="2">
                  <c:v>#N/A</c:v>
                </c:pt>
                <c:pt idx="3">
                  <c:v>#N/A</c:v>
                </c:pt>
                <c:pt idx="4">
                  <c:v>18</c:v>
                </c:pt>
                <c:pt idx="5">
                  <c:v>#N/A</c:v>
                </c:pt>
                <c:pt idx="6">
                  <c:v>#N/A</c:v>
                </c:pt>
                <c:pt idx="7">
                  <c:v>69</c:v>
                </c:pt>
                <c:pt idx="8">
                  <c:v>#N/A</c:v>
                </c:pt>
                <c:pt idx="9">
                  <c:v>#N/A</c:v>
                </c:pt>
                <c:pt idx="10">
                  <c:v>68</c:v>
                </c:pt>
                <c:pt idx="11">
                  <c:v>#N/A</c:v>
                </c:pt>
                <c:pt idx="12">
                  <c:v>#N/A</c:v>
                </c:pt>
                <c:pt idx="13">
                  <c:v>81</c:v>
                </c:pt>
                <c:pt idx="14">
                  <c:v>#N/A</c:v>
                </c:pt>
              </c:numCache>
            </c:numRef>
          </c:val>
          <c:smooth val="0"/>
          <c:extLst>
            <c:ext xmlns:c16="http://schemas.microsoft.com/office/drawing/2014/chart" uri="{C3380CC4-5D6E-409C-BE32-E72D297353CC}">
              <c16:uniqueId val="{00000008-622C-4AFD-BAA3-48A2CB47B0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2263</c:v>
                </c:pt>
                <c:pt idx="5">
                  <c:v>2242</c:v>
                </c:pt>
                <c:pt idx="8">
                  <c:v>2179</c:v>
                </c:pt>
                <c:pt idx="11">
                  <c:v>2096</c:v>
                </c:pt>
                <c:pt idx="14">
                  <c:v>2009</c:v>
                </c:pt>
              </c:numCache>
            </c:numRef>
          </c:val>
          <c:extLst>
            <c:ext xmlns:c16="http://schemas.microsoft.com/office/drawing/2014/chart" uri="{C3380CC4-5D6E-409C-BE32-E72D297353CC}">
              <c16:uniqueId val="{00000000-50EE-4724-A823-FB3A168A9C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0EE-4724-A823-FB3A168A9C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1362</c:v>
                </c:pt>
                <c:pt idx="5">
                  <c:v>1503</c:v>
                </c:pt>
                <c:pt idx="8">
                  <c:v>1575</c:v>
                </c:pt>
                <c:pt idx="11">
                  <c:v>1804</c:v>
                </c:pt>
                <c:pt idx="14">
                  <c:v>1944</c:v>
                </c:pt>
              </c:numCache>
            </c:numRef>
          </c:val>
          <c:extLst>
            <c:ext xmlns:c16="http://schemas.microsoft.com/office/drawing/2014/chart" uri="{C3380CC4-5D6E-409C-BE32-E72D297353CC}">
              <c16:uniqueId val="{00000002-50EE-4724-A823-FB3A168A9C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EE-4724-A823-FB3A168A9C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EE-4724-A823-FB3A168A9C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EE-4724-A823-FB3A168A9C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764</c:v>
                </c:pt>
                <c:pt idx="3">
                  <c:v>353</c:v>
                </c:pt>
                <c:pt idx="6">
                  <c:v>668</c:v>
                </c:pt>
                <c:pt idx="9">
                  <c:v>634</c:v>
                </c:pt>
                <c:pt idx="12">
                  <c:v>753</c:v>
                </c:pt>
              </c:numCache>
            </c:numRef>
          </c:val>
          <c:extLst>
            <c:ext xmlns:c16="http://schemas.microsoft.com/office/drawing/2014/chart" uri="{C3380CC4-5D6E-409C-BE32-E72D297353CC}">
              <c16:uniqueId val="{00000006-50EE-4724-A823-FB3A168A9C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204</c:v>
                </c:pt>
                <c:pt idx="3">
                  <c:v>238</c:v>
                </c:pt>
                <c:pt idx="6">
                  <c:v>211</c:v>
                </c:pt>
                <c:pt idx="9">
                  <c:v>177</c:v>
                </c:pt>
                <c:pt idx="12">
                  <c:v>139</c:v>
                </c:pt>
              </c:numCache>
            </c:numRef>
          </c:val>
          <c:extLst>
            <c:ext xmlns:c16="http://schemas.microsoft.com/office/drawing/2014/chart" uri="{C3380CC4-5D6E-409C-BE32-E72D297353CC}">
              <c16:uniqueId val="{00000007-50EE-4724-A823-FB3A168A9C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87</c:v>
                </c:pt>
                <c:pt idx="3">
                  <c:v>76</c:v>
                </c:pt>
                <c:pt idx="6">
                  <c:v>86</c:v>
                </c:pt>
                <c:pt idx="9">
                  <c:v>77</c:v>
                </c:pt>
                <c:pt idx="12">
                  <c:v>0</c:v>
                </c:pt>
              </c:numCache>
            </c:numRef>
          </c:val>
          <c:extLst>
            <c:ext xmlns:c16="http://schemas.microsoft.com/office/drawing/2014/chart" uri="{C3380CC4-5D6E-409C-BE32-E72D297353CC}">
              <c16:uniqueId val="{00000008-50EE-4724-A823-FB3A168A9C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0EE-4724-A823-FB3A168A9C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2470</c:v>
                </c:pt>
                <c:pt idx="3">
                  <c:v>2456</c:v>
                </c:pt>
                <c:pt idx="6">
                  <c:v>2387</c:v>
                </c:pt>
                <c:pt idx="9">
                  <c:v>2299</c:v>
                </c:pt>
                <c:pt idx="12">
                  <c:v>2185</c:v>
                </c:pt>
              </c:numCache>
            </c:numRef>
          </c:val>
          <c:extLst>
            <c:ext xmlns:c16="http://schemas.microsoft.com/office/drawing/2014/chart" uri="{C3380CC4-5D6E-409C-BE32-E72D297353CC}">
              <c16:uniqueId val="{0000000A-50EE-4724-A823-FB3A168A9C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EE-4724-A823-FB3A168A9C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1242</c:v>
                </c:pt>
                <c:pt idx="1">
                  <c:v>1425</c:v>
                </c:pt>
                <c:pt idx="2">
                  <c:v>1396</c:v>
                </c:pt>
              </c:numCache>
            </c:numRef>
          </c:val>
          <c:extLst>
            <c:ext xmlns:c16="http://schemas.microsoft.com/office/drawing/2014/chart" uri="{C3380CC4-5D6E-409C-BE32-E72D297353CC}">
              <c16:uniqueId val="{00000000-D5BC-4D29-80E3-0171DF6580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D5BC-4D29-80E3-0171DF6580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c:v>
                </c:pt>
                <c:pt idx="1">
                  <c:v>69</c:v>
                </c:pt>
                <c:pt idx="2">
                  <c:v>198</c:v>
                </c:pt>
              </c:numCache>
            </c:numRef>
          </c:val>
          <c:extLst>
            <c:ext xmlns:c16="http://schemas.microsoft.com/office/drawing/2014/chart" uri="{C3380CC4-5D6E-409C-BE32-E72D297353CC}">
              <c16:uniqueId val="{00000002-D5BC-4D29-80E3-0171DF6580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{4F272FF7-EE91-49DC-B3E5-5AF81DEADD0F}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AE6-4B03-9BA2-80A0D58654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{AD92803E-F16E-47B3-9FAF-F4B429DFB1AA}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E6-4B03-9BA2-80A0D58654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{001CBCF3-6AD3-41F6-BBBB-248F2B7D43F3}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E6-4B03-9BA2-80A0D58654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{B8612B63-592E-42C8-B65A-865726FC19B9}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E6-4B03-9BA2-80A0D58654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{E6D9F3A5-08F2-4AAE-86AF-E1188A0BBDDC}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E6-4B03-9BA2-80A0D58654A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{019228F0-AF13-4F9C-80B3-B696DBD5F661}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AE6-4B03-9BA2-80A0D58654A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{77DE0B32-D347-478D-9EE6-AC648B8F40F5}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AE6-4B03-9BA2-80A0D58654A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{C4D5D282-5B82-4C1E-A425-802CF853C846}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AE6-4B03-9BA2-80A0D58654A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{CBE9A998-4999-4FC4-B00D-E029A5311B6E}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AE6-4B03-9BA2-80A0D58654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52.2</c:v>
                </c:pt>
                <c:pt idx="16">
                  <c:v>52.6</c:v>
                </c:pt>
                <c:pt idx="24">
                  <c:v>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E6-4B03-9BA2-80A0D58654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{48BF2EA1-803B-4D09-9125-FACD612E8B03}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AE6-4B03-9BA2-80A0D58654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{2210F2A9-759F-4B3C-B189-94ED7901B75C}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E6-4B03-9BA2-80A0D58654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{A966CAC6-8246-478E-BBF0-4C412DF5569B}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E6-4B03-9BA2-80A0D58654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{35189113-9960-4B3E-8C38-58C7D7E095F1}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E6-4B03-9BA2-80A0D58654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{3AA40579-8919-4C7A-AA78-B6F95309B884}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E6-4B03-9BA2-80A0D58654A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{A3D684EE-A07E-4101-A58C-61CFA32A36E5}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AE6-4B03-9BA2-80A0D58654A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{FDDA0016-7403-4D15-A2EE-BE4F0664B7F7}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AE6-4B03-9BA2-80A0D58654A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{AEDD3172-5616-4050-AEF1-49C5F90FB464}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AE6-4B03-9BA2-80A0D58654A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{3CCB3EBA-999F-4886-8D11-A8FCDF6D0992}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AE6-4B03-9BA2-80A0D58654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56.3</c:v>
                </c:pt>
                <c:pt idx="24">
                  <c:v>58.3</c:v>
                </c:pt>
              </c:numCache>
            </c:numRef>
          </c:xVal>
          <c:yVal>
            <c:numRef>
              <c:f>公会計指標分析・財政指標組合せ分析表!$BP$55:$DC$55</c:f>
              <c:numCache>
                <c:formatCode>#,##0.0;"▲ "#,##0.0</c:formatCode>
                <c:ptCount val="40"/>
                <c:pt idx="8">
                  <c:v>27</c:v>
                </c:pt>
                <c:pt idx="16">
                  <c:v>0</c:v>
                </c:pt>
                <c:pt idx="24">
                  <c:v>0</c:v>
                </c:pt>
              </c:numCache>
            </c:numRef>
          </c:yVal>
          <c:smooth val="0"/>
          <c:extLst>
            <c:ext xmlns:c16="http://schemas.microsoft.com/office/drawing/2014/chart" uri="{C3380CC4-5D6E-409C-BE32-E72D297353CC}">
              <c16:uniqueId val="{00000013-BAE6-4B03-9BA2-80A0D58654AA}"/>
            </c:ext>
          </c:extLst>
        </c:ser>
        <c:dLbls>
          <c:showLegendKey val="0"/>
          <c:showVal val="1"/>
          <c:showCatName val="0"/>
          <c:showSerName val="0"/>
          <c:showPercent val="0"/>
          <c:showBubbleSize val="0"/>
        </c:dLbls>
        <c:axId val="46179840"/>
        <c:axId val="46181760"/>
      </c:scatterChart>
      <c:valAx>
        <c:axId val="46179840"/>
        <c:scaling>
          <c:orientation val="minMax"/>
          <c:max val="58.5"/>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{60FDD084-35BC-42E4-9ECF-FF28CEBB17CD}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9BE-4CBC-B0E1-F48866EC46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{D72B2D3D-B68A-4DD2-B426-7EB230415B66}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BE-4CBC-B0E1-F48866EC46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{5D4DBAD1-043F-4D85-8560-4C64C20E664E}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BE-4CBC-B0E1-F48866EC46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{D9139696-D0CF-4D81-8800-97E7D5448412}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BE-4CBC-B0E1-F48866EC46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{E91AC6C6-0D78-4829-8A1B-A7B1425B084D}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BE-4CBC-B0E1-F48866EC469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{83DB2A1D-F887-4590-8F0C-9E6F9C451912}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9BE-4CBC-B0E1-F48866EC469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{DFB64BBD-8D4A-4A50-81B7-92D5A41A23A4}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9BE-4CBC-B0E1-F48866EC469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{79EEDF58-960A-4497-B8CA-E9E2EAD0CAF2}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9BE-4CBC-B0E1-F48866EC469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{41EF4909-8FA6-443E-9EDE-C776E04F6EE2}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9BE-4CBC-B0E1-F48866EC46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0.9</c:v>
                </c:pt>
                <c:pt idx="16">
                  <c:v>1.9</c:v>
                </c:pt>
                <c:pt idx="24">
                  <c:v>3</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9BE-4CBC-B0E1-F48866EC46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{9343645B-5FB7-4743-91A1-220300C76550}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9BE-4CBC-B0E1-F48866EC46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{EA6A4D6D-EFF6-4A12-AE33-983E89F0CAEA}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BE-4CBC-B0E1-F48866EC46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{E060113D-15EC-4F91-AFD8-0894E4B60D5A}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BE-4CBC-B0E1-F48866EC46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{909F5F6D-3F1A-4A91-86A4-D1216B7B7FFE}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BE-4CBC-B0E1-F48866EC46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{7F1A2831-9819-488A-8E33-CD5306FCED60}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BE-4CBC-B0E1-F48866EC469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{12E6AE4F-7009-496D-BD6A-3AA35EDDAFA8}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9BE-4CBC-B0E1-F48866EC4692}"/>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{582D0997-C712-4FD6-A586-60082F920970}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9BE-4CBC-B0E1-F48866EC4692}"/>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{7609D98B-073D-42AA-985C-EE12C9C07966}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9BE-4CBC-B0E1-F48866EC469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{A3933708-E777-448D-BDEF-296968D01628}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9BE-4CBC-B0E1-F48866EC46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8.5</c:v>
                </c:pt>
                <c:pt idx="24">
                  <c:v>8.5</c:v>
                </c:pt>
                <c:pt idx="32">
                  <c:v>8.6</c:v>
                </c:pt>
              </c:numCache>
            </c:numRef>
          </c:xVal>
          <c:yVal>
            <c:numRef>
              <c:f>公会計指標分析・財政指標組合せ分析表!$BP$77:$DC$77</c:f>
              <c:numCache>
                <c:formatCode>#,##0.0;"▲ "#,##0.0</c:formatCode>
                <c:ptCount val="40"/>
                <c:pt idx="0">
                  <c:v>17.899999999999999</c:v>
                </c:pt>
                <c:pt idx="8">
                  <c:v>27</c:v>
                </c:pt>
                <c:pt idx="16">
                  <c:v>0</c:v>
                </c:pt>
                <c:pt idx="24">
                  <c:v>0</c:v>
                </c:pt>
                <c:pt idx="32">
                  <c:v>0</c:v>
                </c:pt>
              </c:numCache>
            </c:numRef>
          </c:yVal>
          <c:smooth val="0"/>
          <c:extLst>
            <c:ext xmlns:c16="http://schemas.microsoft.com/office/drawing/2014/chart" uri="{C3380CC4-5D6E-409C-BE32-E72D297353CC}">
              <c16:uniqueId val="{00000013-89BE-4CBC-B0E1-F48866EC4692}"/>
            </c:ext>
          </c:extLst>
        </c:ser>
        <c:dLbls>
          <c:showLegendKey val="0"/>
          <c:showVal val="1"/>
          <c:showCatName val="0"/>
          <c:showSerName val="0"/>
          <c:showPercent val="0"/>
          <c:showBubbleSize val="0"/>
        </c:dLbls>
        <c:axId val="84219776"/>
        <c:axId val="84234240"/>
      </c:scatterChart>
      <c:valAx>
        <c:axId val="84219776"/>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6,123
6,007
19.90
2,790,269
2,636,863
137,468
1,878,607
2,185,330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平成２８年度から市町村類型の変更があり平均を大きく上回る指数となった。</a:t>
          </a:r>
        </a:p>
        <a:p>
          <a:r>
            <a:rPr kumimoji="1" lang="ja-JP" altLang="en-US" sz="1300">
              <a:latin typeface="ＭＳ Ｐゴシック" panose="020B0600070205080204" pitchFamily="50" charset="-128"/>
              <a:ea typeface="ＭＳ Ｐゴシック" panose="020B0600070205080204" pitchFamily="50" charset="-128"/>
            </a:rPr>
            <a:t>　平成３０年度は地方消費税交付金及び自動車取得税交付金が増加したため微増となった。</a:t>
          </a:r>
        </a:p>
        <a:p>
          <a:r>
            <a:rPr kumimoji="1" lang="ja-JP" altLang="en-US" sz="1300">
              <a:latin typeface="ＭＳ Ｐゴシック" panose="020B0600070205080204" pitchFamily="50" charset="-128"/>
              <a:ea typeface="ＭＳ Ｐゴシック" panose="020B0600070205080204" pitchFamily="50" charset="-128"/>
            </a:rPr>
            <a:t>　しかしながら、社会保障費等の義務的経費の増加が見込まれており、町税など自主財源の確保に努めていく必要がある。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0" name="直線コネクタ 69"/>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3" name="直線コネクタ 72"/>
        <xdr:cNvCxnSpPr/>
      </xdr:nvCxnSpPr>
      <xdr:spPr>
        <a:xfrm flipV="1">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79" name="直線コネクタ 78"/>
        <xdr:cNvCxnSpPr/>
      </xdr:nvCxnSpPr>
      <xdr:spPr>
        <a:xfrm>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廃棄物処理業務等を実施している一部事務組合の負担金増加や社会保障関係経費等の増加、臨時財政対策債発行可能額の減少に伴い上昇し、類似団体平均を上回っている。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今後、事務事業の見直しなどにより経常経費をさらに削減していく必要がある。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121412</xdr:rowOff>
    </xdr:to>
    <xdr:cxnSp macro="">
      <xdr:nvCxnSpPr>
        <xdr:cNvPr id="131" name="直線コネクタ 130"/>
        <xdr:cNvCxnSpPr/>
      </xdr:nvCxnSpPr>
      <xdr:spPr>
        <a:xfrm>
          <a:off x="4114800" y="110363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63500</xdr:rowOff>
    </xdr:to>
    <xdr:cxnSp macro="">
      <xdr:nvCxnSpPr>
        <xdr:cNvPr id="134" name="直線コネクタ 133"/>
        <xdr:cNvCxnSpPr/>
      </xdr:nvCxnSpPr>
      <xdr:spPr>
        <a:xfrm>
          <a:off x="3225800" y="1088669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63</xdr:row>
      <xdr:rowOff>85344</xdr:rowOff>
    </xdr:to>
    <xdr:cxnSp macro="">
      <xdr:nvCxnSpPr>
        <xdr:cNvPr id="137" name="直線コネクタ 136"/>
        <xdr:cNvCxnSpPr/>
      </xdr:nvCxnSpPr>
      <xdr:spPr>
        <a:xfrm>
          <a:off x="2336800" y="1070813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131318</xdr:rowOff>
    </xdr:to>
    <xdr:cxnSp macro="">
      <xdr:nvCxnSpPr>
        <xdr:cNvPr id="140" name="直線コネクタ 139"/>
        <xdr:cNvCxnSpPr/>
      </xdr:nvCxnSpPr>
      <xdr:spPr>
        <a:xfrm flipV="1">
          <a:off x="1447800" y="1070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20066</xdr:rowOff>
    </xdr:from>
    <xdr:to>
      <xdr:col>11</xdr:col>
      <xdr:colOff>82550</xdr:colOff>
      <xdr:row>63</xdr:row>
      <xdr:rowOff>121666</xdr:rowOff>
    </xdr:to>
    <xdr:sp macro="" textlink="">
      <xdr:nvSpPr>
        <xdr:cNvPr id="141" name="フローチャート: 判断 140"/>
        <xdr:cNvSpPr/>
      </xdr:nvSpPr>
      <xdr:spPr>
        <a:xfrm>
          <a:off x="2286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42" name="テキスト ボックス 141"/>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3" name="フローチャート: 判断 142"/>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44" name="テキスト ボックス 143"/>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0" name="楕円 149"/>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1"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3" name="テキスト ボックス 152"/>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4" name="楕円 153"/>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5" name="テキスト ボックス 154"/>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6" name="楕円 155"/>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7" name="テキスト ボックス 156"/>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8" name="楕円 157"/>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59" name="テキスト ボックス 158"/>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類似団体平均を大幅に下回っている要因として、廃棄物処理業務を一部事務組合で実施していることと、常備消防業務を他団体に委託していることが挙げられる。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今後人口減少が見込まれる本町においては、より一層経費の抑制を図っていくことが必要となってくるとともに、移住定住促進事業や子育て支援事業等の人口減少対策に努めていくことが重要である。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134300</xdr:rowOff>
    </xdr:from>
    <xdr:to>
      <xdr:col>23</xdr:col>
      <xdr:colOff>133350</xdr:colOff>
      <xdr:row>81</xdr:row>
      <xdr:rowOff>141233</xdr:rowOff>
    </xdr:to>
    <xdr:cxnSp macro="">
      <xdr:nvCxnSpPr>
        <xdr:cNvPr id="194" name="直線コネクタ 193"/>
        <xdr:cNvCxnSpPr/>
      </xdr:nvCxnSpPr>
      <xdr:spPr>
        <a:xfrm>
          <a:off x="4114800" y="14021750"/>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125501</xdr:rowOff>
    </xdr:from>
    <xdr:to>
      <xdr:col>19</xdr:col>
      <xdr:colOff>133350</xdr:colOff>
      <xdr:row>81</xdr:row>
      <xdr:rowOff>134300</xdr:rowOff>
    </xdr:to>
    <xdr:cxnSp macro="">
      <xdr:nvCxnSpPr>
        <xdr:cNvPr id="197" name="直線コネクタ 196"/>
        <xdr:cNvCxnSpPr/>
      </xdr:nvCxnSpPr>
      <xdr:spPr>
        <a:xfrm>
          <a:off x="3225800" y="14012951"/>
          <a:ext cx="8890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125501</xdr:rowOff>
    </xdr:from>
    <xdr:to>
      <xdr:col>15</xdr:col>
      <xdr:colOff>82550</xdr:colOff>
      <xdr:row>81</xdr:row>
      <xdr:rowOff>133383</xdr:rowOff>
    </xdr:to>
    <xdr:cxnSp macro="">
      <xdr:nvCxnSpPr>
        <xdr:cNvPr id="200" name="直線コネクタ 199"/>
        <xdr:cNvCxnSpPr/>
      </xdr:nvCxnSpPr>
      <xdr:spPr>
        <a:xfrm flipV="1">
          <a:off x="2336800" y="14012951"/>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133383</xdr:rowOff>
    </xdr:from>
    <xdr:to>
      <xdr:col>11</xdr:col>
      <xdr:colOff>31750</xdr:colOff>
      <xdr:row>81</xdr:row>
      <xdr:rowOff>137320</xdr:rowOff>
    </xdr:to>
    <xdr:cxnSp macro="">
      <xdr:nvCxnSpPr>
        <xdr:cNvPr id="203" name="直線コネクタ 202"/>
        <xdr:cNvCxnSpPr/>
      </xdr:nvCxnSpPr>
      <xdr:spPr>
        <a:xfrm flipV="1">
          <a:off x="1447800" y="1402083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90433</xdr:rowOff>
    </xdr:from>
    <xdr:to>
      <xdr:col>23</xdr:col>
      <xdr:colOff>184150</xdr:colOff>
      <xdr:row>82</xdr:row>
      <xdr:rowOff>20583</xdr:rowOff>
    </xdr:to>
    <xdr:sp macro="" textlink="">
      <xdr:nvSpPr>
        <xdr:cNvPr id="213" name="楕円 212"/>
        <xdr:cNvSpPr/>
      </xdr:nvSpPr>
      <xdr:spPr>
        <a:xfrm>
          <a:off x="4902200" y="139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11710</xdr:rowOff>
    </xdr:from>
    <xdr:ext cx="762000" cy="259045"/>
    <xdr:sp macro="" textlink="">
      <xdr:nvSpPr>
        <xdr:cNvPr id="214" name="人件費・物件費等の状況該当値テキスト"/>
        <xdr:cNvSpPr txBox="1"/>
      </xdr:nvSpPr>
      <xdr:spPr>
        <a:xfrm>
          <a:off x="5041900" y="138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83500</xdr:rowOff>
    </xdr:from>
    <xdr:to>
      <xdr:col>19</xdr:col>
      <xdr:colOff>184150</xdr:colOff>
      <xdr:row>82</xdr:row>
      <xdr:rowOff>13650</xdr:rowOff>
    </xdr:to>
    <xdr:sp macro="" textlink="">
      <xdr:nvSpPr>
        <xdr:cNvPr id="215" name="楕円 214"/>
        <xdr:cNvSpPr/>
      </xdr:nvSpPr>
      <xdr:spPr>
        <a:xfrm>
          <a:off x="4064000" y="139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23827</xdr:rowOff>
    </xdr:from>
    <xdr:ext cx="736600" cy="259045"/>
    <xdr:sp macro="" textlink="">
      <xdr:nvSpPr>
        <xdr:cNvPr id="216" name="テキスト ボックス 215"/>
        <xdr:cNvSpPr txBox="1"/>
      </xdr:nvSpPr>
      <xdr:spPr>
        <a:xfrm>
          <a:off x="3733800" y="1373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74701</xdr:rowOff>
    </xdr:from>
    <xdr:to>
      <xdr:col>15</xdr:col>
      <xdr:colOff>133350</xdr:colOff>
      <xdr:row>82</xdr:row>
      <xdr:rowOff>4851</xdr:rowOff>
    </xdr:to>
    <xdr:sp macro="" textlink="">
      <xdr:nvSpPr>
        <xdr:cNvPr id="217" name="楕円 216"/>
        <xdr:cNvSpPr/>
      </xdr:nvSpPr>
      <xdr:spPr>
        <a:xfrm>
          <a:off x="3175000" y="139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15028</xdr:rowOff>
    </xdr:from>
    <xdr:ext cx="762000" cy="259045"/>
    <xdr:sp macro="" textlink="">
      <xdr:nvSpPr>
        <xdr:cNvPr id="218" name="テキスト ボックス 217"/>
        <xdr:cNvSpPr txBox="1"/>
      </xdr:nvSpPr>
      <xdr:spPr>
        <a:xfrm>
          <a:off x="2844800" y="137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82583</xdr:rowOff>
    </xdr:from>
    <xdr:to>
      <xdr:col>11</xdr:col>
      <xdr:colOff>82550</xdr:colOff>
      <xdr:row>82</xdr:row>
      <xdr:rowOff>12733</xdr:rowOff>
    </xdr:to>
    <xdr:sp macro="" textlink="">
      <xdr:nvSpPr>
        <xdr:cNvPr id="219" name="楕円 218"/>
        <xdr:cNvSpPr/>
      </xdr:nvSpPr>
      <xdr:spPr>
        <a:xfrm>
          <a:off x="2286000" y="139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22910</xdr:rowOff>
    </xdr:from>
    <xdr:ext cx="762000" cy="259045"/>
    <xdr:sp macro="" textlink="">
      <xdr:nvSpPr>
        <xdr:cNvPr id="220" name="テキスト ボックス 219"/>
        <xdr:cNvSpPr txBox="1"/>
      </xdr:nvSpPr>
      <xdr:spPr>
        <a:xfrm>
          <a:off x="1955800" y="137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86520</xdr:rowOff>
    </xdr:from>
    <xdr:to>
      <xdr:col>7</xdr:col>
      <xdr:colOff>31750</xdr:colOff>
      <xdr:row>82</xdr:row>
      <xdr:rowOff>16670</xdr:rowOff>
    </xdr:to>
    <xdr:sp macro="" textlink="">
      <xdr:nvSpPr>
        <xdr:cNvPr id="221" name="楕円 220"/>
        <xdr:cNvSpPr/>
      </xdr:nvSpPr>
      <xdr:spPr>
        <a:xfrm>
          <a:off x="1397000" y="139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26847</xdr:rowOff>
    </xdr:from>
    <xdr:ext cx="762000" cy="259045"/>
    <xdr:sp macro="" textlink="">
      <xdr:nvSpPr>
        <xdr:cNvPr id="222" name="テキスト ボックス 221"/>
        <xdr:cNvSpPr txBox="1"/>
      </xdr:nvSpPr>
      <xdr:spPr>
        <a:xfrm>
          <a:off x="1066800" y="1374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平成２６～３０年度は、独自の給与削減措置により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以下を保っている状況であるが、類似団体平均を上回る指数となっている。</a:t>
          </a:r>
        </a:p>
        <a:p>
          <a:r>
            <a:rPr kumimoji="1" lang="ja-JP" altLang="en-US" sz="1300">
              <a:latin typeface="ＭＳ Ｐゴシック" panose="020B0600070205080204" pitchFamily="50" charset="-128"/>
              <a:ea typeface="ＭＳ Ｐゴシック" panose="020B0600070205080204" pitchFamily="50" charset="-128"/>
            </a:rPr>
            <a:t>　これは、年齢構成のばらつきにより管理職の定年退職に伴う後任者の昇格が急激に増えたことが要因であり、年齢構成の平準化を考慮した職員採用と、独自の給与削減などの対策を講じる必要がある。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91016</xdr:rowOff>
    </xdr:to>
    <xdr:cxnSp macro="">
      <xdr:nvCxnSpPr>
        <xdr:cNvPr id="256" name="直線コネクタ 255"/>
        <xdr:cNvCxnSpPr/>
      </xdr:nvCxnSpPr>
      <xdr:spPr>
        <a:xfrm>
          <a:off x="16179800" y="1495890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87</xdr:row>
      <xdr:rowOff>82973</xdr:rowOff>
    </xdr:to>
    <xdr:cxnSp macro="">
      <xdr:nvCxnSpPr>
        <xdr:cNvPr id="259" name="直線コネクタ 258"/>
        <xdr:cNvCxnSpPr/>
      </xdr:nvCxnSpPr>
      <xdr:spPr>
        <a:xfrm flipV="1">
          <a:off x="15290800" y="149589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82973</xdr:rowOff>
    </xdr:to>
    <xdr:cxnSp macro="">
      <xdr:nvCxnSpPr>
        <xdr:cNvPr id="262" name="直線コネクタ 261"/>
        <xdr:cNvCxnSpPr/>
      </xdr:nvCxnSpPr>
      <xdr:spPr>
        <a:xfrm>
          <a:off x="14401800" y="148463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125730</xdr:rowOff>
    </xdr:to>
    <xdr:cxnSp macro="">
      <xdr:nvCxnSpPr>
        <xdr:cNvPr id="265" name="直線コネクタ 264"/>
        <xdr:cNvCxnSpPr/>
      </xdr:nvCxnSpPr>
      <xdr:spPr>
        <a:xfrm flipV="1">
          <a:off x="13512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160443</xdr:rowOff>
    </xdr:from>
    <xdr:to>
      <xdr:col>64</xdr:col>
      <xdr:colOff>152400</xdr:colOff>
      <xdr:row>85</xdr:row>
      <xdr:rowOff>90593</xdr:rowOff>
    </xdr:to>
    <xdr:sp macro="" textlink="">
      <xdr:nvSpPr>
        <xdr:cNvPr id="268" name="フローチャート: 判断 267"/>
        <xdr:cNvSpPr/>
      </xdr:nvSpPr>
      <xdr:spPr>
        <a:xfrm>
          <a:off x="13462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100770</xdr:rowOff>
    </xdr:from>
    <xdr:ext cx="762000" cy="259045"/>
    <xdr:sp macro="" textlink="">
      <xdr:nvSpPr>
        <xdr:cNvPr id="269" name="テキスト ボックス 268"/>
        <xdr:cNvSpPr txBox="1"/>
      </xdr:nvSpPr>
      <xdr:spPr>
        <a:xfrm>
          <a:off x="13131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5" name="楕円 274"/>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6"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163407</xdr:rowOff>
    </xdr:from>
    <xdr:to>
      <xdr:col>77</xdr:col>
      <xdr:colOff>95250</xdr:colOff>
      <xdr:row>87</xdr:row>
      <xdr:rowOff>93557</xdr:rowOff>
    </xdr:to>
    <xdr:sp macro="" textlink="">
      <xdr:nvSpPr>
        <xdr:cNvPr id="277" name="楕円 276"/>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78334</xdr:rowOff>
    </xdr:from>
    <xdr:ext cx="736600" cy="259045"/>
    <xdr:sp macro="" textlink="">
      <xdr:nvSpPr>
        <xdr:cNvPr id="278" name="テキスト ボックス 277"/>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79" name="楕円 278"/>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118550</xdr:rowOff>
    </xdr:from>
    <xdr:ext cx="762000" cy="259045"/>
    <xdr:sp macro="" textlink="">
      <xdr:nvSpPr>
        <xdr:cNvPr id="280" name="テキスト ボックス 279"/>
        <xdr:cNvSpPr txBox="1"/>
      </xdr:nvSpPr>
      <xdr:spPr>
        <a:xfrm>
          <a:off x="14909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1" name="楕円 280"/>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2" name="テキスト ボックス 281"/>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3" name="楕円 282"/>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4" name="テキスト ボックス 283"/>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集中改革プラン（平成１７～２１年度）における定員削減目標を前倒しで達成するなど、職員採用を徹底して抑制したことにより職員が減少したため、類似団体平均を下回る職員数となっている。</a:t>
          </a:r>
        </a:p>
        <a:p>
          <a:r>
            <a:rPr kumimoji="1" lang="ja-JP" altLang="en-US" sz="1300">
              <a:latin typeface="ＭＳ Ｐゴシック" panose="020B0600070205080204" pitchFamily="50" charset="-128"/>
              <a:ea typeface="ＭＳ Ｐゴシック" panose="020B0600070205080204" pitchFamily="50" charset="-128"/>
            </a:rPr>
            <a:t>　平成３０年度においても新規職員よりも退職者数のほうが多いため、今後は退職者分の補充等、適正に採用を進める。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33673</xdr:rowOff>
    </xdr:from>
    <xdr:to>
      <xdr:col>81</xdr:col>
      <xdr:colOff>44450</xdr:colOff>
      <xdr:row>60</xdr:row>
      <xdr:rowOff>33673</xdr:rowOff>
    </xdr:to>
    <xdr:cxnSp macro="">
      <xdr:nvCxnSpPr>
        <xdr:cNvPr id="321" name="直線コネクタ 320"/>
        <xdr:cNvCxnSpPr/>
      </xdr:nvCxnSpPr>
      <xdr:spPr>
        <a:xfrm>
          <a:off x="16179800" y="103206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33673</xdr:rowOff>
    </xdr:from>
    <xdr:to>
      <xdr:col>77</xdr:col>
      <xdr:colOff>44450</xdr:colOff>
      <xdr:row>60</xdr:row>
      <xdr:rowOff>50909</xdr:rowOff>
    </xdr:to>
    <xdr:cxnSp macro="">
      <xdr:nvCxnSpPr>
        <xdr:cNvPr id="324" name="直線コネクタ 323"/>
        <xdr:cNvCxnSpPr/>
      </xdr:nvCxnSpPr>
      <xdr:spPr>
        <a:xfrm flipV="1">
          <a:off x="15290800" y="103206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32294</xdr:rowOff>
    </xdr:from>
    <xdr:to>
      <xdr:col>72</xdr:col>
      <xdr:colOff>203200</xdr:colOff>
      <xdr:row>60</xdr:row>
      <xdr:rowOff>50909</xdr:rowOff>
    </xdr:to>
    <xdr:cxnSp macro="">
      <xdr:nvCxnSpPr>
        <xdr:cNvPr id="327" name="直線コネクタ 326"/>
        <xdr:cNvCxnSpPr/>
      </xdr:nvCxnSpPr>
      <xdr:spPr>
        <a:xfrm>
          <a:off x="14401800" y="10319294"/>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32294</xdr:rowOff>
    </xdr:from>
    <xdr:to>
      <xdr:col>68</xdr:col>
      <xdr:colOff>152400</xdr:colOff>
      <xdr:row>60</xdr:row>
      <xdr:rowOff>57114</xdr:rowOff>
    </xdr:to>
    <xdr:cxnSp macro="">
      <xdr:nvCxnSpPr>
        <xdr:cNvPr id="330" name="直線コネクタ 329"/>
        <xdr:cNvCxnSpPr/>
      </xdr:nvCxnSpPr>
      <xdr:spPr>
        <a:xfrm flipV="1">
          <a:off x="13512800" y="10319294"/>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151783</xdr:rowOff>
    </xdr:from>
    <xdr:to>
      <xdr:col>68</xdr:col>
      <xdr:colOff>203200</xdr:colOff>
      <xdr:row>61</xdr:row>
      <xdr:rowOff>81933</xdr:rowOff>
    </xdr:to>
    <xdr:sp macro="" textlink="">
      <xdr:nvSpPr>
        <xdr:cNvPr id="331" name="フローチャート: 判断 330"/>
        <xdr:cNvSpPr/>
      </xdr:nvSpPr>
      <xdr:spPr>
        <a:xfrm>
          <a:off x="14351000" y="104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66710</xdr:rowOff>
    </xdr:from>
    <xdr:ext cx="762000" cy="259045"/>
    <xdr:sp macro="" textlink="">
      <xdr:nvSpPr>
        <xdr:cNvPr id="332" name="テキスト ボックス 331"/>
        <xdr:cNvSpPr txBox="1"/>
      </xdr:nvSpPr>
      <xdr:spPr>
        <a:xfrm>
          <a:off x="14020800" y="1052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108349</xdr:rowOff>
    </xdr:from>
    <xdr:to>
      <xdr:col>64</xdr:col>
      <xdr:colOff>152400</xdr:colOff>
      <xdr:row>61</xdr:row>
      <xdr:rowOff>38499</xdr:rowOff>
    </xdr:to>
    <xdr:sp macro="" textlink="">
      <xdr:nvSpPr>
        <xdr:cNvPr id="333" name="フローチャート: 判断 332"/>
        <xdr:cNvSpPr/>
      </xdr:nvSpPr>
      <xdr:spPr>
        <a:xfrm>
          <a:off x="13462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23276</xdr:rowOff>
    </xdr:from>
    <xdr:ext cx="762000" cy="259045"/>
    <xdr:sp macro="" textlink="">
      <xdr:nvSpPr>
        <xdr:cNvPr id="334" name="テキスト ボックス 333"/>
        <xdr:cNvSpPr txBox="1"/>
      </xdr:nvSpPr>
      <xdr:spPr>
        <a:xfrm>
          <a:off x="13131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154323</xdr:rowOff>
    </xdr:from>
    <xdr:to>
      <xdr:col>81</xdr:col>
      <xdr:colOff>95250</xdr:colOff>
      <xdr:row>60</xdr:row>
      <xdr:rowOff>84473</xdr:rowOff>
    </xdr:to>
    <xdr:sp macro="" textlink="">
      <xdr:nvSpPr>
        <xdr:cNvPr id="340" name="楕円 339"/>
        <xdr:cNvSpPr/>
      </xdr:nvSpPr>
      <xdr:spPr>
        <a:xfrm>
          <a:off x="16967200" y="102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170850</xdr:rowOff>
    </xdr:from>
    <xdr:ext cx="762000" cy="259045"/>
    <xdr:sp macro="" textlink="">
      <xdr:nvSpPr>
        <xdr:cNvPr id="341" name="定員管理の状況該当値テキスト"/>
        <xdr:cNvSpPr txBox="1"/>
      </xdr:nvSpPr>
      <xdr:spPr>
        <a:xfrm>
          <a:off x="17106900" y="1011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154323</xdr:rowOff>
    </xdr:from>
    <xdr:to>
      <xdr:col>77</xdr:col>
      <xdr:colOff>95250</xdr:colOff>
      <xdr:row>60</xdr:row>
      <xdr:rowOff>84473</xdr:rowOff>
    </xdr:to>
    <xdr:sp macro="" textlink="">
      <xdr:nvSpPr>
        <xdr:cNvPr id="342" name="楕円 341"/>
        <xdr:cNvSpPr/>
      </xdr:nvSpPr>
      <xdr:spPr>
        <a:xfrm>
          <a:off x="16129000" y="102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94650</xdr:rowOff>
    </xdr:from>
    <xdr:ext cx="736600" cy="259045"/>
    <xdr:sp macro="" textlink="">
      <xdr:nvSpPr>
        <xdr:cNvPr id="343" name="テキスト ボックス 342"/>
        <xdr:cNvSpPr txBox="1"/>
      </xdr:nvSpPr>
      <xdr:spPr>
        <a:xfrm>
          <a:off x="15798800" y="1003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xdr:rowOff>
    </xdr:from>
    <xdr:to>
      <xdr:col>73</xdr:col>
      <xdr:colOff>44450</xdr:colOff>
      <xdr:row>60</xdr:row>
      <xdr:rowOff>101709</xdr:rowOff>
    </xdr:to>
    <xdr:sp macro="" textlink="">
      <xdr:nvSpPr>
        <xdr:cNvPr id="344" name="楕円 343"/>
        <xdr:cNvSpPr/>
      </xdr:nvSpPr>
      <xdr:spPr>
        <a:xfrm>
          <a:off x="15240000" y="102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111886</xdr:rowOff>
    </xdr:from>
    <xdr:ext cx="762000" cy="259045"/>
    <xdr:sp macro="" textlink="">
      <xdr:nvSpPr>
        <xdr:cNvPr id="345" name="テキスト ボックス 344"/>
        <xdr:cNvSpPr txBox="1"/>
      </xdr:nvSpPr>
      <xdr:spPr>
        <a:xfrm>
          <a:off x="14909800" y="100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152944</xdr:rowOff>
    </xdr:from>
    <xdr:to>
      <xdr:col>68</xdr:col>
      <xdr:colOff>203200</xdr:colOff>
      <xdr:row>60</xdr:row>
      <xdr:rowOff>83094</xdr:rowOff>
    </xdr:to>
    <xdr:sp macro="" textlink="">
      <xdr:nvSpPr>
        <xdr:cNvPr id="346" name="楕円 345"/>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93271</xdr:rowOff>
    </xdr:from>
    <xdr:ext cx="762000" cy="259045"/>
    <xdr:sp macro="" textlink="">
      <xdr:nvSpPr>
        <xdr:cNvPr id="347" name="テキスト ボックス 346"/>
        <xdr:cNvSpPr txBox="1"/>
      </xdr:nvSpPr>
      <xdr:spPr>
        <a:xfrm>
          <a:off x="14020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6314</xdr:rowOff>
    </xdr:from>
    <xdr:to>
      <xdr:col>64</xdr:col>
      <xdr:colOff>152400</xdr:colOff>
      <xdr:row>60</xdr:row>
      <xdr:rowOff>107914</xdr:rowOff>
    </xdr:to>
    <xdr:sp macro="" textlink="">
      <xdr:nvSpPr>
        <xdr:cNvPr id="348" name="楕円 347"/>
        <xdr:cNvSpPr/>
      </xdr:nvSpPr>
      <xdr:spPr>
        <a:xfrm>
          <a:off x="13462000" y="102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118091</xdr:rowOff>
    </xdr:from>
    <xdr:ext cx="762000" cy="259045"/>
    <xdr:sp macro="" textlink="">
      <xdr:nvSpPr>
        <xdr:cNvPr id="349" name="テキスト ボックス 348"/>
        <xdr:cNvSpPr txBox="1"/>
      </xdr:nvSpPr>
      <xdr:spPr>
        <a:xfrm>
          <a:off x="13131800" y="1006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町債の新規発行を控え償還が進んだ結果、平成２３年度以降は類似団体平均を下回る比率となっているが、平成３０年度は大規模事業（道の駅整備事業）の元金償還が始まったため、比率が増加した。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令和２年度から大規模事業（道の駅拡張事業）の償還が始まるため、新規発行の抑制を図る必要がある。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93218</xdr:rowOff>
    </xdr:to>
    <xdr:cxnSp macro="">
      <xdr:nvCxnSpPr>
        <xdr:cNvPr id="380" name="直線コネクタ 379"/>
        <xdr:cNvCxnSpPr/>
      </xdr:nvCxnSpPr>
      <xdr:spPr>
        <a:xfrm>
          <a:off x="16179800" y="688848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148844</xdr:rowOff>
    </xdr:from>
    <xdr:to>
      <xdr:col>77</xdr:col>
      <xdr:colOff>44450</xdr:colOff>
      <xdr:row>40</xdr:row>
      <xdr:rowOff>30480</xdr:rowOff>
    </xdr:to>
    <xdr:cxnSp macro="">
      <xdr:nvCxnSpPr>
        <xdr:cNvPr id="383" name="直線コネクタ 382"/>
        <xdr:cNvCxnSpPr/>
      </xdr:nvCxnSpPr>
      <xdr:spPr>
        <a:xfrm>
          <a:off x="15290800" y="68353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100584</xdr:rowOff>
    </xdr:from>
    <xdr:to>
      <xdr:col>72</xdr:col>
      <xdr:colOff>203200</xdr:colOff>
      <xdr:row>39</xdr:row>
      <xdr:rowOff>148844</xdr:rowOff>
    </xdr:to>
    <xdr:cxnSp macro="">
      <xdr:nvCxnSpPr>
        <xdr:cNvPr id="386" name="直線コネクタ 385"/>
        <xdr:cNvCxnSpPr/>
      </xdr:nvCxnSpPr>
      <xdr:spPr>
        <a:xfrm>
          <a:off x="14401800" y="67871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100584</xdr:rowOff>
    </xdr:from>
    <xdr:to>
      <xdr:col>68</xdr:col>
      <xdr:colOff>152400</xdr:colOff>
      <xdr:row>40</xdr:row>
      <xdr:rowOff>16002</xdr:rowOff>
    </xdr:to>
    <xdr:cxnSp macro="">
      <xdr:nvCxnSpPr>
        <xdr:cNvPr id="389" name="直線コネクタ 388"/>
        <xdr:cNvCxnSpPr/>
      </xdr:nvCxnSpPr>
      <xdr:spPr>
        <a:xfrm flipV="1">
          <a:off x="13512800" y="67871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83312</xdr:rowOff>
    </xdr:from>
    <xdr:to>
      <xdr:col>68</xdr:col>
      <xdr:colOff>203200</xdr:colOff>
      <xdr:row>42</xdr:row>
      <xdr:rowOff>13462</xdr:rowOff>
    </xdr:to>
    <xdr:sp macro="" textlink="">
      <xdr:nvSpPr>
        <xdr:cNvPr id="390" name="フローチャート: 判断 389"/>
        <xdr:cNvSpPr/>
      </xdr:nvSpPr>
      <xdr:spPr>
        <a:xfrm>
          <a:off x="14351000" y="711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391" name="テキスト ボックス 390"/>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42418</xdr:rowOff>
    </xdr:from>
    <xdr:to>
      <xdr:col>81</xdr:col>
      <xdr:colOff>95250</xdr:colOff>
      <xdr:row>40</xdr:row>
      <xdr:rowOff>144018</xdr:rowOff>
    </xdr:to>
    <xdr:sp macro="" textlink="">
      <xdr:nvSpPr>
        <xdr:cNvPr id="399" name="楕円 398"/>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58945</xdr:rowOff>
    </xdr:from>
    <xdr:ext cx="762000" cy="259045"/>
    <xdr:sp macro="" textlink="">
      <xdr:nvSpPr>
        <xdr:cNvPr id="400"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2" name="テキスト ボックス 401"/>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98044</xdr:rowOff>
    </xdr:from>
    <xdr:to>
      <xdr:col>73</xdr:col>
      <xdr:colOff>44450</xdr:colOff>
      <xdr:row>40</xdr:row>
      <xdr:rowOff>28194</xdr:rowOff>
    </xdr:to>
    <xdr:sp macro="" textlink="">
      <xdr:nvSpPr>
        <xdr:cNvPr id="403" name="楕円 402"/>
        <xdr:cNvSpPr/>
      </xdr:nvSpPr>
      <xdr:spPr>
        <a:xfrm>
          <a:off x="15240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38371</xdr:rowOff>
    </xdr:from>
    <xdr:ext cx="762000" cy="259045"/>
    <xdr:sp macro="" textlink="">
      <xdr:nvSpPr>
        <xdr:cNvPr id="404" name="テキスト ボックス 403"/>
        <xdr:cNvSpPr txBox="1"/>
      </xdr:nvSpPr>
      <xdr:spPr>
        <a:xfrm>
          <a:off x="14909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49784</xdr:rowOff>
    </xdr:from>
    <xdr:to>
      <xdr:col>68</xdr:col>
      <xdr:colOff>203200</xdr:colOff>
      <xdr:row>39</xdr:row>
      <xdr:rowOff>151384</xdr:rowOff>
    </xdr:to>
    <xdr:sp macro="" textlink="">
      <xdr:nvSpPr>
        <xdr:cNvPr id="405" name="楕円 404"/>
        <xdr:cNvSpPr/>
      </xdr:nvSpPr>
      <xdr:spPr>
        <a:xfrm>
          <a:off x="14351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161561</xdr:rowOff>
    </xdr:from>
    <xdr:ext cx="762000" cy="259045"/>
    <xdr:sp macro="" textlink="">
      <xdr:nvSpPr>
        <xdr:cNvPr id="406" name="テキスト ボックス 405"/>
        <xdr:cNvSpPr txBox="1"/>
      </xdr:nvSpPr>
      <xdr:spPr>
        <a:xfrm>
          <a:off x="14020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136652</xdr:rowOff>
    </xdr:from>
    <xdr:to>
      <xdr:col>64</xdr:col>
      <xdr:colOff>152400</xdr:colOff>
      <xdr:row>40</xdr:row>
      <xdr:rowOff>66802</xdr:rowOff>
    </xdr:to>
    <xdr:sp macro="" textlink="">
      <xdr:nvSpPr>
        <xdr:cNvPr id="407" name="楕円 406"/>
        <xdr:cNvSpPr/>
      </xdr:nvSpPr>
      <xdr:spPr>
        <a:xfrm>
          <a:off x="13462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76979</xdr:rowOff>
    </xdr:from>
    <xdr:ext cx="762000" cy="259045"/>
    <xdr:sp macro="" textlink="">
      <xdr:nvSpPr>
        <xdr:cNvPr id="408" name="テキスト ボックス 407"/>
        <xdr:cNvSpPr txBox="1"/>
      </xdr:nvSpPr>
      <xdr:spPr>
        <a:xfrm>
          <a:off x="13131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過去に実施した大規模事業の起債償還終了等により町債残高が減少したことと、財政調整基金への積み増しが順調に進んでいることから、平成２５年度以降は将来負担比率は該当なしとなっている。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46" name="フローチャート: 判断 445"/>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47" name="テキスト ボックス 446"/>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48" name="フローチャート: 判断 447"/>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49" name="テキスト ボックス 448"/>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6,123
6,007
19.90
2,790,269
2,636,863
137,468
1,878,607
2,185,330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類似団体平均に比べて比率が高くなっているのは、ラスパイレス指数にみられる給料水準の高さに加え、職員削減の影響による時間外勤務手当の増などが要因である。</a:t>
          </a:r>
        </a:p>
        <a:p>
          <a:r>
            <a:rPr kumimoji="1" lang="ja-JP" altLang="en-US" sz="1300">
              <a:latin typeface="ＭＳ Ｐゴシック" panose="020B0600070205080204" pitchFamily="50" charset="-128"/>
              <a:ea typeface="ＭＳ Ｐゴシック" panose="020B0600070205080204" pitchFamily="50" charset="-128"/>
            </a:rPr>
            <a:t>　事務事業の見直しや効率化をさらに進めるなど、改善を図っていかなければならない。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127000</xdr:rowOff>
    </xdr:to>
    <xdr:cxnSp macro="">
      <xdr:nvCxnSpPr>
        <xdr:cNvPr id="64" name="直線コネクタ 63"/>
        <xdr:cNvCxnSpPr/>
      </xdr:nvCxnSpPr>
      <xdr:spPr>
        <a:xfrm flipV="1">
          <a:off x="3987800" y="6619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122428</xdr:rowOff>
    </xdr:from>
    <xdr:to>
      <xdr:col>19</xdr:col>
      <xdr:colOff>187325</xdr:colOff>
      <xdr:row>38</xdr:row>
      <xdr:rowOff>127000</xdr:rowOff>
    </xdr:to>
    <xdr:cxnSp macro="">
      <xdr:nvCxnSpPr>
        <xdr:cNvPr id="67" name="直線コネクタ 66"/>
        <xdr:cNvCxnSpPr/>
      </xdr:nvCxnSpPr>
      <xdr:spPr>
        <a:xfrm>
          <a:off x="3098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122428</xdr:rowOff>
    </xdr:to>
    <xdr:cxnSp macro="">
      <xdr:nvCxnSpPr>
        <xdr:cNvPr id="70" name="直線コネクタ 69"/>
        <xdr:cNvCxnSpPr/>
      </xdr:nvCxnSpPr>
      <xdr:spPr>
        <a:xfrm>
          <a:off x="2209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159004</xdr:rowOff>
    </xdr:to>
    <xdr:cxnSp macro="">
      <xdr:nvCxnSpPr>
        <xdr:cNvPr id="73" name="直線コネクタ 72"/>
        <xdr:cNvCxnSpPr/>
      </xdr:nvCxnSpPr>
      <xdr:spPr>
        <a:xfrm flipV="1">
          <a:off x="1320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71628</xdr:rowOff>
    </xdr:from>
    <xdr:to>
      <xdr:col>15</xdr:col>
      <xdr:colOff>149225</xdr:colOff>
      <xdr:row>39</xdr:row>
      <xdr:rowOff>1778</xdr:rowOff>
    </xdr:to>
    <xdr:sp macro="" textlink="">
      <xdr:nvSpPr>
        <xdr:cNvPr id="87" name="楕円 86"/>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158005</xdr:rowOff>
    </xdr:from>
    <xdr:ext cx="762000" cy="259045"/>
    <xdr:sp macro="" textlink="">
      <xdr:nvSpPr>
        <xdr:cNvPr id="88" name="テキスト ボックス 87"/>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類似団体平均を下回る比率となっているが、昨年度と比較し比率は微増している。その要因は、正職員の減少を補うため、委託料や臨時職員の賃金が増加しているためである。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今後、事務事業の見直しや経費削減を進め、改善を図っていかなければならない。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42418</xdr:rowOff>
    </xdr:to>
    <xdr:cxnSp macro="">
      <xdr:nvCxnSpPr>
        <xdr:cNvPr id="122" name="直線コネクタ 121"/>
        <xdr:cNvCxnSpPr/>
      </xdr:nvCxnSpPr>
      <xdr:spPr>
        <a:xfrm>
          <a:off x="15671800" y="2952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37846</xdr:rowOff>
    </xdr:to>
    <xdr:cxnSp macro="">
      <xdr:nvCxnSpPr>
        <xdr:cNvPr id="125" name="直線コネクタ 124"/>
        <xdr:cNvCxnSpPr/>
      </xdr:nvCxnSpPr>
      <xdr:spPr>
        <a:xfrm>
          <a:off x="14782800" y="2906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16</xdr:row>
      <xdr:rowOff>163576</xdr:rowOff>
    </xdr:to>
    <xdr:cxnSp macro="">
      <xdr:nvCxnSpPr>
        <xdr:cNvPr id="128" name="直線コネクタ 127"/>
        <xdr:cNvCxnSpPr/>
      </xdr:nvCxnSpPr>
      <xdr:spPr>
        <a:xfrm>
          <a:off x="13893800" y="2851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108712</xdr:rowOff>
    </xdr:to>
    <xdr:cxnSp macro="">
      <xdr:nvCxnSpPr>
        <xdr:cNvPr id="131" name="直線コネクタ 130"/>
        <xdr:cNvCxnSpPr/>
      </xdr:nvCxnSpPr>
      <xdr:spPr>
        <a:xfrm>
          <a:off x="13004800" y="2847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2" name="フローチャート: 判断 131"/>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3" name="テキスト ボックス 132"/>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4" name="フローチャート: 判断 133"/>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5" name="テキスト ボックス 134"/>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8145</xdr:rowOff>
    </xdr:from>
    <xdr:ext cx="762000" cy="259045"/>
    <xdr:sp macro="" textlink="">
      <xdr:nvSpPr>
        <xdr:cNvPr id="142" name="物件費該当値テキスト"/>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4" name="テキスト ボックス 143"/>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5" name="楕円 144"/>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6" name="テキスト ボックス 145"/>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47" name="楕円 146"/>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48" name="テキスト ボックス 147"/>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平成２８年度から市町村類型の変更により平均を上回る比率となった。</a:t>
          </a:r>
        </a:p>
        <a:p>
          <a:r>
            <a:rPr kumimoji="1" lang="ja-JP" altLang="en-US" sz="1300">
              <a:latin typeface="ＭＳ Ｐゴシック" panose="020B0600070205080204" pitchFamily="50" charset="-128"/>
              <a:ea typeface="ＭＳ Ｐゴシック" panose="020B0600070205080204" pitchFamily="50" charset="-128"/>
            </a:rPr>
            <a:t>　平成３０年度は、障害福祉費などの社会保障関係経費が増加し、類似団体平均を上回った。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今後も障害福祉費のみならず、高齢化が進み更なる扶助費の増加が見込まれることから、資格審査や給付の適正化に努める。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83" name="直線コネクタ 182"/>
        <xdr:cNvCxnSpPr/>
      </xdr:nvCxnSpPr>
      <xdr:spPr>
        <a:xfrm>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88900</xdr:rowOff>
    </xdr:to>
    <xdr:cxnSp macro="">
      <xdr:nvCxnSpPr>
        <xdr:cNvPr id="186" name="直線コネクタ 185"/>
        <xdr:cNvCxnSpPr/>
      </xdr:nvCxnSpPr>
      <xdr:spPr>
        <a:xfrm>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31750</xdr:rowOff>
    </xdr:to>
    <xdr:cxnSp macro="">
      <xdr:nvCxnSpPr>
        <xdr:cNvPr id="189" name="直線コネクタ 188"/>
        <xdr:cNvCxnSpPr/>
      </xdr:nvCxnSpPr>
      <xdr:spPr>
        <a:xfrm>
          <a:off x="2209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2" name="直線コネクタ 191"/>
        <xdr:cNvCxnSpPr/>
      </xdr:nvCxnSpPr>
      <xdr:spPr>
        <a:xfrm flipV="1">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3" name="フローチャート: 判断 192"/>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194" name="テキスト ボックス 193"/>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5" name="フローチャート: 判断 194"/>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6" name="テキスト ボックス 19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2" name="楕円 201"/>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3"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4" name="楕円 203"/>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5" name="テキスト ボックス 20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6" name="楕円 205"/>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7" name="テキスト ボックス 206"/>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8" name="楕円 207"/>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9" name="テキスト ボックス 208"/>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0" name="楕円 209"/>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1" name="テキスト ボックス 21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前年度より０．２％減少したが、特別会計に対する操出金が増加しており依然として類似団体平均を上回る比率となっている。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計画的な事業執行などにより、経費の平準化を図っていく。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56</xdr:row>
      <xdr:rowOff>145288</xdr:rowOff>
    </xdr:to>
    <xdr:cxnSp macro="">
      <xdr:nvCxnSpPr>
        <xdr:cNvPr id="241" name="直線コネクタ 240"/>
        <xdr:cNvCxnSpPr/>
      </xdr:nvCxnSpPr>
      <xdr:spPr>
        <a:xfrm flipV="1">
          <a:off x="15671800" y="9737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145288</xdr:rowOff>
    </xdr:to>
    <xdr:cxnSp macro="">
      <xdr:nvCxnSpPr>
        <xdr:cNvPr id="244" name="直線コネクタ 243"/>
        <xdr:cNvCxnSpPr/>
      </xdr:nvCxnSpPr>
      <xdr:spPr>
        <a:xfrm>
          <a:off x="14782800" y="9714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113284</xdr:rowOff>
    </xdr:to>
    <xdr:cxnSp macro="">
      <xdr:nvCxnSpPr>
        <xdr:cNvPr id="247" name="直線コネクタ 246"/>
        <xdr:cNvCxnSpPr/>
      </xdr:nvCxnSpPr>
      <xdr:spPr>
        <a:xfrm>
          <a:off x="13893800" y="9682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81280</xdr:rowOff>
    </xdr:to>
    <xdr:cxnSp macro="">
      <xdr:nvCxnSpPr>
        <xdr:cNvPr id="250" name="直線コネクタ 249"/>
        <xdr:cNvCxnSpPr/>
      </xdr:nvCxnSpPr>
      <xdr:spPr>
        <a:xfrm>
          <a:off x="13004800" y="9627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1" name="フローチャート: 判断 250"/>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32275</xdr:rowOff>
    </xdr:from>
    <xdr:ext cx="762000" cy="259045"/>
    <xdr:sp macro="" textlink="">
      <xdr:nvSpPr>
        <xdr:cNvPr id="252" name="テキスト ボックス 251"/>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3" name="フローチャート: 判断 25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4" name="テキスト ボックス 25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60" name="楕円 259"/>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57421</xdr:rowOff>
    </xdr:from>
    <xdr:ext cx="762000" cy="259045"/>
    <xdr:sp macro="" textlink="">
      <xdr:nvSpPr>
        <xdr:cNvPr id="261"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2" name="楕円 261"/>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63" name="テキスト ボックス 262"/>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4" name="楕円 263"/>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148861</xdr:rowOff>
    </xdr:from>
    <xdr:ext cx="762000" cy="259045"/>
    <xdr:sp macro="" textlink="">
      <xdr:nvSpPr>
        <xdr:cNvPr id="265" name="テキスト ボックス 264"/>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6" name="楕円 26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7" name="テキスト ボックス 26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147066</xdr:rowOff>
    </xdr:from>
    <xdr:to>
      <xdr:col>65</xdr:col>
      <xdr:colOff>53975</xdr:colOff>
      <xdr:row>56</xdr:row>
      <xdr:rowOff>77216</xdr:rowOff>
    </xdr:to>
    <xdr:sp macro="" textlink="">
      <xdr:nvSpPr>
        <xdr:cNvPr id="268" name="楕円 267"/>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87393</xdr:rowOff>
    </xdr:from>
    <xdr:ext cx="762000" cy="259045"/>
    <xdr:sp macro="" textlink="">
      <xdr:nvSpPr>
        <xdr:cNvPr id="269" name="テキスト ボックス 268"/>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廃棄物処理施設老朽化に伴い一部事務組合負担金が増えたことや、常備消防委託料の増により比率は上昇している。</a:t>
          </a:r>
        </a:p>
        <a:p>
          <a:r>
            <a:rPr kumimoji="1" lang="ja-JP" altLang="en-US" sz="1300">
              <a:latin typeface="ＭＳ Ｐゴシック" panose="020B0600070205080204" pitchFamily="50" charset="-128"/>
              <a:ea typeface="ＭＳ Ｐゴシック" panose="020B0600070205080204" pitchFamily="50" charset="-128"/>
            </a:rPr>
            <a:t>　負担金、補助金等の精査や見直しにより、経費の抑制を図る必要がある。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165862</xdr:rowOff>
    </xdr:to>
    <xdr:cxnSp macro="">
      <xdr:nvCxnSpPr>
        <xdr:cNvPr id="299" name="直線コネクタ 298"/>
        <xdr:cNvCxnSpPr/>
      </xdr:nvCxnSpPr>
      <xdr:spPr>
        <a:xfrm>
          <a:off x="15671800" y="64455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101854</xdr:rowOff>
    </xdr:to>
    <xdr:cxnSp macro="">
      <xdr:nvCxnSpPr>
        <xdr:cNvPr id="302" name="直線コネクタ 301"/>
        <xdr:cNvCxnSpPr/>
      </xdr:nvCxnSpPr>
      <xdr:spPr>
        <a:xfrm>
          <a:off x="14782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46990</xdr:rowOff>
    </xdr:to>
    <xdr:cxnSp macro="">
      <xdr:nvCxnSpPr>
        <xdr:cNvPr id="305" name="直線コネクタ 304"/>
        <xdr:cNvCxnSpPr/>
      </xdr:nvCxnSpPr>
      <xdr:spPr>
        <a:xfrm>
          <a:off x="13893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08" name="直線コネクタ 307"/>
        <xdr:cNvCxnSpPr/>
      </xdr:nvCxnSpPr>
      <xdr:spPr>
        <a:xfrm>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09" name="フローチャート: 判断 30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0" name="テキスト ボックス 30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1" name="フローチャート: 判断 31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2" name="テキスト ボックス 31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8" name="楕円 317"/>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19"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0" name="楕円 319"/>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1" name="テキスト ボックス 320"/>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2" name="楕円 32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3" name="テキスト ボックス 32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4" name="楕円 32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5" name="テキスト ボックス 32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6" name="楕円 325"/>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7" name="テキスト ボックス 326"/>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平成２８年度から市町村類型の変更により平均を大きく下回る比率となった。</a:t>
          </a:r>
        </a:p>
        <a:p>
          <a:r>
            <a:rPr kumimoji="1" lang="ja-JP" altLang="en-US" sz="1300">
              <a:latin typeface="ＭＳ Ｐゴシック" panose="020B0600070205080204" pitchFamily="50" charset="-128"/>
              <a:ea typeface="ＭＳ Ｐゴシック" panose="020B0600070205080204" pitchFamily="50" charset="-128"/>
            </a:rPr>
            <a:t>　平成３０年度は大規模事業（道の駅整備事業）の元金償還が始まったため、比率が増加した。</a:t>
          </a:r>
        </a:p>
        <a:p>
          <a:r>
            <a:rPr kumimoji="1" lang="ja-JP" altLang="en-US" sz="1300">
              <a:latin typeface="ＭＳ Ｐゴシック" panose="020B0600070205080204" pitchFamily="50" charset="-128"/>
              <a:ea typeface="ＭＳ Ｐゴシック" panose="020B0600070205080204" pitchFamily="50" charset="-128"/>
            </a:rPr>
            <a:t>　令和２年度から大規模事業（道の駅拡張事業）の元金償還が始まるため、新規発行の抑制を図る必要がある。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107950</xdr:rowOff>
    </xdr:to>
    <xdr:cxnSp macro="">
      <xdr:nvCxnSpPr>
        <xdr:cNvPr id="359" name="直線コネクタ 358"/>
        <xdr:cNvCxnSpPr/>
      </xdr:nvCxnSpPr>
      <xdr:spPr>
        <a:xfrm>
          <a:off x="3987800" y="12962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111760</xdr:rowOff>
    </xdr:to>
    <xdr:cxnSp macro="">
      <xdr:nvCxnSpPr>
        <xdr:cNvPr id="362" name="直線コネクタ 361"/>
        <xdr:cNvCxnSpPr/>
      </xdr:nvCxnSpPr>
      <xdr:spPr>
        <a:xfrm flipV="1">
          <a:off x="3098800" y="12962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111760</xdr:rowOff>
    </xdr:to>
    <xdr:cxnSp macro="">
      <xdr:nvCxnSpPr>
        <xdr:cNvPr id="365" name="直線コネクタ 364"/>
        <xdr:cNvCxnSpPr/>
      </xdr:nvCxnSpPr>
      <xdr:spPr>
        <a:xfrm>
          <a:off x="2209800" y="12959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149861</xdr:rowOff>
    </xdr:to>
    <xdr:cxnSp macro="">
      <xdr:nvCxnSpPr>
        <xdr:cNvPr id="368" name="直線コネクタ 367"/>
        <xdr:cNvCxnSpPr/>
      </xdr:nvCxnSpPr>
      <xdr:spPr>
        <a:xfrm flipV="1">
          <a:off x="1320800" y="12959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9" name="フローチャート: 判断 368"/>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70" name="テキスト ボックス 369"/>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71" name="フローチャート: 判断 370"/>
        <xdr:cNvSpPr/>
      </xdr:nvSpPr>
      <xdr:spPr>
        <a:xfrm>
          <a:off x="1270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72" name="テキスト ボックス 371"/>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8" name="楕円 377"/>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79"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0" name="楕円 379"/>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1" name="テキスト ボックス 380"/>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2" name="楕円 381"/>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3" name="テキスト ボックス 382"/>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84" name="楕円 383"/>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85" name="テキスト ボックス 384"/>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86" name="楕円 385"/>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87" name="テキスト ボックス 386"/>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平成２８年度から市町村類型の変更により平均を大きく上回る比率となった。要因としては、主に人件費の比率が高いことがあげられる。</a:t>
          </a:r>
        </a:p>
        <a:p>
          <a:r>
            <a:rPr kumimoji="1" lang="ja-JP" altLang="en-US" sz="1300">
              <a:latin typeface="ＭＳ Ｐゴシック" panose="020B0600070205080204" pitchFamily="50" charset="-128"/>
              <a:ea typeface="ＭＳ Ｐゴシック" panose="020B0600070205080204" pitchFamily="50" charset="-128"/>
            </a:rPr>
            <a:t>　アウトソーシングを積極的に取り入れるなど、事務事業の見直しや効率化を図る必要がある。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171087</xdr:rowOff>
    </xdr:from>
    <xdr:to>
      <xdr:col>82</xdr:col>
      <xdr:colOff>107950</xdr:colOff>
      <xdr:row>78</xdr:row>
      <xdr:rowOff>35561</xdr:rowOff>
    </xdr:to>
    <xdr:cxnSp macro="">
      <xdr:nvCxnSpPr>
        <xdr:cNvPr id="422" name="直線コネクタ 421"/>
        <xdr:cNvCxnSpPr/>
      </xdr:nvCxnSpPr>
      <xdr:spPr>
        <a:xfrm>
          <a:off x="15671800" y="133727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63319</xdr:rowOff>
    </xdr:from>
    <xdr:to>
      <xdr:col>78</xdr:col>
      <xdr:colOff>69850</xdr:colOff>
      <xdr:row>77</xdr:row>
      <xdr:rowOff>171087</xdr:rowOff>
    </xdr:to>
    <xdr:cxnSp macro="">
      <xdr:nvCxnSpPr>
        <xdr:cNvPr id="425" name="直線コネクタ 424"/>
        <xdr:cNvCxnSpPr/>
      </xdr:nvCxnSpPr>
      <xdr:spPr>
        <a:xfrm>
          <a:off x="14782800" y="1326496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123734</xdr:rowOff>
    </xdr:from>
    <xdr:to>
      <xdr:col>73</xdr:col>
      <xdr:colOff>180975</xdr:colOff>
      <xdr:row>77</xdr:row>
      <xdr:rowOff>63319</xdr:rowOff>
    </xdr:to>
    <xdr:cxnSp macro="">
      <xdr:nvCxnSpPr>
        <xdr:cNvPr id="428" name="直線コネクタ 427"/>
        <xdr:cNvCxnSpPr/>
      </xdr:nvCxnSpPr>
      <xdr:spPr>
        <a:xfrm>
          <a:off x="13893800" y="131539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117202</xdr:rowOff>
    </xdr:from>
    <xdr:to>
      <xdr:col>69</xdr:col>
      <xdr:colOff>92075</xdr:colOff>
      <xdr:row>76</xdr:row>
      <xdr:rowOff>123734</xdr:rowOff>
    </xdr:to>
    <xdr:cxnSp macro="">
      <xdr:nvCxnSpPr>
        <xdr:cNvPr id="431" name="直線コネクタ 430"/>
        <xdr:cNvCxnSpPr/>
      </xdr:nvCxnSpPr>
      <xdr:spPr>
        <a:xfrm>
          <a:off x="13004800" y="13147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69669</xdr:rowOff>
    </xdr:from>
    <xdr:to>
      <xdr:col>69</xdr:col>
      <xdr:colOff>142875</xdr:colOff>
      <xdr:row>76</xdr:row>
      <xdr:rowOff>171269</xdr:rowOff>
    </xdr:to>
    <xdr:sp macro="" textlink="">
      <xdr:nvSpPr>
        <xdr:cNvPr id="432" name="フローチャート: 判断 431"/>
        <xdr:cNvSpPr/>
      </xdr:nvSpPr>
      <xdr:spPr>
        <a:xfrm>
          <a:off x="13843000" y="1309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9996</xdr:rowOff>
    </xdr:from>
    <xdr:ext cx="762000" cy="259045"/>
    <xdr:sp macro="" textlink="">
      <xdr:nvSpPr>
        <xdr:cNvPr id="433" name="テキスト ボックス 432"/>
        <xdr:cNvSpPr txBox="1"/>
      </xdr:nvSpPr>
      <xdr:spPr>
        <a:xfrm>
          <a:off x="13512800" y="1286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50074</xdr:rowOff>
    </xdr:from>
    <xdr:to>
      <xdr:col>65</xdr:col>
      <xdr:colOff>53975</xdr:colOff>
      <xdr:row>76</xdr:row>
      <xdr:rowOff>151674</xdr:rowOff>
    </xdr:to>
    <xdr:sp macro="" textlink="">
      <xdr:nvSpPr>
        <xdr:cNvPr id="434" name="フローチャート: 判断 433"/>
        <xdr:cNvSpPr/>
      </xdr:nvSpPr>
      <xdr:spPr>
        <a:xfrm>
          <a:off x="12954000" y="1308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161851</xdr:rowOff>
    </xdr:from>
    <xdr:ext cx="762000" cy="259045"/>
    <xdr:sp macro="" textlink="">
      <xdr:nvSpPr>
        <xdr:cNvPr id="435" name="テキスト ボックス 434"/>
        <xdr:cNvSpPr txBox="1"/>
      </xdr:nvSpPr>
      <xdr:spPr>
        <a:xfrm>
          <a:off x="12623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120287</xdr:rowOff>
    </xdr:from>
    <xdr:to>
      <xdr:col>78</xdr:col>
      <xdr:colOff>120650</xdr:colOff>
      <xdr:row>78</xdr:row>
      <xdr:rowOff>50437</xdr:rowOff>
    </xdr:to>
    <xdr:sp macro="" textlink="">
      <xdr:nvSpPr>
        <xdr:cNvPr id="443" name="楕円 442"/>
        <xdr:cNvSpPr/>
      </xdr:nvSpPr>
      <xdr:spPr>
        <a:xfrm>
          <a:off x="15621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35214</xdr:rowOff>
    </xdr:from>
    <xdr:ext cx="736600" cy="259045"/>
    <xdr:sp macro="" textlink="">
      <xdr:nvSpPr>
        <xdr:cNvPr id="444" name="テキスト ボックス 443"/>
        <xdr:cNvSpPr txBox="1"/>
      </xdr:nvSpPr>
      <xdr:spPr>
        <a:xfrm>
          <a:off x="15290800" y="1340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12519</xdr:rowOff>
    </xdr:from>
    <xdr:to>
      <xdr:col>74</xdr:col>
      <xdr:colOff>31750</xdr:colOff>
      <xdr:row>77</xdr:row>
      <xdr:rowOff>114119</xdr:rowOff>
    </xdr:to>
    <xdr:sp macro="" textlink="">
      <xdr:nvSpPr>
        <xdr:cNvPr id="445" name="楕円 444"/>
        <xdr:cNvSpPr/>
      </xdr:nvSpPr>
      <xdr:spPr>
        <a:xfrm>
          <a:off x="14732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98896</xdr:rowOff>
    </xdr:from>
    <xdr:ext cx="762000" cy="259045"/>
    <xdr:sp macro="" textlink="">
      <xdr:nvSpPr>
        <xdr:cNvPr id="446" name="テキスト ボックス 445"/>
        <xdr:cNvSpPr txBox="1"/>
      </xdr:nvSpPr>
      <xdr:spPr>
        <a:xfrm>
          <a:off x="14401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47" name="楕円 446"/>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159311</xdr:rowOff>
    </xdr:from>
    <xdr:ext cx="762000" cy="259045"/>
    <xdr:sp macro="" textlink="">
      <xdr:nvSpPr>
        <xdr:cNvPr id="448" name="テキスト ボックス 447"/>
        <xdr:cNvSpPr txBox="1"/>
      </xdr:nvSpPr>
      <xdr:spPr>
        <a:xfrm>
          <a:off x="13512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66402</xdr:rowOff>
    </xdr:from>
    <xdr:to>
      <xdr:col>65</xdr:col>
      <xdr:colOff>53975</xdr:colOff>
      <xdr:row>76</xdr:row>
      <xdr:rowOff>168002</xdr:rowOff>
    </xdr:to>
    <xdr:sp macro="" textlink="">
      <xdr:nvSpPr>
        <xdr:cNvPr id="449" name="楕円 448"/>
        <xdr:cNvSpPr/>
      </xdr:nvSpPr>
      <xdr:spPr>
        <a:xfrm>
          <a:off x="12954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152779</xdr:rowOff>
    </xdr:from>
    <xdr:ext cx="762000" cy="259045"/>
    <xdr:sp macro="" textlink="">
      <xdr:nvSpPr>
        <xdr:cNvPr id="450" name="テキスト ボックス 449"/>
        <xdr:cNvSpPr txBox="1"/>
      </xdr:nvSpPr>
      <xdr:spPr>
        <a:xfrm>
          <a:off x="12623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18960</xdr:rowOff>
    </xdr:from>
    <xdr:to>
      <xdr:col>29</xdr:col>
      <xdr:colOff>127000</xdr:colOff>
      <xdr:row>19</xdr:row>
      <xdr:rowOff>32413</xdr:rowOff>
    </xdr:to>
    <xdr:cxnSp macro="">
      <xdr:nvCxnSpPr>
        <xdr:cNvPr id="46" name="直線コネクタ 45"/>
        <xdr:cNvCxnSpPr/>
      </xdr:nvCxnSpPr>
      <xdr:spPr bwMode="auto">
        <a:xfrm flipV="1">
          <a:off x="5003800" y="3324135"/>
          <a:ext cx="647700" cy="1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32413</xdr:rowOff>
    </xdr:from>
    <xdr:to>
      <xdr:col>26</xdr:col>
      <xdr:colOff>50800</xdr:colOff>
      <xdr:row>19</xdr:row>
      <xdr:rowOff>39894</xdr:rowOff>
    </xdr:to>
    <xdr:cxnSp macro="">
      <xdr:nvCxnSpPr>
        <xdr:cNvPr id="49" name="直線コネクタ 48"/>
        <xdr:cNvCxnSpPr/>
      </xdr:nvCxnSpPr>
      <xdr:spPr bwMode="auto">
        <a:xfrm flipV="1">
          <a:off x="4305300" y="3337588"/>
          <a:ext cx="698500" cy="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30338</xdr:rowOff>
    </xdr:from>
    <xdr:to>
      <xdr:col>22</xdr:col>
      <xdr:colOff>114300</xdr:colOff>
      <xdr:row>19</xdr:row>
      <xdr:rowOff>39894</xdr:rowOff>
    </xdr:to>
    <xdr:cxnSp macro="">
      <xdr:nvCxnSpPr>
        <xdr:cNvPr id="52" name="直線コネクタ 51"/>
        <xdr:cNvCxnSpPr/>
      </xdr:nvCxnSpPr>
      <xdr:spPr bwMode="auto">
        <a:xfrm>
          <a:off x="3606800" y="3335513"/>
          <a:ext cx="698500" cy="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30338</xdr:rowOff>
    </xdr:from>
    <xdr:to>
      <xdr:col>18</xdr:col>
      <xdr:colOff>177800</xdr:colOff>
      <xdr:row>19</xdr:row>
      <xdr:rowOff>31321</xdr:rowOff>
    </xdr:to>
    <xdr:cxnSp macro="">
      <xdr:nvCxnSpPr>
        <xdr:cNvPr id="55" name="直線コネクタ 54"/>
        <xdr:cNvCxnSpPr/>
      </xdr:nvCxnSpPr>
      <xdr:spPr bwMode="auto">
        <a:xfrm flipV="1">
          <a:off x="2908300" y="3335513"/>
          <a:ext cx="698500" cy="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126025</xdr:rowOff>
    </xdr:from>
    <xdr:to>
      <xdr:col>19</xdr:col>
      <xdr:colOff>38100</xdr:colOff>
      <xdr:row>18</xdr:row>
      <xdr:rowOff>56175</xdr:rowOff>
    </xdr:to>
    <xdr:sp macro="" textlink="">
      <xdr:nvSpPr>
        <xdr:cNvPr id="56" name="フローチャート: 判断 55"/>
        <xdr:cNvSpPr/>
      </xdr:nvSpPr>
      <xdr:spPr bwMode="auto">
        <a:xfrm>
          <a:off x="3556000" y="308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66352</xdr:rowOff>
    </xdr:from>
    <xdr:ext cx="762000" cy="259045"/>
    <xdr:sp macro="" textlink="">
      <xdr:nvSpPr>
        <xdr:cNvPr id="57" name="テキスト ボックス 56"/>
        <xdr:cNvSpPr txBox="1"/>
      </xdr:nvSpPr>
      <xdr:spPr>
        <a:xfrm>
          <a:off x="3225800" y="28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157103</xdr:rowOff>
    </xdr:from>
    <xdr:to>
      <xdr:col>15</xdr:col>
      <xdr:colOff>101600</xdr:colOff>
      <xdr:row>18</xdr:row>
      <xdr:rowOff>87253</xdr:rowOff>
    </xdr:to>
    <xdr:sp macro="" textlink="">
      <xdr:nvSpPr>
        <xdr:cNvPr id="58" name="フローチャート: 判断 57"/>
        <xdr:cNvSpPr/>
      </xdr:nvSpPr>
      <xdr:spPr bwMode="auto">
        <a:xfrm>
          <a:off x="2857500" y="311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97430</xdr:rowOff>
    </xdr:from>
    <xdr:ext cx="762000" cy="259045"/>
    <xdr:sp macro="" textlink="">
      <xdr:nvSpPr>
        <xdr:cNvPr id="59" name="テキスト ボックス 58"/>
        <xdr:cNvSpPr txBox="1"/>
      </xdr:nvSpPr>
      <xdr:spPr>
        <a:xfrm>
          <a:off x="2527300" y="288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139610</xdr:rowOff>
    </xdr:from>
    <xdr:to>
      <xdr:col>29</xdr:col>
      <xdr:colOff>177800</xdr:colOff>
      <xdr:row>19</xdr:row>
      <xdr:rowOff>69760</xdr:rowOff>
    </xdr:to>
    <xdr:sp macro="" textlink="">
      <xdr:nvSpPr>
        <xdr:cNvPr id="65" name="楕円 64"/>
        <xdr:cNvSpPr/>
      </xdr:nvSpPr>
      <xdr:spPr bwMode="auto">
        <a:xfrm>
          <a:off x="5600700" y="327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48187</xdr:rowOff>
    </xdr:from>
    <xdr:ext cx="762000" cy="259045"/>
    <xdr:sp macro="" textlink="">
      <xdr:nvSpPr>
        <xdr:cNvPr id="66" name="人口1人当たり決算額の推移該当値テキスト130"/>
        <xdr:cNvSpPr txBox="1"/>
      </xdr:nvSpPr>
      <xdr:spPr>
        <a:xfrm>
          <a:off x="5740400" y="318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153063</xdr:rowOff>
    </xdr:from>
    <xdr:to>
      <xdr:col>26</xdr:col>
      <xdr:colOff>101600</xdr:colOff>
      <xdr:row>19</xdr:row>
      <xdr:rowOff>83213</xdr:rowOff>
    </xdr:to>
    <xdr:sp macro="" textlink="">
      <xdr:nvSpPr>
        <xdr:cNvPr id="67" name="楕円 66"/>
        <xdr:cNvSpPr/>
      </xdr:nvSpPr>
      <xdr:spPr bwMode="auto">
        <a:xfrm>
          <a:off x="4953000" y="328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67990</xdr:rowOff>
    </xdr:from>
    <xdr:ext cx="736600" cy="259045"/>
    <xdr:sp macro="" textlink="">
      <xdr:nvSpPr>
        <xdr:cNvPr id="68" name="テキスト ボックス 67"/>
        <xdr:cNvSpPr txBox="1"/>
      </xdr:nvSpPr>
      <xdr:spPr>
        <a:xfrm>
          <a:off x="4622800" y="337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160544</xdr:rowOff>
    </xdr:from>
    <xdr:to>
      <xdr:col>22</xdr:col>
      <xdr:colOff>165100</xdr:colOff>
      <xdr:row>19</xdr:row>
      <xdr:rowOff>90694</xdr:rowOff>
    </xdr:to>
    <xdr:sp macro="" textlink="">
      <xdr:nvSpPr>
        <xdr:cNvPr id="69" name="楕円 68"/>
        <xdr:cNvSpPr/>
      </xdr:nvSpPr>
      <xdr:spPr bwMode="auto">
        <a:xfrm>
          <a:off x="4254500" y="32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75471</xdr:rowOff>
    </xdr:from>
    <xdr:ext cx="762000" cy="259045"/>
    <xdr:sp macro="" textlink="">
      <xdr:nvSpPr>
        <xdr:cNvPr id="70" name="テキスト ボックス 69"/>
        <xdr:cNvSpPr txBox="1"/>
      </xdr:nvSpPr>
      <xdr:spPr>
        <a:xfrm>
          <a:off x="3924300" y="338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150988</xdr:rowOff>
    </xdr:from>
    <xdr:to>
      <xdr:col>19</xdr:col>
      <xdr:colOff>38100</xdr:colOff>
      <xdr:row>19</xdr:row>
      <xdr:rowOff>81138</xdr:rowOff>
    </xdr:to>
    <xdr:sp macro="" textlink="">
      <xdr:nvSpPr>
        <xdr:cNvPr id="71" name="楕円 70"/>
        <xdr:cNvSpPr/>
      </xdr:nvSpPr>
      <xdr:spPr bwMode="auto">
        <a:xfrm>
          <a:off x="3556000" y="328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65915</xdr:rowOff>
    </xdr:from>
    <xdr:ext cx="762000" cy="259045"/>
    <xdr:sp macro="" textlink="">
      <xdr:nvSpPr>
        <xdr:cNvPr id="72" name="テキスト ボックス 71"/>
        <xdr:cNvSpPr txBox="1"/>
      </xdr:nvSpPr>
      <xdr:spPr>
        <a:xfrm>
          <a:off x="3225800" y="337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151971</xdr:rowOff>
    </xdr:from>
    <xdr:to>
      <xdr:col>15</xdr:col>
      <xdr:colOff>101600</xdr:colOff>
      <xdr:row>19</xdr:row>
      <xdr:rowOff>82121</xdr:rowOff>
    </xdr:to>
    <xdr:sp macro="" textlink="">
      <xdr:nvSpPr>
        <xdr:cNvPr id="73" name="楕円 72"/>
        <xdr:cNvSpPr/>
      </xdr:nvSpPr>
      <xdr:spPr bwMode="auto">
        <a:xfrm>
          <a:off x="2857500" y="328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66898</xdr:rowOff>
    </xdr:from>
    <xdr:ext cx="762000" cy="259045"/>
    <xdr:sp macro="" textlink="">
      <xdr:nvSpPr>
        <xdr:cNvPr id="74" name="テキスト ボックス 73"/>
        <xdr:cNvSpPr txBox="1"/>
      </xdr:nvSpPr>
      <xdr:spPr>
        <a:xfrm>
          <a:off x="2527300" y="33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202863</xdr:rowOff>
    </xdr:from>
    <xdr:to>
      <xdr:col>29</xdr:col>
      <xdr:colOff>127000</xdr:colOff>
      <xdr:row>35</xdr:row>
      <xdr:rowOff>229424</xdr:rowOff>
    </xdr:to>
    <xdr:cxnSp macro="">
      <xdr:nvCxnSpPr>
        <xdr:cNvPr id="108" name="直線コネクタ 107"/>
        <xdr:cNvCxnSpPr/>
      </xdr:nvCxnSpPr>
      <xdr:spPr bwMode="auto">
        <a:xfrm flipV="1">
          <a:off x="5003800" y="6813213"/>
          <a:ext cx="647700" cy="2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229424</xdr:rowOff>
    </xdr:from>
    <xdr:to>
      <xdr:col>26</xdr:col>
      <xdr:colOff>50800</xdr:colOff>
      <xdr:row>35</xdr:row>
      <xdr:rowOff>230905</xdr:rowOff>
    </xdr:to>
    <xdr:cxnSp macro="">
      <xdr:nvCxnSpPr>
        <xdr:cNvPr id="111" name="直線コネクタ 110"/>
        <xdr:cNvCxnSpPr/>
      </xdr:nvCxnSpPr>
      <xdr:spPr bwMode="auto">
        <a:xfrm flipV="1">
          <a:off x="4305300" y="6839774"/>
          <a:ext cx="698500" cy="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230905</xdr:rowOff>
    </xdr:from>
    <xdr:to>
      <xdr:col>22</xdr:col>
      <xdr:colOff>114300</xdr:colOff>
      <xdr:row>35</xdr:row>
      <xdr:rowOff>317554</xdr:rowOff>
    </xdr:to>
    <xdr:cxnSp macro="">
      <xdr:nvCxnSpPr>
        <xdr:cNvPr id="114" name="直線コネクタ 113"/>
        <xdr:cNvCxnSpPr/>
      </xdr:nvCxnSpPr>
      <xdr:spPr bwMode="auto">
        <a:xfrm flipV="1">
          <a:off x="3606800" y="6841255"/>
          <a:ext cx="698500" cy="8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317554</xdr:rowOff>
    </xdr:from>
    <xdr:to>
      <xdr:col>18</xdr:col>
      <xdr:colOff>177800</xdr:colOff>
      <xdr:row>35</xdr:row>
      <xdr:rowOff>328909</xdr:rowOff>
    </xdr:to>
    <xdr:cxnSp macro="">
      <xdr:nvCxnSpPr>
        <xdr:cNvPr id="117" name="直線コネクタ 116"/>
        <xdr:cNvCxnSpPr/>
      </xdr:nvCxnSpPr>
      <xdr:spPr bwMode="auto">
        <a:xfrm flipV="1">
          <a:off x="2908300" y="6927904"/>
          <a:ext cx="698500" cy="1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5018</xdr:rowOff>
    </xdr:from>
    <xdr:to>
      <xdr:col>19</xdr:col>
      <xdr:colOff>38100</xdr:colOff>
      <xdr:row>35</xdr:row>
      <xdr:rowOff>106618</xdr:rowOff>
    </xdr:to>
    <xdr:sp macro="" textlink="">
      <xdr:nvSpPr>
        <xdr:cNvPr id="118" name="フローチャート: 判断 117"/>
        <xdr:cNvSpPr/>
      </xdr:nvSpPr>
      <xdr:spPr bwMode="auto">
        <a:xfrm>
          <a:off x="3556000" y="66153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116795</xdr:rowOff>
    </xdr:from>
    <xdr:ext cx="762000" cy="259045"/>
    <xdr:sp macro="" textlink="">
      <xdr:nvSpPr>
        <xdr:cNvPr id="119" name="テキスト ボックス 118"/>
        <xdr:cNvSpPr txBox="1"/>
      </xdr:nvSpPr>
      <xdr:spPr>
        <a:xfrm>
          <a:off x="3225800" y="638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334028</xdr:rowOff>
    </xdr:from>
    <xdr:to>
      <xdr:col>15</xdr:col>
      <xdr:colOff>101600</xdr:colOff>
      <xdr:row>35</xdr:row>
      <xdr:rowOff>92728</xdr:rowOff>
    </xdr:to>
    <xdr:sp macro="" textlink="">
      <xdr:nvSpPr>
        <xdr:cNvPr id="120" name="フローチャート: 判断 119"/>
        <xdr:cNvSpPr/>
      </xdr:nvSpPr>
      <xdr:spPr bwMode="auto">
        <a:xfrm>
          <a:off x="2857500" y="660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102905</xdr:rowOff>
    </xdr:from>
    <xdr:ext cx="762000" cy="259045"/>
    <xdr:sp macro="" textlink="">
      <xdr:nvSpPr>
        <xdr:cNvPr id="121" name="テキスト ボックス 120"/>
        <xdr:cNvSpPr txBox="1"/>
      </xdr:nvSpPr>
      <xdr:spPr>
        <a:xfrm>
          <a:off x="2527300" y="637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152063</xdr:rowOff>
    </xdr:from>
    <xdr:to>
      <xdr:col>29</xdr:col>
      <xdr:colOff>177800</xdr:colOff>
      <xdr:row>35</xdr:row>
      <xdr:rowOff>253663</xdr:rowOff>
    </xdr:to>
    <xdr:sp macro="" textlink="">
      <xdr:nvSpPr>
        <xdr:cNvPr id="127" name="楕円 126"/>
        <xdr:cNvSpPr/>
      </xdr:nvSpPr>
      <xdr:spPr bwMode="auto">
        <a:xfrm>
          <a:off x="5600700" y="6762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124140</xdr:rowOff>
    </xdr:from>
    <xdr:ext cx="762000" cy="259045"/>
    <xdr:sp macro="" textlink="">
      <xdr:nvSpPr>
        <xdr:cNvPr id="128" name="人口1人当たり決算額の推移該当値テキスト445"/>
        <xdr:cNvSpPr txBox="1"/>
      </xdr:nvSpPr>
      <xdr:spPr>
        <a:xfrm>
          <a:off x="5740400" y="673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178624</xdr:rowOff>
    </xdr:from>
    <xdr:to>
      <xdr:col>26</xdr:col>
      <xdr:colOff>101600</xdr:colOff>
      <xdr:row>35</xdr:row>
      <xdr:rowOff>280224</xdr:rowOff>
    </xdr:to>
    <xdr:sp macro="" textlink="">
      <xdr:nvSpPr>
        <xdr:cNvPr id="129" name="楕円 128"/>
        <xdr:cNvSpPr/>
      </xdr:nvSpPr>
      <xdr:spPr bwMode="auto">
        <a:xfrm>
          <a:off x="4953000" y="678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265001</xdr:rowOff>
    </xdr:from>
    <xdr:ext cx="736600" cy="259045"/>
    <xdr:sp macro="" textlink="">
      <xdr:nvSpPr>
        <xdr:cNvPr id="130" name="テキスト ボックス 129"/>
        <xdr:cNvSpPr txBox="1"/>
      </xdr:nvSpPr>
      <xdr:spPr>
        <a:xfrm>
          <a:off x="4622800" y="687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180105</xdr:rowOff>
    </xdr:from>
    <xdr:to>
      <xdr:col>22</xdr:col>
      <xdr:colOff>165100</xdr:colOff>
      <xdr:row>35</xdr:row>
      <xdr:rowOff>281705</xdr:rowOff>
    </xdr:to>
    <xdr:sp macro="" textlink="">
      <xdr:nvSpPr>
        <xdr:cNvPr id="131" name="楕円 130"/>
        <xdr:cNvSpPr/>
      </xdr:nvSpPr>
      <xdr:spPr bwMode="auto">
        <a:xfrm>
          <a:off x="4254500" y="679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266482</xdr:rowOff>
    </xdr:from>
    <xdr:ext cx="762000" cy="259045"/>
    <xdr:sp macro="" textlink="">
      <xdr:nvSpPr>
        <xdr:cNvPr id="132" name="テキスト ボックス 131"/>
        <xdr:cNvSpPr txBox="1"/>
      </xdr:nvSpPr>
      <xdr:spPr>
        <a:xfrm>
          <a:off x="3924300" y="687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266754</xdr:rowOff>
    </xdr:from>
    <xdr:to>
      <xdr:col>19</xdr:col>
      <xdr:colOff>38100</xdr:colOff>
      <xdr:row>36</xdr:row>
      <xdr:rowOff>25454</xdr:rowOff>
    </xdr:to>
    <xdr:sp macro="" textlink="">
      <xdr:nvSpPr>
        <xdr:cNvPr id="133" name="楕円 132"/>
        <xdr:cNvSpPr/>
      </xdr:nvSpPr>
      <xdr:spPr bwMode="auto">
        <a:xfrm>
          <a:off x="3556000" y="687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10231</xdr:rowOff>
    </xdr:from>
    <xdr:ext cx="762000" cy="259045"/>
    <xdr:sp macro="" textlink="">
      <xdr:nvSpPr>
        <xdr:cNvPr id="134" name="テキスト ボックス 133"/>
        <xdr:cNvSpPr txBox="1"/>
      </xdr:nvSpPr>
      <xdr:spPr>
        <a:xfrm>
          <a:off x="3225800" y="69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278109</xdr:rowOff>
    </xdr:from>
    <xdr:to>
      <xdr:col>15</xdr:col>
      <xdr:colOff>101600</xdr:colOff>
      <xdr:row>36</xdr:row>
      <xdr:rowOff>36809</xdr:rowOff>
    </xdr:to>
    <xdr:sp macro="" textlink="">
      <xdr:nvSpPr>
        <xdr:cNvPr id="135" name="楕円 134"/>
        <xdr:cNvSpPr/>
      </xdr:nvSpPr>
      <xdr:spPr bwMode="auto">
        <a:xfrm>
          <a:off x="2857500" y="688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21586</xdr:rowOff>
    </xdr:from>
    <xdr:ext cx="762000" cy="259045"/>
    <xdr:sp macro="" textlink="">
      <xdr:nvSpPr>
        <xdr:cNvPr id="136" name="テキスト ボックス 135"/>
        <xdr:cNvSpPr txBox="1"/>
      </xdr:nvSpPr>
      <xdr:spPr>
        <a:xfrm>
          <a:off x="2527300" y="697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6,123
6,007
19.90
2,790,269
2,636,863
137,468
1,878,607
2,185,330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34034</xdr:rowOff>
    </xdr:from>
    <xdr:to>
      <xdr:col>24</xdr:col>
      <xdr:colOff>63500</xdr:colOff>
      <xdr:row>37</xdr:row>
      <xdr:rowOff>48306</xdr:rowOff>
    </xdr:to>
    <xdr:cxnSp macro="">
      <xdr:nvCxnSpPr>
        <xdr:cNvPr id="61" name="直線コネクタ 60"/>
        <xdr:cNvCxnSpPr/>
      </xdr:nvCxnSpPr>
      <xdr:spPr>
        <a:xfrm flipV="1">
          <a:off x="3797300" y="6377684"/>
          <a:ext cx="8382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48306</xdr:rowOff>
    </xdr:from>
    <xdr:to>
      <xdr:col>19</xdr:col>
      <xdr:colOff>177800</xdr:colOff>
      <xdr:row>37</xdr:row>
      <xdr:rowOff>49449</xdr:rowOff>
    </xdr:to>
    <xdr:cxnSp macro="">
      <xdr:nvCxnSpPr>
        <xdr:cNvPr id="64" name="直線コネクタ 63"/>
        <xdr:cNvCxnSpPr/>
      </xdr:nvCxnSpPr>
      <xdr:spPr>
        <a:xfrm flipV="1">
          <a:off x="2908300" y="63919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34254</xdr:rowOff>
    </xdr:from>
    <xdr:to>
      <xdr:col>15</xdr:col>
      <xdr:colOff>50800</xdr:colOff>
      <xdr:row>37</xdr:row>
      <xdr:rowOff>49449</xdr:rowOff>
    </xdr:to>
    <xdr:cxnSp macro="">
      <xdr:nvCxnSpPr>
        <xdr:cNvPr id="67" name="直線コネクタ 66"/>
        <xdr:cNvCxnSpPr/>
      </xdr:nvCxnSpPr>
      <xdr:spPr>
        <a:xfrm>
          <a:off x="2019300" y="6377904"/>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34254</xdr:rowOff>
    </xdr:from>
    <xdr:to>
      <xdr:col>10</xdr:col>
      <xdr:colOff>114300</xdr:colOff>
      <xdr:row>37</xdr:row>
      <xdr:rowOff>41745</xdr:rowOff>
    </xdr:to>
    <xdr:cxnSp macro="">
      <xdr:nvCxnSpPr>
        <xdr:cNvPr id="70" name="直線コネクタ 69"/>
        <xdr:cNvCxnSpPr/>
      </xdr:nvCxnSpPr>
      <xdr:spPr>
        <a:xfrm flipV="1">
          <a:off x="1130300" y="6377904"/>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154684</xdr:rowOff>
    </xdr:from>
    <xdr:to>
      <xdr:col>24</xdr:col>
      <xdr:colOff>114300</xdr:colOff>
      <xdr:row>37</xdr:row>
      <xdr:rowOff>84834</xdr:rowOff>
    </xdr:to>
    <xdr:sp macro="" textlink="">
      <xdr:nvSpPr>
        <xdr:cNvPr id="80" name="楕円 79"/>
        <xdr:cNvSpPr/>
      </xdr:nvSpPr>
      <xdr:spPr>
        <a:xfrm>
          <a:off x="4584700" y="63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133111</xdr:rowOff>
    </xdr:from>
    <xdr:ext cx="534377" cy="259045"/>
    <xdr:sp macro="" textlink="">
      <xdr:nvSpPr>
        <xdr:cNvPr id="81" name="人件費該当値テキスト"/>
        <xdr:cNvSpPr txBox="1"/>
      </xdr:nvSpPr>
      <xdr:spPr>
        <a:xfrm>
          <a:off x="4686300" y="63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168956</xdr:rowOff>
    </xdr:from>
    <xdr:to>
      <xdr:col>20</xdr:col>
      <xdr:colOff>38100</xdr:colOff>
      <xdr:row>37</xdr:row>
      <xdr:rowOff>99106</xdr:rowOff>
    </xdr:to>
    <xdr:sp macro="" textlink="">
      <xdr:nvSpPr>
        <xdr:cNvPr id="82" name="楕円 81"/>
        <xdr:cNvSpPr/>
      </xdr:nvSpPr>
      <xdr:spPr>
        <a:xfrm>
          <a:off x="3746500" y="63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90233</xdr:rowOff>
    </xdr:from>
    <xdr:ext cx="534377" cy="259045"/>
    <xdr:sp macro="" textlink="">
      <xdr:nvSpPr>
        <xdr:cNvPr id="83" name="テキスト ボックス 82"/>
        <xdr:cNvSpPr txBox="1"/>
      </xdr:nvSpPr>
      <xdr:spPr>
        <a:xfrm>
          <a:off x="3530111" y="64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170099</xdr:rowOff>
    </xdr:from>
    <xdr:to>
      <xdr:col>15</xdr:col>
      <xdr:colOff>101600</xdr:colOff>
      <xdr:row>37</xdr:row>
      <xdr:rowOff>100249</xdr:rowOff>
    </xdr:to>
    <xdr:sp macro="" textlink="">
      <xdr:nvSpPr>
        <xdr:cNvPr id="84" name="楕円 83"/>
        <xdr:cNvSpPr/>
      </xdr:nvSpPr>
      <xdr:spPr>
        <a:xfrm>
          <a:off x="2857500" y="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91376</xdr:rowOff>
    </xdr:from>
    <xdr:ext cx="534377" cy="259045"/>
    <xdr:sp macro="" textlink="">
      <xdr:nvSpPr>
        <xdr:cNvPr id="85" name="テキスト ボックス 84"/>
        <xdr:cNvSpPr txBox="1"/>
      </xdr:nvSpPr>
      <xdr:spPr>
        <a:xfrm>
          <a:off x="2641111" y="6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154904</xdr:rowOff>
    </xdr:from>
    <xdr:to>
      <xdr:col>10</xdr:col>
      <xdr:colOff>165100</xdr:colOff>
      <xdr:row>37</xdr:row>
      <xdr:rowOff>85054</xdr:rowOff>
    </xdr:to>
    <xdr:sp macro="" textlink="">
      <xdr:nvSpPr>
        <xdr:cNvPr id="86" name="楕円 85"/>
        <xdr:cNvSpPr/>
      </xdr:nvSpPr>
      <xdr:spPr>
        <a:xfrm>
          <a:off x="1968500" y="6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76181</xdr:rowOff>
    </xdr:from>
    <xdr:ext cx="534377" cy="259045"/>
    <xdr:sp macro="" textlink="">
      <xdr:nvSpPr>
        <xdr:cNvPr id="87" name="テキスト ボックス 86"/>
        <xdr:cNvSpPr txBox="1"/>
      </xdr:nvSpPr>
      <xdr:spPr>
        <a:xfrm>
          <a:off x="1752111" y="64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162395</xdr:rowOff>
    </xdr:from>
    <xdr:to>
      <xdr:col>6</xdr:col>
      <xdr:colOff>38100</xdr:colOff>
      <xdr:row>37</xdr:row>
      <xdr:rowOff>92545</xdr:rowOff>
    </xdr:to>
    <xdr:sp macro="" textlink="">
      <xdr:nvSpPr>
        <xdr:cNvPr id="88" name="楕円 87"/>
        <xdr:cNvSpPr/>
      </xdr:nvSpPr>
      <xdr:spPr>
        <a:xfrm>
          <a:off x="1079500" y="63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83672</xdr:rowOff>
    </xdr:from>
    <xdr:ext cx="534377" cy="259045"/>
    <xdr:sp macro="" textlink="">
      <xdr:nvSpPr>
        <xdr:cNvPr id="89" name="テキスト ボックス 88"/>
        <xdr:cNvSpPr txBox="1"/>
      </xdr:nvSpPr>
      <xdr:spPr>
        <a:xfrm>
          <a:off x="863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13531</xdr:rowOff>
    </xdr:from>
    <xdr:to>
      <xdr:col>24</xdr:col>
      <xdr:colOff>63500</xdr:colOff>
      <xdr:row>57</xdr:row>
      <xdr:rowOff>13577</xdr:rowOff>
    </xdr:to>
    <xdr:cxnSp macro="">
      <xdr:nvCxnSpPr>
        <xdr:cNvPr id="116" name="直線コネクタ 115"/>
        <xdr:cNvCxnSpPr/>
      </xdr:nvCxnSpPr>
      <xdr:spPr>
        <a:xfrm>
          <a:off x="3797300" y="978618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13531</xdr:rowOff>
    </xdr:from>
    <xdr:to>
      <xdr:col>19</xdr:col>
      <xdr:colOff>177800</xdr:colOff>
      <xdr:row>57</xdr:row>
      <xdr:rowOff>22360</xdr:rowOff>
    </xdr:to>
    <xdr:cxnSp macro="">
      <xdr:nvCxnSpPr>
        <xdr:cNvPr id="119" name="直線コネクタ 118"/>
        <xdr:cNvCxnSpPr/>
      </xdr:nvCxnSpPr>
      <xdr:spPr>
        <a:xfrm flipV="1">
          <a:off x="2908300" y="9786181"/>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22360</xdr:rowOff>
    </xdr:from>
    <xdr:to>
      <xdr:col>15</xdr:col>
      <xdr:colOff>50800</xdr:colOff>
      <xdr:row>57</xdr:row>
      <xdr:rowOff>31385</xdr:rowOff>
    </xdr:to>
    <xdr:cxnSp macro="">
      <xdr:nvCxnSpPr>
        <xdr:cNvPr id="122" name="直線コネクタ 121"/>
        <xdr:cNvCxnSpPr/>
      </xdr:nvCxnSpPr>
      <xdr:spPr>
        <a:xfrm flipV="1">
          <a:off x="2019300" y="9795010"/>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19634</xdr:rowOff>
    </xdr:from>
    <xdr:to>
      <xdr:col>10</xdr:col>
      <xdr:colOff>114300</xdr:colOff>
      <xdr:row>57</xdr:row>
      <xdr:rowOff>31385</xdr:rowOff>
    </xdr:to>
    <xdr:cxnSp macro="">
      <xdr:nvCxnSpPr>
        <xdr:cNvPr id="125" name="直線コネクタ 124"/>
        <xdr:cNvCxnSpPr/>
      </xdr:nvCxnSpPr>
      <xdr:spPr>
        <a:xfrm>
          <a:off x="1130300" y="9792284"/>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134227</xdr:rowOff>
    </xdr:from>
    <xdr:to>
      <xdr:col>24</xdr:col>
      <xdr:colOff>114300</xdr:colOff>
      <xdr:row>57</xdr:row>
      <xdr:rowOff>64377</xdr:rowOff>
    </xdr:to>
    <xdr:sp macro="" textlink="">
      <xdr:nvSpPr>
        <xdr:cNvPr id="135" name="楕円 134"/>
        <xdr:cNvSpPr/>
      </xdr:nvSpPr>
      <xdr:spPr>
        <a:xfrm>
          <a:off x="4584700" y="97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49154</xdr:rowOff>
    </xdr:from>
    <xdr:ext cx="534377" cy="259045"/>
    <xdr:sp macro="" textlink="">
      <xdr:nvSpPr>
        <xdr:cNvPr id="136" name="物件費該当値テキスト"/>
        <xdr:cNvSpPr txBox="1"/>
      </xdr:nvSpPr>
      <xdr:spPr>
        <a:xfrm>
          <a:off x="4686300" y="96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134181</xdr:rowOff>
    </xdr:from>
    <xdr:to>
      <xdr:col>20</xdr:col>
      <xdr:colOff>38100</xdr:colOff>
      <xdr:row>57</xdr:row>
      <xdr:rowOff>64331</xdr:rowOff>
    </xdr:to>
    <xdr:sp macro="" textlink="">
      <xdr:nvSpPr>
        <xdr:cNvPr id="137" name="楕円 136"/>
        <xdr:cNvSpPr/>
      </xdr:nvSpPr>
      <xdr:spPr>
        <a:xfrm>
          <a:off x="3746500" y="97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55458</xdr:rowOff>
    </xdr:from>
    <xdr:ext cx="534377" cy="259045"/>
    <xdr:sp macro="" textlink="">
      <xdr:nvSpPr>
        <xdr:cNvPr id="138" name="テキスト ボックス 137"/>
        <xdr:cNvSpPr txBox="1"/>
      </xdr:nvSpPr>
      <xdr:spPr>
        <a:xfrm>
          <a:off x="3530111" y="98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143010</xdr:rowOff>
    </xdr:from>
    <xdr:to>
      <xdr:col>15</xdr:col>
      <xdr:colOff>101600</xdr:colOff>
      <xdr:row>57</xdr:row>
      <xdr:rowOff>73160</xdr:rowOff>
    </xdr:to>
    <xdr:sp macro="" textlink="">
      <xdr:nvSpPr>
        <xdr:cNvPr id="139" name="楕円 138"/>
        <xdr:cNvSpPr/>
      </xdr:nvSpPr>
      <xdr:spPr>
        <a:xfrm>
          <a:off x="2857500" y="9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64287</xdr:rowOff>
    </xdr:from>
    <xdr:ext cx="534377" cy="259045"/>
    <xdr:sp macro="" textlink="">
      <xdr:nvSpPr>
        <xdr:cNvPr id="140" name="テキスト ボックス 139"/>
        <xdr:cNvSpPr txBox="1"/>
      </xdr:nvSpPr>
      <xdr:spPr>
        <a:xfrm>
          <a:off x="2641111" y="98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152035</xdr:rowOff>
    </xdr:from>
    <xdr:to>
      <xdr:col>10</xdr:col>
      <xdr:colOff>165100</xdr:colOff>
      <xdr:row>57</xdr:row>
      <xdr:rowOff>82185</xdr:rowOff>
    </xdr:to>
    <xdr:sp macro="" textlink="">
      <xdr:nvSpPr>
        <xdr:cNvPr id="141" name="楕円 140"/>
        <xdr:cNvSpPr/>
      </xdr:nvSpPr>
      <xdr:spPr>
        <a:xfrm>
          <a:off x="1968500" y="97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73312</xdr:rowOff>
    </xdr:from>
    <xdr:ext cx="534377" cy="259045"/>
    <xdr:sp macro="" textlink="">
      <xdr:nvSpPr>
        <xdr:cNvPr id="142" name="テキスト ボックス 141"/>
        <xdr:cNvSpPr txBox="1"/>
      </xdr:nvSpPr>
      <xdr:spPr>
        <a:xfrm>
          <a:off x="1752111" y="98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140284</xdr:rowOff>
    </xdr:from>
    <xdr:to>
      <xdr:col>6</xdr:col>
      <xdr:colOff>38100</xdr:colOff>
      <xdr:row>57</xdr:row>
      <xdr:rowOff>70434</xdr:rowOff>
    </xdr:to>
    <xdr:sp macro="" textlink="">
      <xdr:nvSpPr>
        <xdr:cNvPr id="143" name="楕円 142"/>
        <xdr:cNvSpPr/>
      </xdr:nvSpPr>
      <xdr:spPr>
        <a:xfrm>
          <a:off x="1079500" y="97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61561</xdr:rowOff>
    </xdr:from>
    <xdr:ext cx="534377" cy="259045"/>
    <xdr:sp macro="" textlink="">
      <xdr:nvSpPr>
        <xdr:cNvPr id="144" name="テキスト ボックス 143"/>
        <xdr:cNvSpPr txBox="1"/>
      </xdr:nvSpPr>
      <xdr:spPr>
        <a:xfrm>
          <a:off x="863111" y="98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56055</xdr:rowOff>
    </xdr:from>
    <xdr:to>
      <xdr:col>24</xdr:col>
      <xdr:colOff>63500</xdr:colOff>
      <xdr:row>78</xdr:row>
      <xdr:rowOff>61244</xdr:rowOff>
    </xdr:to>
    <xdr:cxnSp macro="">
      <xdr:nvCxnSpPr>
        <xdr:cNvPr id="171" name="直線コネクタ 170"/>
        <xdr:cNvCxnSpPr/>
      </xdr:nvCxnSpPr>
      <xdr:spPr>
        <a:xfrm>
          <a:off x="3797300" y="13429155"/>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56055</xdr:rowOff>
    </xdr:from>
    <xdr:to>
      <xdr:col>19</xdr:col>
      <xdr:colOff>177800</xdr:colOff>
      <xdr:row>78</xdr:row>
      <xdr:rowOff>65267</xdr:rowOff>
    </xdr:to>
    <xdr:cxnSp macro="">
      <xdr:nvCxnSpPr>
        <xdr:cNvPr id="174" name="直線コネクタ 173"/>
        <xdr:cNvCxnSpPr/>
      </xdr:nvCxnSpPr>
      <xdr:spPr>
        <a:xfrm flipV="1">
          <a:off x="2908300" y="1342915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41539</xdr:rowOff>
    </xdr:from>
    <xdr:to>
      <xdr:col>15</xdr:col>
      <xdr:colOff>50800</xdr:colOff>
      <xdr:row>78</xdr:row>
      <xdr:rowOff>65267</xdr:rowOff>
    </xdr:to>
    <xdr:cxnSp macro="">
      <xdr:nvCxnSpPr>
        <xdr:cNvPr id="177" name="直線コネクタ 176"/>
        <xdr:cNvCxnSpPr/>
      </xdr:nvCxnSpPr>
      <xdr:spPr>
        <a:xfrm>
          <a:off x="2019300" y="13414639"/>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41539</xdr:rowOff>
    </xdr:from>
    <xdr:to>
      <xdr:col>10</xdr:col>
      <xdr:colOff>114300</xdr:colOff>
      <xdr:row>78</xdr:row>
      <xdr:rowOff>85682</xdr:rowOff>
    </xdr:to>
    <xdr:cxnSp macro="">
      <xdr:nvCxnSpPr>
        <xdr:cNvPr id="180" name="直線コネクタ 179"/>
        <xdr:cNvCxnSpPr/>
      </xdr:nvCxnSpPr>
      <xdr:spPr>
        <a:xfrm flipV="1">
          <a:off x="1130300" y="13414639"/>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10444</xdr:rowOff>
    </xdr:from>
    <xdr:to>
      <xdr:col>24</xdr:col>
      <xdr:colOff>114300</xdr:colOff>
      <xdr:row>78</xdr:row>
      <xdr:rowOff>112044</xdr:rowOff>
    </xdr:to>
    <xdr:sp macro="" textlink="">
      <xdr:nvSpPr>
        <xdr:cNvPr id="190" name="楕円 189"/>
        <xdr:cNvSpPr/>
      </xdr:nvSpPr>
      <xdr:spPr>
        <a:xfrm>
          <a:off x="45847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96821</xdr:rowOff>
    </xdr:from>
    <xdr:ext cx="469744" cy="259045"/>
    <xdr:sp macro="" textlink="">
      <xdr:nvSpPr>
        <xdr:cNvPr id="191" name="維持補修費該当値テキスト"/>
        <xdr:cNvSpPr txBox="1"/>
      </xdr:nvSpPr>
      <xdr:spPr>
        <a:xfrm>
          <a:off x="4686300" y="1329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5255</xdr:rowOff>
    </xdr:from>
    <xdr:to>
      <xdr:col>20</xdr:col>
      <xdr:colOff>38100</xdr:colOff>
      <xdr:row>78</xdr:row>
      <xdr:rowOff>106855</xdr:rowOff>
    </xdr:to>
    <xdr:sp macro="" textlink="">
      <xdr:nvSpPr>
        <xdr:cNvPr id="192" name="楕円 191"/>
        <xdr:cNvSpPr/>
      </xdr:nvSpPr>
      <xdr:spPr>
        <a:xfrm>
          <a:off x="3746500" y="133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97982</xdr:rowOff>
    </xdr:from>
    <xdr:ext cx="469744" cy="259045"/>
    <xdr:sp macro="" textlink="">
      <xdr:nvSpPr>
        <xdr:cNvPr id="193" name="テキスト ボックス 192"/>
        <xdr:cNvSpPr txBox="1"/>
      </xdr:nvSpPr>
      <xdr:spPr>
        <a:xfrm>
          <a:off x="3562428" y="134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14467</xdr:rowOff>
    </xdr:from>
    <xdr:to>
      <xdr:col>15</xdr:col>
      <xdr:colOff>101600</xdr:colOff>
      <xdr:row>78</xdr:row>
      <xdr:rowOff>116067</xdr:rowOff>
    </xdr:to>
    <xdr:sp macro="" textlink="">
      <xdr:nvSpPr>
        <xdr:cNvPr id="194" name="楕円 193"/>
        <xdr:cNvSpPr/>
      </xdr:nvSpPr>
      <xdr:spPr>
        <a:xfrm>
          <a:off x="28575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107194</xdr:rowOff>
    </xdr:from>
    <xdr:ext cx="469744" cy="259045"/>
    <xdr:sp macro="" textlink="">
      <xdr:nvSpPr>
        <xdr:cNvPr id="195" name="テキスト ボックス 194"/>
        <xdr:cNvSpPr txBox="1"/>
      </xdr:nvSpPr>
      <xdr:spPr>
        <a:xfrm>
          <a:off x="2673428" y="134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162189</xdr:rowOff>
    </xdr:from>
    <xdr:to>
      <xdr:col>10</xdr:col>
      <xdr:colOff>165100</xdr:colOff>
      <xdr:row>78</xdr:row>
      <xdr:rowOff>92339</xdr:rowOff>
    </xdr:to>
    <xdr:sp macro="" textlink="">
      <xdr:nvSpPr>
        <xdr:cNvPr id="196" name="楕円 195"/>
        <xdr:cNvSpPr/>
      </xdr:nvSpPr>
      <xdr:spPr>
        <a:xfrm>
          <a:off x="19685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83466</xdr:rowOff>
    </xdr:from>
    <xdr:ext cx="469744" cy="259045"/>
    <xdr:sp macro="" textlink="">
      <xdr:nvSpPr>
        <xdr:cNvPr id="197" name="テキスト ボックス 196"/>
        <xdr:cNvSpPr txBox="1"/>
      </xdr:nvSpPr>
      <xdr:spPr>
        <a:xfrm>
          <a:off x="1784428" y="1345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34882</xdr:rowOff>
    </xdr:from>
    <xdr:to>
      <xdr:col>6</xdr:col>
      <xdr:colOff>38100</xdr:colOff>
      <xdr:row>78</xdr:row>
      <xdr:rowOff>136482</xdr:rowOff>
    </xdr:to>
    <xdr:sp macro="" textlink="">
      <xdr:nvSpPr>
        <xdr:cNvPr id="198" name="楕円 197"/>
        <xdr:cNvSpPr/>
      </xdr:nvSpPr>
      <xdr:spPr>
        <a:xfrm>
          <a:off x="1079500" y="134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127609</xdr:rowOff>
    </xdr:from>
    <xdr:ext cx="469744" cy="259045"/>
    <xdr:sp macro="" textlink="">
      <xdr:nvSpPr>
        <xdr:cNvPr id="199" name="テキスト ボックス 198"/>
        <xdr:cNvSpPr txBox="1"/>
      </xdr:nvSpPr>
      <xdr:spPr>
        <a:xfrm>
          <a:off x="895428" y="135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95433</xdr:rowOff>
    </xdr:from>
    <xdr:to>
      <xdr:col>24</xdr:col>
      <xdr:colOff>63500</xdr:colOff>
      <xdr:row>99</xdr:row>
      <xdr:rowOff>97360</xdr:rowOff>
    </xdr:to>
    <xdr:cxnSp macro="">
      <xdr:nvCxnSpPr>
        <xdr:cNvPr id="231" name="直線コネクタ 230"/>
        <xdr:cNvCxnSpPr/>
      </xdr:nvCxnSpPr>
      <xdr:spPr>
        <a:xfrm flipV="1">
          <a:off x="3797300" y="17068983"/>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97360</xdr:rowOff>
    </xdr:from>
    <xdr:to>
      <xdr:col>19</xdr:col>
      <xdr:colOff>177800</xdr:colOff>
      <xdr:row>99</xdr:row>
      <xdr:rowOff>106276</xdr:rowOff>
    </xdr:to>
    <xdr:cxnSp macro="">
      <xdr:nvCxnSpPr>
        <xdr:cNvPr id="234" name="直線コネクタ 233"/>
        <xdr:cNvCxnSpPr/>
      </xdr:nvCxnSpPr>
      <xdr:spPr>
        <a:xfrm flipV="1">
          <a:off x="2908300" y="1707091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106276</xdr:rowOff>
    </xdr:from>
    <xdr:to>
      <xdr:col>15</xdr:col>
      <xdr:colOff>50800</xdr:colOff>
      <xdr:row>99</xdr:row>
      <xdr:rowOff>162838</xdr:rowOff>
    </xdr:to>
    <xdr:cxnSp macro="">
      <xdr:nvCxnSpPr>
        <xdr:cNvPr id="237" name="直線コネクタ 236"/>
        <xdr:cNvCxnSpPr/>
      </xdr:nvCxnSpPr>
      <xdr:spPr>
        <a:xfrm flipV="1">
          <a:off x="2019300" y="17079826"/>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101344</xdr:rowOff>
    </xdr:from>
    <xdr:to>
      <xdr:col>10</xdr:col>
      <xdr:colOff>114300</xdr:colOff>
      <xdr:row>99</xdr:row>
      <xdr:rowOff>162838</xdr:rowOff>
    </xdr:to>
    <xdr:cxnSp macro="">
      <xdr:nvCxnSpPr>
        <xdr:cNvPr id="240" name="直線コネクタ 239"/>
        <xdr:cNvCxnSpPr/>
      </xdr:nvCxnSpPr>
      <xdr:spPr>
        <a:xfrm>
          <a:off x="1130300" y="17074894"/>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44633</xdr:rowOff>
    </xdr:from>
    <xdr:to>
      <xdr:col>24</xdr:col>
      <xdr:colOff>114300</xdr:colOff>
      <xdr:row>99</xdr:row>
      <xdr:rowOff>146233</xdr:rowOff>
    </xdr:to>
    <xdr:sp macro="" textlink="">
      <xdr:nvSpPr>
        <xdr:cNvPr id="250" name="楕円 249"/>
        <xdr:cNvSpPr/>
      </xdr:nvSpPr>
      <xdr:spPr>
        <a:xfrm>
          <a:off x="4584700" y="170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131010</xdr:rowOff>
    </xdr:from>
    <xdr:ext cx="534377" cy="259045"/>
    <xdr:sp macro="" textlink="">
      <xdr:nvSpPr>
        <xdr:cNvPr id="251" name="扶助費該当値テキスト"/>
        <xdr:cNvSpPr txBox="1"/>
      </xdr:nvSpPr>
      <xdr:spPr>
        <a:xfrm>
          <a:off x="4686300" y="169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46560</xdr:rowOff>
    </xdr:from>
    <xdr:to>
      <xdr:col>20</xdr:col>
      <xdr:colOff>38100</xdr:colOff>
      <xdr:row>99</xdr:row>
      <xdr:rowOff>148160</xdr:rowOff>
    </xdr:to>
    <xdr:sp macro="" textlink="">
      <xdr:nvSpPr>
        <xdr:cNvPr id="252" name="楕円 251"/>
        <xdr:cNvSpPr/>
      </xdr:nvSpPr>
      <xdr:spPr>
        <a:xfrm>
          <a:off x="3746500" y="17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139287</xdr:rowOff>
    </xdr:from>
    <xdr:ext cx="534377" cy="259045"/>
    <xdr:sp macro="" textlink="">
      <xdr:nvSpPr>
        <xdr:cNvPr id="253" name="テキスト ボックス 252"/>
        <xdr:cNvSpPr txBox="1"/>
      </xdr:nvSpPr>
      <xdr:spPr>
        <a:xfrm>
          <a:off x="3530111" y="171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55476</xdr:rowOff>
    </xdr:from>
    <xdr:to>
      <xdr:col>15</xdr:col>
      <xdr:colOff>101600</xdr:colOff>
      <xdr:row>99</xdr:row>
      <xdr:rowOff>157076</xdr:rowOff>
    </xdr:to>
    <xdr:sp macro="" textlink="">
      <xdr:nvSpPr>
        <xdr:cNvPr id="254" name="楕円 253"/>
        <xdr:cNvSpPr/>
      </xdr:nvSpPr>
      <xdr:spPr>
        <a:xfrm>
          <a:off x="2857500" y="170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148203</xdr:rowOff>
    </xdr:from>
    <xdr:ext cx="534377" cy="259045"/>
    <xdr:sp macro="" textlink="">
      <xdr:nvSpPr>
        <xdr:cNvPr id="255" name="テキスト ボックス 254"/>
        <xdr:cNvSpPr txBox="1"/>
      </xdr:nvSpPr>
      <xdr:spPr>
        <a:xfrm>
          <a:off x="2641111" y="171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112038</xdr:rowOff>
    </xdr:from>
    <xdr:to>
      <xdr:col>10</xdr:col>
      <xdr:colOff>165100</xdr:colOff>
      <xdr:row>100</xdr:row>
      <xdr:rowOff>42188</xdr:rowOff>
    </xdr:to>
    <xdr:sp macro="" textlink="">
      <xdr:nvSpPr>
        <xdr:cNvPr id="256" name="楕円 255"/>
        <xdr:cNvSpPr/>
      </xdr:nvSpPr>
      <xdr:spPr>
        <a:xfrm>
          <a:off x="1968500" y="170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33315</xdr:rowOff>
    </xdr:from>
    <xdr:ext cx="534377" cy="259045"/>
    <xdr:sp macro="" textlink="">
      <xdr:nvSpPr>
        <xdr:cNvPr id="257" name="テキスト ボックス 256"/>
        <xdr:cNvSpPr txBox="1"/>
      </xdr:nvSpPr>
      <xdr:spPr>
        <a:xfrm>
          <a:off x="1752111" y="171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50544</xdr:rowOff>
    </xdr:from>
    <xdr:to>
      <xdr:col>6</xdr:col>
      <xdr:colOff>38100</xdr:colOff>
      <xdr:row>99</xdr:row>
      <xdr:rowOff>152144</xdr:rowOff>
    </xdr:to>
    <xdr:sp macro="" textlink="">
      <xdr:nvSpPr>
        <xdr:cNvPr id="258" name="楕円 257"/>
        <xdr:cNvSpPr/>
      </xdr:nvSpPr>
      <xdr:spPr>
        <a:xfrm>
          <a:off x="1079500" y="170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143271</xdr:rowOff>
    </xdr:from>
    <xdr:ext cx="534377" cy="259045"/>
    <xdr:sp macro="" textlink="">
      <xdr:nvSpPr>
        <xdr:cNvPr id="259" name="テキスト ボックス 258"/>
        <xdr:cNvSpPr txBox="1"/>
      </xdr:nvSpPr>
      <xdr:spPr>
        <a:xfrm>
          <a:off x="863111" y="171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142315</xdr:rowOff>
    </xdr:from>
    <xdr:to>
      <xdr:col>55</xdr:col>
      <xdr:colOff>0</xdr:colOff>
      <xdr:row>37</xdr:row>
      <xdr:rowOff>2485</xdr:rowOff>
    </xdr:to>
    <xdr:cxnSp macro="">
      <xdr:nvCxnSpPr>
        <xdr:cNvPr id="286" name="直線コネクタ 285"/>
        <xdr:cNvCxnSpPr/>
      </xdr:nvCxnSpPr>
      <xdr:spPr>
        <a:xfrm flipV="1">
          <a:off x="9639300" y="6314515"/>
          <a:ext cx="838200" cy="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xdr:rowOff>
    </xdr:from>
    <xdr:to>
      <xdr:col>50</xdr:col>
      <xdr:colOff>114300</xdr:colOff>
      <xdr:row>37</xdr:row>
      <xdr:rowOff>2485</xdr:rowOff>
    </xdr:to>
    <xdr:cxnSp macro="">
      <xdr:nvCxnSpPr>
        <xdr:cNvPr id="289" name="直線コネクタ 288"/>
        <xdr:cNvCxnSpPr/>
      </xdr:nvCxnSpPr>
      <xdr:spPr>
        <a:xfrm>
          <a:off x="8750300" y="634527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xdr:rowOff>
    </xdr:from>
    <xdr:to>
      <xdr:col>45</xdr:col>
      <xdr:colOff>177800</xdr:colOff>
      <xdr:row>37</xdr:row>
      <xdr:rowOff>2997</xdr:rowOff>
    </xdr:to>
    <xdr:cxnSp macro="">
      <xdr:nvCxnSpPr>
        <xdr:cNvPr id="292" name="直線コネクタ 291"/>
        <xdr:cNvCxnSpPr/>
      </xdr:nvCxnSpPr>
      <xdr:spPr>
        <a:xfrm flipV="1">
          <a:off x="7861300" y="63452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129098</xdr:rowOff>
    </xdr:from>
    <xdr:to>
      <xdr:col>41</xdr:col>
      <xdr:colOff>50800</xdr:colOff>
      <xdr:row>37</xdr:row>
      <xdr:rowOff>2997</xdr:rowOff>
    </xdr:to>
    <xdr:cxnSp macro="">
      <xdr:nvCxnSpPr>
        <xdr:cNvPr id="295" name="直線コネクタ 294"/>
        <xdr:cNvCxnSpPr/>
      </xdr:nvCxnSpPr>
      <xdr:spPr>
        <a:xfrm>
          <a:off x="6972300" y="6301298"/>
          <a:ext cx="889000" cy="4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128420</xdr:rowOff>
    </xdr:from>
    <xdr:to>
      <xdr:col>41</xdr:col>
      <xdr:colOff>101600</xdr:colOff>
      <xdr:row>36</xdr:row>
      <xdr:rowOff>58570</xdr:rowOff>
    </xdr:to>
    <xdr:sp macro="" textlink="">
      <xdr:nvSpPr>
        <xdr:cNvPr id="296" name="フローチャート: 判断 295"/>
        <xdr:cNvSpPr/>
      </xdr:nvSpPr>
      <xdr:spPr>
        <a:xfrm>
          <a:off x="7810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75097</xdr:rowOff>
    </xdr:from>
    <xdr:ext cx="599010" cy="259045"/>
    <xdr:sp macro="" textlink="">
      <xdr:nvSpPr>
        <xdr:cNvPr id="297" name="テキスト ボックス 296"/>
        <xdr:cNvSpPr txBox="1"/>
      </xdr:nvSpPr>
      <xdr:spPr>
        <a:xfrm>
          <a:off x="7561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15048</xdr:rowOff>
    </xdr:from>
    <xdr:to>
      <xdr:col>36</xdr:col>
      <xdr:colOff>165100</xdr:colOff>
      <xdr:row>36</xdr:row>
      <xdr:rowOff>116648</xdr:rowOff>
    </xdr:to>
    <xdr:sp macro="" textlink="">
      <xdr:nvSpPr>
        <xdr:cNvPr id="298" name="フローチャート: 判断 297"/>
        <xdr:cNvSpPr/>
      </xdr:nvSpPr>
      <xdr:spPr>
        <a:xfrm>
          <a:off x="6921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133175</xdr:rowOff>
    </xdr:from>
    <xdr:ext cx="534377" cy="259045"/>
    <xdr:sp macro="" textlink="">
      <xdr:nvSpPr>
        <xdr:cNvPr id="299" name="テキスト ボックス 298"/>
        <xdr:cNvSpPr txBox="1"/>
      </xdr:nvSpPr>
      <xdr:spPr>
        <a:xfrm>
          <a:off x="6705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91515</xdr:rowOff>
    </xdr:from>
    <xdr:to>
      <xdr:col>55</xdr:col>
      <xdr:colOff>50800</xdr:colOff>
      <xdr:row>37</xdr:row>
      <xdr:rowOff>21665</xdr:rowOff>
    </xdr:to>
    <xdr:sp macro="" textlink="">
      <xdr:nvSpPr>
        <xdr:cNvPr id="305" name="楕円 304"/>
        <xdr:cNvSpPr/>
      </xdr:nvSpPr>
      <xdr:spPr>
        <a:xfrm>
          <a:off x="10426700" y="62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6442</xdr:rowOff>
    </xdr:from>
    <xdr:ext cx="534377" cy="259045"/>
    <xdr:sp macro="" textlink="">
      <xdr:nvSpPr>
        <xdr:cNvPr id="306" name="補助費等該当値テキスト"/>
        <xdr:cNvSpPr txBox="1"/>
      </xdr:nvSpPr>
      <xdr:spPr>
        <a:xfrm>
          <a:off x="10528300" y="617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123135</xdr:rowOff>
    </xdr:from>
    <xdr:to>
      <xdr:col>50</xdr:col>
      <xdr:colOff>165100</xdr:colOff>
      <xdr:row>37</xdr:row>
      <xdr:rowOff>53285</xdr:rowOff>
    </xdr:to>
    <xdr:sp macro="" textlink="">
      <xdr:nvSpPr>
        <xdr:cNvPr id="307" name="楕円 306"/>
        <xdr:cNvSpPr/>
      </xdr:nvSpPr>
      <xdr:spPr>
        <a:xfrm>
          <a:off x="9588500" y="629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44412</xdr:rowOff>
    </xdr:from>
    <xdr:ext cx="534377" cy="259045"/>
    <xdr:sp macro="" textlink="">
      <xdr:nvSpPr>
        <xdr:cNvPr id="308" name="テキスト ボックス 307"/>
        <xdr:cNvSpPr txBox="1"/>
      </xdr:nvSpPr>
      <xdr:spPr>
        <a:xfrm>
          <a:off x="9372111" y="638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122275</xdr:rowOff>
    </xdr:from>
    <xdr:to>
      <xdr:col>46</xdr:col>
      <xdr:colOff>38100</xdr:colOff>
      <xdr:row>37</xdr:row>
      <xdr:rowOff>52425</xdr:rowOff>
    </xdr:to>
    <xdr:sp macro="" textlink="">
      <xdr:nvSpPr>
        <xdr:cNvPr id="309" name="楕円 308"/>
        <xdr:cNvSpPr/>
      </xdr:nvSpPr>
      <xdr:spPr>
        <a:xfrm>
          <a:off x="8699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43552</xdr:rowOff>
    </xdr:from>
    <xdr:ext cx="534377" cy="259045"/>
    <xdr:sp macro="" textlink="">
      <xdr:nvSpPr>
        <xdr:cNvPr id="310" name="テキスト ボックス 309"/>
        <xdr:cNvSpPr txBox="1"/>
      </xdr:nvSpPr>
      <xdr:spPr>
        <a:xfrm>
          <a:off x="8483111" y="63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123647</xdr:rowOff>
    </xdr:from>
    <xdr:to>
      <xdr:col>41</xdr:col>
      <xdr:colOff>101600</xdr:colOff>
      <xdr:row>37</xdr:row>
      <xdr:rowOff>53797</xdr:rowOff>
    </xdr:to>
    <xdr:sp macro="" textlink="">
      <xdr:nvSpPr>
        <xdr:cNvPr id="311" name="楕円 310"/>
        <xdr:cNvSpPr/>
      </xdr:nvSpPr>
      <xdr:spPr>
        <a:xfrm>
          <a:off x="7810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44924</xdr:rowOff>
    </xdr:from>
    <xdr:ext cx="534377" cy="259045"/>
    <xdr:sp macro="" textlink="">
      <xdr:nvSpPr>
        <xdr:cNvPr id="312" name="テキスト ボックス 311"/>
        <xdr:cNvSpPr txBox="1"/>
      </xdr:nvSpPr>
      <xdr:spPr>
        <a:xfrm>
          <a:off x="7594111" y="63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78298</xdr:rowOff>
    </xdr:from>
    <xdr:to>
      <xdr:col>36</xdr:col>
      <xdr:colOff>165100</xdr:colOff>
      <xdr:row>37</xdr:row>
      <xdr:rowOff>8448</xdr:rowOff>
    </xdr:to>
    <xdr:sp macro="" textlink="">
      <xdr:nvSpPr>
        <xdr:cNvPr id="313" name="楕円 312"/>
        <xdr:cNvSpPr/>
      </xdr:nvSpPr>
      <xdr:spPr>
        <a:xfrm>
          <a:off x="6921500" y="62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171025</xdr:rowOff>
    </xdr:from>
    <xdr:ext cx="534377" cy="259045"/>
    <xdr:sp macro="" textlink="">
      <xdr:nvSpPr>
        <xdr:cNvPr id="314" name="テキスト ボックス 313"/>
        <xdr:cNvSpPr txBox="1"/>
      </xdr:nvSpPr>
      <xdr:spPr>
        <a:xfrm>
          <a:off x="6705111" y="63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57918</xdr:rowOff>
    </xdr:from>
    <xdr:to>
      <xdr:col>55</xdr:col>
      <xdr:colOff>0</xdr:colOff>
      <xdr:row>58</xdr:row>
      <xdr:rowOff>84470</xdr:rowOff>
    </xdr:to>
    <xdr:cxnSp macro="">
      <xdr:nvCxnSpPr>
        <xdr:cNvPr id="343" name="直線コネクタ 342"/>
        <xdr:cNvCxnSpPr/>
      </xdr:nvCxnSpPr>
      <xdr:spPr>
        <a:xfrm>
          <a:off x="9639300" y="10002018"/>
          <a:ext cx="838200" cy="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147625</xdr:rowOff>
    </xdr:from>
    <xdr:to>
      <xdr:col>50</xdr:col>
      <xdr:colOff>114300</xdr:colOff>
      <xdr:row>58</xdr:row>
      <xdr:rowOff>57918</xdr:rowOff>
    </xdr:to>
    <xdr:cxnSp macro="">
      <xdr:nvCxnSpPr>
        <xdr:cNvPr id="346" name="直線コネクタ 345"/>
        <xdr:cNvCxnSpPr/>
      </xdr:nvCxnSpPr>
      <xdr:spPr>
        <a:xfrm>
          <a:off x="8750300" y="9920275"/>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63588</xdr:rowOff>
    </xdr:from>
    <xdr:to>
      <xdr:col>45</xdr:col>
      <xdr:colOff>177800</xdr:colOff>
      <xdr:row>57</xdr:row>
      <xdr:rowOff>147625</xdr:rowOff>
    </xdr:to>
    <xdr:cxnSp macro="">
      <xdr:nvCxnSpPr>
        <xdr:cNvPr id="349" name="直線コネクタ 348"/>
        <xdr:cNvCxnSpPr/>
      </xdr:nvCxnSpPr>
      <xdr:spPr>
        <a:xfrm>
          <a:off x="7861300" y="9836238"/>
          <a:ext cx="889000" cy="8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30292</xdr:rowOff>
    </xdr:from>
    <xdr:to>
      <xdr:col>41</xdr:col>
      <xdr:colOff>50800</xdr:colOff>
      <xdr:row>57</xdr:row>
      <xdr:rowOff>63588</xdr:rowOff>
    </xdr:to>
    <xdr:cxnSp macro="">
      <xdr:nvCxnSpPr>
        <xdr:cNvPr id="352" name="直線コネクタ 351"/>
        <xdr:cNvCxnSpPr/>
      </xdr:nvCxnSpPr>
      <xdr:spPr>
        <a:xfrm>
          <a:off x="6972300" y="9631492"/>
          <a:ext cx="889000" cy="20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89205</xdr:rowOff>
    </xdr:from>
    <xdr:to>
      <xdr:col>41</xdr:col>
      <xdr:colOff>101600</xdr:colOff>
      <xdr:row>57</xdr:row>
      <xdr:rowOff>19355</xdr:rowOff>
    </xdr:to>
    <xdr:sp macro="" textlink="">
      <xdr:nvSpPr>
        <xdr:cNvPr id="353" name="フローチャート: 判断 352"/>
        <xdr:cNvSpPr/>
      </xdr:nvSpPr>
      <xdr:spPr>
        <a:xfrm>
          <a:off x="78105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35882</xdr:rowOff>
    </xdr:from>
    <xdr:ext cx="599010" cy="259045"/>
    <xdr:sp macro="" textlink="">
      <xdr:nvSpPr>
        <xdr:cNvPr id="354" name="テキスト ボックス 353"/>
        <xdr:cNvSpPr txBox="1"/>
      </xdr:nvSpPr>
      <xdr:spPr>
        <a:xfrm>
          <a:off x="7561795" y="946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52000</xdr:rowOff>
    </xdr:from>
    <xdr:to>
      <xdr:col>36</xdr:col>
      <xdr:colOff>165100</xdr:colOff>
      <xdr:row>56</xdr:row>
      <xdr:rowOff>153600</xdr:rowOff>
    </xdr:to>
    <xdr:sp macro="" textlink="">
      <xdr:nvSpPr>
        <xdr:cNvPr id="355" name="フローチャート: 判断 354"/>
        <xdr:cNvSpPr/>
      </xdr:nvSpPr>
      <xdr:spPr>
        <a:xfrm>
          <a:off x="6921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144727</xdr:rowOff>
    </xdr:from>
    <xdr:ext cx="599010" cy="259045"/>
    <xdr:sp macro="" textlink="">
      <xdr:nvSpPr>
        <xdr:cNvPr id="356" name="テキスト ボックス 355"/>
        <xdr:cNvSpPr txBox="1"/>
      </xdr:nvSpPr>
      <xdr:spPr>
        <a:xfrm>
          <a:off x="6672795"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33670</xdr:rowOff>
    </xdr:from>
    <xdr:to>
      <xdr:col>55</xdr:col>
      <xdr:colOff>50800</xdr:colOff>
      <xdr:row>58</xdr:row>
      <xdr:rowOff>135270</xdr:rowOff>
    </xdr:to>
    <xdr:sp macro="" textlink="">
      <xdr:nvSpPr>
        <xdr:cNvPr id="362" name="楕円 361"/>
        <xdr:cNvSpPr/>
      </xdr:nvSpPr>
      <xdr:spPr>
        <a:xfrm>
          <a:off x="104267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120047</xdr:rowOff>
    </xdr:from>
    <xdr:ext cx="534377" cy="259045"/>
    <xdr:sp macro="" textlink="">
      <xdr:nvSpPr>
        <xdr:cNvPr id="363" name="普通建設事業費該当値テキスト"/>
        <xdr:cNvSpPr txBox="1"/>
      </xdr:nvSpPr>
      <xdr:spPr>
        <a:xfrm>
          <a:off x="10528300" y="98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7118</xdr:rowOff>
    </xdr:from>
    <xdr:to>
      <xdr:col>50</xdr:col>
      <xdr:colOff>165100</xdr:colOff>
      <xdr:row>58</xdr:row>
      <xdr:rowOff>108718</xdr:rowOff>
    </xdr:to>
    <xdr:sp macro="" textlink="">
      <xdr:nvSpPr>
        <xdr:cNvPr id="364" name="楕円 363"/>
        <xdr:cNvSpPr/>
      </xdr:nvSpPr>
      <xdr:spPr>
        <a:xfrm>
          <a:off x="9588500" y="99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99845</xdr:rowOff>
    </xdr:from>
    <xdr:ext cx="534377" cy="259045"/>
    <xdr:sp macro="" textlink="">
      <xdr:nvSpPr>
        <xdr:cNvPr id="365" name="テキスト ボックス 364"/>
        <xdr:cNvSpPr txBox="1"/>
      </xdr:nvSpPr>
      <xdr:spPr>
        <a:xfrm>
          <a:off x="9372111" y="1004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96825</xdr:rowOff>
    </xdr:from>
    <xdr:to>
      <xdr:col>46</xdr:col>
      <xdr:colOff>38100</xdr:colOff>
      <xdr:row>58</xdr:row>
      <xdr:rowOff>26975</xdr:rowOff>
    </xdr:to>
    <xdr:sp macro="" textlink="">
      <xdr:nvSpPr>
        <xdr:cNvPr id="366" name="楕円 365"/>
        <xdr:cNvSpPr/>
      </xdr:nvSpPr>
      <xdr:spPr>
        <a:xfrm>
          <a:off x="8699500" y="98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18102</xdr:rowOff>
    </xdr:from>
    <xdr:ext cx="534377" cy="259045"/>
    <xdr:sp macro="" textlink="">
      <xdr:nvSpPr>
        <xdr:cNvPr id="367" name="テキスト ボックス 366"/>
        <xdr:cNvSpPr txBox="1"/>
      </xdr:nvSpPr>
      <xdr:spPr>
        <a:xfrm>
          <a:off x="8483111" y="99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12788</xdr:rowOff>
    </xdr:from>
    <xdr:to>
      <xdr:col>41</xdr:col>
      <xdr:colOff>101600</xdr:colOff>
      <xdr:row>57</xdr:row>
      <xdr:rowOff>114388</xdr:rowOff>
    </xdr:to>
    <xdr:sp macro="" textlink="">
      <xdr:nvSpPr>
        <xdr:cNvPr id="368" name="楕円 367"/>
        <xdr:cNvSpPr/>
      </xdr:nvSpPr>
      <xdr:spPr>
        <a:xfrm>
          <a:off x="7810500" y="97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105515</xdr:rowOff>
    </xdr:from>
    <xdr:ext cx="534377" cy="259045"/>
    <xdr:sp macro="" textlink="">
      <xdr:nvSpPr>
        <xdr:cNvPr id="369" name="テキスト ボックス 368"/>
        <xdr:cNvSpPr txBox="1"/>
      </xdr:nvSpPr>
      <xdr:spPr>
        <a:xfrm>
          <a:off x="7594111" y="98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150942</xdr:rowOff>
    </xdr:from>
    <xdr:to>
      <xdr:col>36</xdr:col>
      <xdr:colOff>165100</xdr:colOff>
      <xdr:row>56</xdr:row>
      <xdr:rowOff>81092</xdr:rowOff>
    </xdr:to>
    <xdr:sp macro="" textlink="">
      <xdr:nvSpPr>
        <xdr:cNvPr id="370" name="楕円 369"/>
        <xdr:cNvSpPr/>
      </xdr:nvSpPr>
      <xdr:spPr>
        <a:xfrm>
          <a:off x="6921500" y="95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97619</xdr:rowOff>
    </xdr:from>
    <xdr:ext cx="599010" cy="259045"/>
    <xdr:sp macro="" textlink="">
      <xdr:nvSpPr>
        <xdr:cNvPr id="371" name="テキスト ボックス 370"/>
        <xdr:cNvSpPr txBox="1"/>
      </xdr:nvSpPr>
      <xdr:spPr>
        <a:xfrm>
          <a:off x="6672795" y="935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50381</xdr:rowOff>
    </xdr:from>
    <xdr:to>
      <xdr:col>55</xdr:col>
      <xdr:colOff>0</xdr:colOff>
      <xdr:row>78</xdr:row>
      <xdr:rowOff>86354</xdr:rowOff>
    </xdr:to>
    <xdr:cxnSp macro="">
      <xdr:nvCxnSpPr>
        <xdr:cNvPr id="398" name="直線コネクタ 397"/>
        <xdr:cNvCxnSpPr/>
      </xdr:nvCxnSpPr>
      <xdr:spPr>
        <a:xfrm>
          <a:off x="9639300" y="13423481"/>
          <a:ext cx="8382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8945</xdr:rowOff>
    </xdr:from>
    <xdr:to>
      <xdr:col>50</xdr:col>
      <xdr:colOff>114300</xdr:colOff>
      <xdr:row>78</xdr:row>
      <xdr:rowOff>50381</xdr:rowOff>
    </xdr:to>
    <xdr:cxnSp macro="">
      <xdr:nvCxnSpPr>
        <xdr:cNvPr id="401" name="直線コネクタ 400"/>
        <xdr:cNvCxnSpPr/>
      </xdr:nvCxnSpPr>
      <xdr:spPr>
        <a:xfrm>
          <a:off x="8750300" y="13382045"/>
          <a:ext cx="889000" cy="4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105556</xdr:rowOff>
    </xdr:from>
    <xdr:to>
      <xdr:col>45</xdr:col>
      <xdr:colOff>177800</xdr:colOff>
      <xdr:row>78</xdr:row>
      <xdr:rowOff>8945</xdr:rowOff>
    </xdr:to>
    <xdr:cxnSp macro="">
      <xdr:nvCxnSpPr>
        <xdr:cNvPr id="404" name="直線コネクタ 403"/>
        <xdr:cNvCxnSpPr/>
      </xdr:nvCxnSpPr>
      <xdr:spPr>
        <a:xfrm>
          <a:off x="7861300" y="13307206"/>
          <a:ext cx="8890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84790</xdr:rowOff>
    </xdr:from>
    <xdr:to>
      <xdr:col>41</xdr:col>
      <xdr:colOff>50800</xdr:colOff>
      <xdr:row>77</xdr:row>
      <xdr:rowOff>105556</xdr:rowOff>
    </xdr:to>
    <xdr:cxnSp macro="">
      <xdr:nvCxnSpPr>
        <xdr:cNvPr id="407" name="直線コネクタ 406"/>
        <xdr:cNvCxnSpPr/>
      </xdr:nvCxnSpPr>
      <xdr:spPr>
        <a:xfrm>
          <a:off x="6972300" y="13114990"/>
          <a:ext cx="889000" cy="19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11509</xdr:rowOff>
    </xdr:from>
    <xdr:to>
      <xdr:col>41</xdr:col>
      <xdr:colOff>101600</xdr:colOff>
      <xdr:row>77</xdr:row>
      <xdr:rowOff>113109</xdr:rowOff>
    </xdr:to>
    <xdr:sp macro="" textlink="">
      <xdr:nvSpPr>
        <xdr:cNvPr id="408" name="フローチャート: 判断 407"/>
        <xdr:cNvSpPr/>
      </xdr:nvSpPr>
      <xdr:spPr>
        <a:xfrm>
          <a:off x="7810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129636</xdr:rowOff>
    </xdr:from>
    <xdr:ext cx="534377" cy="259045"/>
    <xdr:sp macro="" textlink="">
      <xdr:nvSpPr>
        <xdr:cNvPr id="409" name="テキスト ボックス 408"/>
        <xdr:cNvSpPr txBox="1"/>
      </xdr:nvSpPr>
      <xdr:spPr>
        <a:xfrm>
          <a:off x="7594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13736</xdr:rowOff>
    </xdr:from>
    <xdr:to>
      <xdr:col>36</xdr:col>
      <xdr:colOff>165100</xdr:colOff>
      <xdr:row>77</xdr:row>
      <xdr:rowOff>115336</xdr:rowOff>
    </xdr:to>
    <xdr:sp macro="" textlink="">
      <xdr:nvSpPr>
        <xdr:cNvPr id="410" name="フローチャート: 判断 409"/>
        <xdr:cNvSpPr/>
      </xdr:nvSpPr>
      <xdr:spPr>
        <a:xfrm>
          <a:off x="6921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106463</xdr:rowOff>
    </xdr:from>
    <xdr:ext cx="534377" cy="259045"/>
    <xdr:sp macro="" textlink="">
      <xdr:nvSpPr>
        <xdr:cNvPr id="411" name="テキスト ボックス 410"/>
        <xdr:cNvSpPr txBox="1"/>
      </xdr:nvSpPr>
      <xdr:spPr>
        <a:xfrm>
          <a:off x="6705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35554</xdr:rowOff>
    </xdr:from>
    <xdr:to>
      <xdr:col>55</xdr:col>
      <xdr:colOff>50800</xdr:colOff>
      <xdr:row>78</xdr:row>
      <xdr:rowOff>137154</xdr:rowOff>
    </xdr:to>
    <xdr:sp macro="" textlink="">
      <xdr:nvSpPr>
        <xdr:cNvPr id="417" name="楕円 416"/>
        <xdr:cNvSpPr/>
      </xdr:nvSpPr>
      <xdr:spPr>
        <a:xfrm>
          <a:off x="10426700" y="134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121931</xdr:rowOff>
    </xdr:from>
    <xdr:ext cx="534377" cy="259045"/>
    <xdr:sp macro="" textlink="">
      <xdr:nvSpPr>
        <xdr:cNvPr id="418" name="普通建設事業費 （ うち新規整備　）該当値テキスト"/>
        <xdr:cNvSpPr txBox="1"/>
      </xdr:nvSpPr>
      <xdr:spPr>
        <a:xfrm>
          <a:off x="10528300" y="133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171031</xdr:rowOff>
    </xdr:from>
    <xdr:to>
      <xdr:col>50</xdr:col>
      <xdr:colOff>165100</xdr:colOff>
      <xdr:row>78</xdr:row>
      <xdr:rowOff>101181</xdr:rowOff>
    </xdr:to>
    <xdr:sp macro="" textlink="">
      <xdr:nvSpPr>
        <xdr:cNvPr id="419" name="楕円 418"/>
        <xdr:cNvSpPr/>
      </xdr:nvSpPr>
      <xdr:spPr>
        <a:xfrm>
          <a:off x="9588500" y="133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92308</xdr:rowOff>
    </xdr:from>
    <xdr:ext cx="534377" cy="259045"/>
    <xdr:sp macro="" textlink="">
      <xdr:nvSpPr>
        <xdr:cNvPr id="420" name="テキスト ボックス 419"/>
        <xdr:cNvSpPr txBox="1"/>
      </xdr:nvSpPr>
      <xdr:spPr>
        <a:xfrm>
          <a:off x="9372111" y="134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129595</xdr:rowOff>
    </xdr:from>
    <xdr:to>
      <xdr:col>46</xdr:col>
      <xdr:colOff>38100</xdr:colOff>
      <xdr:row>78</xdr:row>
      <xdr:rowOff>59745</xdr:rowOff>
    </xdr:to>
    <xdr:sp macro="" textlink="">
      <xdr:nvSpPr>
        <xdr:cNvPr id="421" name="楕円 420"/>
        <xdr:cNvSpPr/>
      </xdr:nvSpPr>
      <xdr:spPr>
        <a:xfrm>
          <a:off x="8699500" y="133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50872</xdr:rowOff>
    </xdr:from>
    <xdr:ext cx="534377" cy="259045"/>
    <xdr:sp macro="" textlink="">
      <xdr:nvSpPr>
        <xdr:cNvPr id="422" name="テキスト ボックス 421"/>
        <xdr:cNvSpPr txBox="1"/>
      </xdr:nvSpPr>
      <xdr:spPr>
        <a:xfrm>
          <a:off x="8483111" y="134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54756</xdr:rowOff>
    </xdr:from>
    <xdr:to>
      <xdr:col>41</xdr:col>
      <xdr:colOff>101600</xdr:colOff>
      <xdr:row>77</xdr:row>
      <xdr:rowOff>156356</xdr:rowOff>
    </xdr:to>
    <xdr:sp macro="" textlink="">
      <xdr:nvSpPr>
        <xdr:cNvPr id="423" name="楕円 422"/>
        <xdr:cNvSpPr/>
      </xdr:nvSpPr>
      <xdr:spPr>
        <a:xfrm>
          <a:off x="7810500" y="132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147483</xdr:rowOff>
    </xdr:from>
    <xdr:ext cx="534377" cy="259045"/>
    <xdr:sp macro="" textlink="">
      <xdr:nvSpPr>
        <xdr:cNvPr id="424" name="テキスト ボックス 423"/>
        <xdr:cNvSpPr txBox="1"/>
      </xdr:nvSpPr>
      <xdr:spPr>
        <a:xfrm>
          <a:off x="7594111" y="133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33990</xdr:rowOff>
    </xdr:from>
    <xdr:to>
      <xdr:col>36</xdr:col>
      <xdr:colOff>165100</xdr:colOff>
      <xdr:row>76</xdr:row>
      <xdr:rowOff>135590</xdr:rowOff>
    </xdr:to>
    <xdr:sp macro="" textlink="">
      <xdr:nvSpPr>
        <xdr:cNvPr id="425" name="楕円 424"/>
        <xdr:cNvSpPr/>
      </xdr:nvSpPr>
      <xdr:spPr>
        <a:xfrm>
          <a:off x="6921500" y="130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152117</xdr:rowOff>
    </xdr:from>
    <xdr:ext cx="534377" cy="259045"/>
    <xdr:sp macro="" textlink="">
      <xdr:nvSpPr>
        <xdr:cNvPr id="426" name="テキスト ボックス 425"/>
        <xdr:cNvSpPr txBox="1"/>
      </xdr:nvSpPr>
      <xdr:spPr>
        <a:xfrm>
          <a:off x="6705111" y="128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144531</xdr:rowOff>
    </xdr:from>
    <xdr:to>
      <xdr:col>55</xdr:col>
      <xdr:colOff>0</xdr:colOff>
      <xdr:row>98</xdr:row>
      <xdr:rowOff>153694</xdr:rowOff>
    </xdr:to>
    <xdr:cxnSp macro="">
      <xdr:nvCxnSpPr>
        <xdr:cNvPr id="455" name="直線コネクタ 454"/>
        <xdr:cNvCxnSpPr/>
      </xdr:nvCxnSpPr>
      <xdr:spPr>
        <a:xfrm flipV="1">
          <a:off x="9639300" y="16946631"/>
          <a:ext cx="8382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135753</xdr:rowOff>
    </xdr:from>
    <xdr:to>
      <xdr:col>50</xdr:col>
      <xdr:colOff>114300</xdr:colOff>
      <xdr:row>98</xdr:row>
      <xdr:rowOff>153694</xdr:rowOff>
    </xdr:to>
    <xdr:cxnSp macro="">
      <xdr:nvCxnSpPr>
        <xdr:cNvPr id="458" name="直線コネクタ 457"/>
        <xdr:cNvCxnSpPr/>
      </xdr:nvCxnSpPr>
      <xdr:spPr>
        <a:xfrm>
          <a:off x="8750300" y="16937853"/>
          <a:ext cx="889000" cy="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76119</xdr:rowOff>
    </xdr:from>
    <xdr:to>
      <xdr:col>45</xdr:col>
      <xdr:colOff>177800</xdr:colOff>
      <xdr:row>98</xdr:row>
      <xdr:rowOff>135753</xdr:rowOff>
    </xdr:to>
    <xdr:cxnSp macro="">
      <xdr:nvCxnSpPr>
        <xdr:cNvPr id="461" name="直線コネクタ 460"/>
        <xdr:cNvCxnSpPr/>
      </xdr:nvCxnSpPr>
      <xdr:spPr>
        <a:xfrm>
          <a:off x="7861300" y="16878219"/>
          <a:ext cx="889000" cy="5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76119</xdr:rowOff>
    </xdr:from>
    <xdr:to>
      <xdr:col>41</xdr:col>
      <xdr:colOff>50800</xdr:colOff>
      <xdr:row>98</xdr:row>
      <xdr:rowOff>80812</xdr:rowOff>
    </xdr:to>
    <xdr:cxnSp macro="">
      <xdr:nvCxnSpPr>
        <xdr:cNvPr id="464" name="直線コネクタ 463"/>
        <xdr:cNvCxnSpPr/>
      </xdr:nvCxnSpPr>
      <xdr:spPr>
        <a:xfrm flipV="1">
          <a:off x="6972300" y="16878219"/>
          <a:ext cx="8890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5" name="フローチャート: 判断 464"/>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6" name="テキスト ボックス 465"/>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7" name="フローチャート: 判断 466"/>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68" name="テキスト ボックス 467"/>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93731</xdr:rowOff>
    </xdr:from>
    <xdr:to>
      <xdr:col>55</xdr:col>
      <xdr:colOff>50800</xdr:colOff>
      <xdr:row>99</xdr:row>
      <xdr:rowOff>23881</xdr:rowOff>
    </xdr:to>
    <xdr:sp macro="" textlink="">
      <xdr:nvSpPr>
        <xdr:cNvPr id="474" name="楕円 473"/>
        <xdr:cNvSpPr/>
      </xdr:nvSpPr>
      <xdr:spPr>
        <a:xfrm>
          <a:off x="10426700" y="1689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8658</xdr:rowOff>
    </xdr:from>
    <xdr:ext cx="534377" cy="259045"/>
    <xdr:sp macro="" textlink="">
      <xdr:nvSpPr>
        <xdr:cNvPr id="475" name="普通建設事業費 （ うち更新整備　）該当値テキスト"/>
        <xdr:cNvSpPr txBox="1"/>
      </xdr:nvSpPr>
      <xdr:spPr>
        <a:xfrm>
          <a:off x="10528300" y="1681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102894</xdr:rowOff>
    </xdr:from>
    <xdr:to>
      <xdr:col>50</xdr:col>
      <xdr:colOff>165100</xdr:colOff>
      <xdr:row>99</xdr:row>
      <xdr:rowOff>33044</xdr:rowOff>
    </xdr:to>
    <xdr:sp macro="" textlink="">
      <xdr:nvSpPr>
        <xdr:cNvPr id="476" name="楕円 475"/>
        <xdr:cNvSpPr/>
      </xdr:nvSpPr>
      <xdr:spPr>
        <a:xfrm>
          <a:off x="9588500" y="1690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24171</xdr:rowOff>
    </xdr:from>
    <xdr:ext cx="534377" cy="259045"/>
    <xdr:sp macro="" textlink="">
      <xdr:nvSpPr>
        <xdr:cNvPr id="477" name="テキスト ボックス 476"/>
        <xdr:cNvSpPr txBox="1"/>
      </xdr:nvSpPr>
      <xdr:spPr>
        <a:xfrm>
          <a:off x="9372111" y="1699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84953</xdr:rowOff>
    </xdr:from>
    <xdr:to>
      <xdr:col>46</xdr:col>
      <xdr:colOff>38100</xdr:colOff>
      <xdr:row>99</xdr:row>
      <xdr:rowOff>15103</xdr:rowOff>
    </xdr:to>
    <xdr:sp macro="" textlink="">
      <xdr:nvSpPr>
        <xdr:cNvPr id="478" name="楕円 477"/>
        <xdr:cNvSpPr/>
      </xdr:nvSpPr>
      <xdr:spPr>
        <a:xfrm>
          <a:off x="8699500" y="1688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6230</xdr:rowOff>
    </xdr:from>
    <xdr:ext cx="534377" cy="259045"/>
    <xdr:sp macro="" textlink="">
      <xdr:nvSpPr>
        <xdr:cNvPr id="479" name="テキスト ボックス 478"/>
        <xdr:cNvSpPr txBox="1"/>
      </xdr:nvSpPr>
      <xdr:spPr>
        <a:xfrm>
          <a:off x="8483111" y="169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25319</xdr:rowOff>
    </xdr:from>
    <xdr:to>
      <xdr:col>41</xdr:col>
      <xdr:colOff>101600</xdr:colOff>
      <xdr:row>98</xdr:row>
      <xdr:rowOff>126919</xdr:rowOff>
    </xdr:to>
    <xdr:sp macro="" textlink="">
      <xdr:nvSpPr>
        <xdr:cNvPr id="480" name="楕円 479"/>
        <xdr:cNvSpPr/>
      </xdr:nvSpPr>
      <xdr:spPr>
        <a:xfrm>
          <a:off x="7810500" y="168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118046</xdr:rowOff>
    </xdr:from>
    <xdr:ext cx="534377" cy="259045"/>
    <xdr:sp macro="" textlink="">
      <xdr:nvSpPr>
        <xdr:cNvPr id="481" name="テキスト ボックス 480"/>
        <xdr:cNvSpPr txBox="1"/>
      </xdr:nvSpPr>
      <xdr:spPr>
        <a:xfrm>
          <a:off x="7594111" y="169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30012</xdr:rowOff>
    </xdr:from>
    <xdr:to>
      <xdr:col>36</xdr:col>
      <xdr:colOff>165100</xdr:colOff>
      <xdr:row>98</xdr:row>
      <xdr:rowOff>131612</xdr:rowOff>
    </xdr:to>
    <xdr:sp macro="" textlink="">
      <xdr:nvSpPr>
        <xdr:cNvPr id="482" name="楕円 481"/>
        <xdr:cNvSpPr/>
      </xdr:nvSpPr>
      <xdr:spPr>
        <a:xfrm>
          <a:off x="6921500" y="16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122739</xdr:rowOff>
    </xdr:from>
    <xdr:ext cx="534377" cy="259045"/>
    <xdr:sp macro="" textlink="">
      <xdr:nvSpPr>
        <xdr:cNvPr id="483" name="テキスト ボックス 482"/>
        <xdr:cNvSpPr txBox="1"/>
      </xdr:nvSpPr>
      <xdr:spPr>
        <a:xfrm>
          <a:off x="6705111" y="169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138450</xdr:rowOff>
    </xdr:from>
    <xdr:to>
      <xdr:col>85</xdr:col>
      <xdr:colOff>127000</xdr:colOff>
      <xdr:row>38</xdr:row>
      <xdr:rowOff>139700</xdr:rowOff>
    </xdr:to>
    <xdr:cxnSp macro="">
      <xdr:nvCxnSpPr>
        <xdr:cNvPr id="510" name="直線コネクタ 509"/>
        <xdr:cNvCxnSpPr/>
      </xdr:nvCxnSpPr>
      <xdr:spPr>
        <a:xfrm>
          <a:off x="15481300" y="6653550"/>
          <a:ext cx="8382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138450</xdr:rowOff>
    </xdr:from>
    <xdr:to>
      <xdr:col>81</xdr:col>
      <xdr:colOff>50800</xdr:colOff>
      <xdr:row>38</xdr:row>
      <xdr:rowOff>139700</xdr:rowOff>
    </xdr:to>
    <xdr:cxnSp macro="">
      <xdr:nvCxnSpPr>
        <xdr:cNvPr id="513" name="直線コネクタ 512"/>
        <xdr:cNvCxnSpPr/>
      </xdr:nvCxnSpPr>
      <xdr:spPr>
        <a:xfrm flipV="1">
          <a:off x="14592300" y="6653550"/>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66838</xdr:rowOff>
    </xdr:from>
    <xdr:to>
      <xdr:col>72</xdr:col>
      <xdr:colOff>38100</xdr:colOff>
      <xdr:row>38</xdr:row>
      <xdr:rowOff>168438</xdr:rowOff>
    </xdr:to>
    <xdr:sp macro="" textlink="">
      <xdr:nvSpPr>
        <xdr:cNvPr id="520" name="フローチャート: 判断 519"/>
        <xdr:cNvSpPr/>
      </xdr:nvSpPr>
      <xdr:spPr>
        <a:xfrm>
          <a:off x="13652500" y="658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13515</xdr:rowOff>
    </xdr:from>
    <xdr:ext cx="469744" cy="259045"/>
    <xdr:sp macro="" textlink="">
      <xdr:nvSpPr>
        <xdr:cNvPr id="521" name="テキスト ボックス 520"/>
        <xdr:cNvSpPr txBox="1"/>
      </xdr:nvSpPr>
      <xdr:spPr>
        <a:xfrm>
          <a:off x="13468428" y="63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22" name="フローチャート: 判断 521"/>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23" name="テキスト ボックス 522"/>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87650</xdr:rowOff>
    </xdr:from>
    <xdr:to>
      <xdr:col>81</xdr:col>
      <xdr:colOff>101600</xdr:colOff>
      <xdr:row>39</xdr:row>
      <xdr:rowOff>17800</xdr:rowOff>
    </xdr:to>
    <xdr:sp macro="" textlink="">
      <xdr:nvSpPr>
        <xdr:cNvPr id="531" name="楕円 530"/>
        <xdr:cNvSpPr/>
      </xdr:nvSpPr>
      <xdr:spPr>
        <a:xfrm>
          <a:off x="15430500" y="66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8927</xdr:rowOff>
    </xdr:from>
    <xdr:ext cx="378565" cy="259045"/>
    <xdr:sp macro="" textlink="">
      <xdr:nvSpPr>
        <xdr:cNvPr id="532" name="テキスト ボックス 531"/>
        <xdr:cNvSpPr txBox="1"/>
      </xdr:nvSpPr>
      <xdr:spPr>
        <a:xfrm>
          <a:off x="15292017" y="669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138841</xdr:rowOff>
    </xdr:from>
    <xdr:to>
      <xdr:col>85</xdr:col>
      <xdr:colOff>127000</xdr:colOff>
      <xdr:row>77</xdr:row>
      <xdr:rowOff>148135</xdr:rowOff>
    </xdr:to>
    <xdr:cxnSp macro="">
      <xdr:nvCxnSpPr>
        <xdr:cNvPr id="620" name="直線コネクタ 619"/>
        <xdr:cNvCxnSpPr/>
      </xdr:nvCxnSpPr>
      <xdr:spPr>
        <a:xfrm flipV="1">
          <a:off x="15481300" y="13340491"/>
          <a:ext cx="8382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144680</xdr:rowOff>
    </xdr:from>
    <xdr:to>
      <xdr:col>81</xdr:col>
      <xdr:colOff>50800</xdr:colOff>
      <xdr:row>77</xdr:row>
      <xdr:rowOff>148135</xdr:rowOff>
    </xdr:to>
    <xdr:cxnSp macro="">
      <xdr:nvCxnSpPr>
        <xdr:cNvPr id="623" name="直線コネクタ 622"/>
        <xdr:cNvCxnSpPr/>
      </xdr:nvCxnSpPr>
      <xdr:spPr>
        <a:xfrm>
          <a:off x="14592300" y="13346330"/>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142069</xdr:rowOff>
    </xdr:from>
    <xdr:to>
      <xdr:col>76</xdr:col>
      <xdr:colOff>114300</xdr:colOff>
      <xdr:row>77</xdr:row>
      <xdr:rowOff>144680</xdr:rowOff>
    </xdr:to>
    <xdr:cxnSp macro="">
      <xdr:nvCxnSpPr>
        <xdr:cNvPr id="626" name="直線コネクタ 625"/>
        <xdr:cNvCxnSpPr/>
      </xdr:nvCxnSpPr>
      <xdr:spPr>
        <a:xfrm>
          <a:off x="13703300" y="133437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133962</xdr:rowOff>
    </xdr:from>
    <xdr:to>
      <xdr:col>71</xdr:col>
      <xdr:colOff>177800</xdr:colOff>
      <xdr:row>77</xdr:row>
      <xdr:rowOff>142069</xdr:rowOff>
    </xdr:to>
    <xdr:cxnSp macro="">
      <xdr:nvCxnSpPr>
        <xdr:cNvPr id="629" name="直線コネクタ 628"/>
        <xdr:cNvCxnSpPr/>
      </xdr:nvCxnSpPr>
      <xdr:spPr>
        <a:xfrm>
          <a:off x="12814300" y="13335612"/>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30" name="フローチャート: 判断 629"/>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31" name="テキスト ボックス 630"/>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2" name="フローチャート: 判断 631"/>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3" name="テキスト ボックス 632"/>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88041</xdr:rowOff>
    </xdr:from>
    <xdr:to>
      <xdr:col>85</xdr:col>
      <xdr:colOff>177800</xdr:colOff>
      <xdr:row>78</xdr:row>
      <xdr:rowOff>18191</xdr:rowOff>
    </xdr:to>
    <xdr:sp macro="" textlink="">
      <xdr:nvSpPr>
        <xdr:cNvPr id="639" name="楕円 638"/>
        <xdr:cNvSpPr/>
      </xdr:nvSpPr>
      <xdr:spPr>
        <a:xfrm>
          <a:off x="16268700" y="132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66468</xdr:rowOff>
    </xdr:from>
    <xdr:ext cx="534377" cy="259045"/>
    <xdr:sp macro="" textlink="">
      <xdr:nvSpPr>
        <xdr:cNvPr id="640" name="公債費該当値テキスト"/>
        <xdr:cNvSpPr txBox="1"/>
      </xdr:nvSpPr>
      <xdr:spPr>
        <a:xfrm>
          <a:off x="16370300" y="132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97335</xdr:rowOff>
    </xdr:from>
    <xdr:to>
      <xdr:col>81</xdr:col>
      <xdr:colOff>101600</xdr:colOff>
      <xdr:row>78</xdr:row>
      <xdr:rowOff>27485</xdr:rowOff>
    </xdr:to>
    <xdr:sp macro="" textlink="">
      <xdr:nvSpPr>
        <xdr:cNvPr id="641" name="楕円 640"/>
        <xdr:cNvSpPr/>
      </xdr:nvSpPr>
      <xdr:spPr>
        <a:xfrm>
          <a:off x="15430500" y="132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18612</xdr:rowOff>
    </xdr:from>
    <xdr:ext cx="534377" cy="259045"/>
    <xdr:sp macro="" textlink="">
      <xdr:nvSpPr>
        <xdr:cNvPr id="642" name="テキスト ボックス 641"/>
        <xdr:cNvSpPr txBox="1"/>
      </xdr:nvSpPr>
      <xdr:spPr>
        <a:xfrm>
          <a:off x="15214111" y="13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93880</xdr:rowOff>
    </xdr:from>
    <xdr:to>
      <xdr:col>76</xdr:col>
      <xdr:colOff>165100</xdr:colOff>
      <xdr:row>78</xdr:row>
      <xdr:rowOff>24030</xdr:rowOff>
    </xdr:to>
    <xdr:sp macro="" textlink="">
      <xdr:nvSpPr>
        <xdr:cNvPr id="643" name="楕円 642"/>
        <xdr:cNvSpPr/>
      </xdr:nvSpPr>
      <xdr:spPr>
        <a:xfrm>
          <a:off x="14541500" y="132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15157</xdr:rowOff>
    </xdr:from>
    <xdr:ext cx="534377" cy="259045"/>
    <xdr:sp macro="" textlink="">
      <xdr:nvSpPr>
        <xdr:cNvPr id="644" name="テキスト ボックス 643"/>
        <xdr:cNvSpPr txBox="1"/>
      </xdr:nvSpPr>
      <xdr:spPr>
        <a:xfrm>
          <a:off x="14325111" y="133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91269</xdr:rowOff>
    </xdr:from>
    <xdr:to>
      <xdr:col>72</xdr:col>
      <xdr:colOff>38100</xdr:colOff>
      <xdr:row>78</xdr:row>
      <xdr:rowOff>21419</xdr:rowOff>
    </xdr:to>
    <xdr:sp macro="" textlink="">
      <xdr:nvSpPr>
        <xdr:cNvPr id="645" name="楕円 644"/>
        <xdr:cNvSpPr/>
      </xdr:nvSpPr>
      <xdr:spPr>
        <a:xfrm>
          <a:off x="13652500" y="13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12546</xdr:rowOff>
    </xdr:from>
    <xdr:ext cx="534377" cy="259045"/>
    <xdr:sp macro="" textlink="">
      <xdr:nvSpPr>
        <xdr:cNvPr id="646" name="テキスト ボックス 645"/>
        <xdr:cNvSpPr txBox="1"/>
      </xdr:nvSpPr>
      <xdr:spPr>
        <a:xfrm>
          <a:off x="13436111" y="133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83162</xdr:rowOff>
    </xdr:from>
    <xdr:to>
      <xdr:col>67</xdr:col>
      <xdr:colOff>101600</xdr:colOff>
      <xdr:row>78</xdr:row>
      <xdr:rowOff>13312</xdr:rowOff>
    </xdr:to>
    <xdr:sp macro="" textlink="">
      <xdr:nvSpPr>
        <xdr:cNvPr id="647" name="楕円 646"/>
        <xdr:cNvSpPr/>
      </xdr:nvSpPr>
      <xdr:spPr>
        <a:xfrm>
          <a:off x="12763500" y="1328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4439</xdr:rowOff>
    </xdr:from>
    <xdr:ext cx="534377" cy="259045"/>
    <xdr:sp macro="" textlink="">
      <xdr:nvSpPr>
        <xdr:cNvPr id="648" name="テキスト ボックス 647"/>
        <xdr:cNvSpPr txBox="1"/>
      </xdr:nvSpPr>
      <xdr:spPr>
        <a:xfrm>
          <a:off x="12547111" y="133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151166</xdr:rowOff>
    </xdr:from>
    <xdr:to>
      <xdr:col>85</xdr:col>
      <xdr:colOff>127000</xdr:colOff>
      <xdr:row>98</xdr:row>
      <xdr:rowOff>5593</xdr:rowOff>
    </xdr:to>
    <xdr:cxnSp macro="">
      <xdr:nvCxnSpPr>
        <xdr:cNvPr id="675" name="直線コネクタ 674"/>
        <xdr:cNvCxnSpPr/>
      </xdr:nvCxnSpPr>
      <xdr:spPr>
        <a:xfrm flipV="1">
          <a:off x="15481300" y="16781816"/>
          <a:ext cx="8382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5593</xdr:rowOff>
    </xdr:from>
    <xdr:to>
      <xdr:col>81</xdr:col>
      <xdr:colOff>50800</xdr:colOff>
      <xdr:row>98</xdr:row>
      <xdr:rowOff>83519</xdr:rowOff>
    </xdr:to>
    <xdr:cxnSp macro="">
      <xdr:nvCxnSpPr>
        <xdr:cNvPr id="678" name="直線コネクタ 677"/>
        <xdr:cNvCxnSpPr/>
      </xdr:nvCxnSpPr>
      <xdr:spPr>
        <a:xfrm flipV="1">
          <a:off x="14592300" y="16807693"/>
          <a:ext cx="889000" cy="7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35970</xdr:rowOff>
    </xdr:from>
    <xdr:to>
      <xdr:col>76</xdr:col>
      <xdr:colOff>114300</xdr:colOff>
      <xdr:row>98</xdr:row>
      <xdr:rowOff>83519</xdr:rowOff>
    </xdr:to>
    <xdr:cxnSp macro="">
      <xdr:nvCxnSpPr>
        <xdr:cNvPr id="681" name="直線コネクタ 680"/>
        <xdr:cNvCxnSpPr/>
      </xdr:nvCxnSpPr>
      <xdr:spPr>
        <a:xfrm>
          <a:off x="13703300" y="1683807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167539</xdr:rowOff>
    </xdr:from>
    <xdr:to>
      <xdr:col>71</xdr:col>
      <xdr:colOff>177800</xdr:colOff>
      <xdr:row>98</xdr:row>
      <xdr:rowOff>35970</xdr:rowOff>
    </xdr:to>
    <xdr:cxnSp macro="">
      <xdr:nvCxnSpPr>
        <xdr:cNvPr id="684" name="直線コネクタ 683"/>
        <xdr:cNvCxnSpPr/>
      </xdr:nvCxnSpPr>
      <xdr:spPr>
        <a:xfrm>
          <a:off x="12814300" y="16798189"/>
          <a:ext cx="889000" cy="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49586</xdr:rowOff>
    </xdr:from>
    <xdr:to>
      <xdr:col>72</xdr:col>
      <xdr:colOff>38100</xdr:colOff>
      <xdr:row>97</xdr:row>
      <xdr:rowOff>151186</xdr:rowOff>
    </xdr:to>
    <xdr:sp macro="" textlink="">
      <xdr:nvSpPr>
        <xdr:cNvPr id="685" name="フローチャート: 判断 684"/>
        <xdr:cNvSpPr/>
      </xdr:nvSpPr>
      <xdr:spPr>
        <a:xfrm>
          <a:off x="136525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167713</xdr:rowOff>
    </xdr:from>
    <xdr:ext cx="534377" cy="259045"/>
    <xdr:sp macro="" textlink="">
      <xdr:nvSpPr>
        <xdr:cNvPr id="686" name="テキスト ボックス 685"/>
        <xdr:cNvSpPr txBox="1"/>
      </xdr:nvSpPr>
      <xdr:spPr>
        <a:xfrm>
          <a:off x="13436111" y="164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136637</xdr:rowOff>
    </xdr:from>
    <xdr:to>
      <xdr:col>67</xdr:col>
      <xdr:colOff>101600</xdr:colOff>
      <xdr:row>96</xdr:row>
      <xdr:rowOff>66787</xdr:rowOff>
    </xdr:to>
    <xdr:sp macro="" textlink="">
      <xdr:nvSpPr>
        <xdr:cNvPr id="687" name="フローチャート: 判断 686"/>
        <xdr:cNvSpPr/>
      </xdr:nvSpPr>
      <xdr:spPr>
        <a:xfrm>
          <a:off x="12763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83314</xdr:rowOff>
    </xdr:from>
    <xdr:ext cx="599010" cy="259045"/>
    <xdr:sp macro="" textlink="">
      <xdr:nvSpPr>
        <xdr:cNvPr id="688" name="テキスト ボックス 687"/>
        <xdr:cNvSpPr txBox="1"/>
      </xdr:nvSpPr>
      <xdr:spPr>
        <a:xfrm>
          <a:off x="12514795"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100366</xdr:rowOff>
    </xdr:from>
    <xdr:to>
      <xdr:col>85</xdr:col>
      <xdr:colOff>177800</xdr:colOff>
      <xdr:row>98</xdr:row>
      <xdr:rowOff>30516</xdr:rowOff>
    </xdr:to>
    <xdr:sp macro="" textlink="">
      <xdr:nvSpPr>
        <xdr:cNvPr id="694" name="楕円 693"/>
        <xdr:cNvSpPr/>
      </xdr:nvSpPr>
      <xdr:spPr>
        <a:xfrm>
          <a:off x="16268700" y="167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78793</xdr:rowOff>
    </xdr:from>
    <xdr:ext cx="534377" cy="259045"/>
    <xdr:sp macro="" textlink="">
      <xdr:nvSpPr>
        <xdr:cNvPr id="695" name="積立金該当値テキスト"/>
        <xdr:cNvSpPr txBox="1"/>
      </xdr:nvSpPr>
      <xdr:spPr>
        <a:xfrm>
          <a:off x="16370300" y="167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126243</xdr:rowOff>
    </xdr:from>
    <xdr:to>
      <xdr:col>81</xdr:col>
      <xdr:colOff>101600</xdr:colOff>
      <xdr:row>98</xdr:row>
      <xdr:rowOff>56393</xdr:rowOff>
    </xdr:to>
    <xdr:sp macro="" textlink="">
      <xdr:nvSpPr>
        <xdr:cNvPr id="696" name="楕円 695"/>
        <xdr:cNvSpPr/>
      </xdr:nvSpPr>
      <xdr:spPr>
        <a:xfrm>
          <a:off x="15430500" y="167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47520</xdr:rowOff>
    </xdr:from>
    <xdr:ext cx="534377" cy="259045"/>
    <xdr:sp macro="" textlink="">
      <xdr:nvSpPr>
        <xdr:cNvPr id="697" name="テキスト ボックス 696"/>
        <xdr:cNvSpPr txBox="1"/>
      </xdr:nvSpPr>
      <xdr:spPr>
        <a:xfrm>
          <a:off x="15214111" y="1684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32719</xdr:rowOff>
    </xdr:from>
    <xdr:to>
      <xdr:col>76</xdr:col>
      <xdr:colOff>165100</xdr:colOff>
      <xdr:row>98</xdr:row>
      <xdr:rowOff>134319</xdr:rowOff>
    </xdr:to>
    <xdr:sp macro="" textlink="">
      <xdr:nvSpPr>
        <xdr:cNvPr id="698" name="楕円 697"/>
        <xdr:cNvSpPr/>
      </xdr:nvSpPr>
      <xdr:spPr>
        <a:xfrm>
          <a:off x="14541500" y="16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125446</xdr:rowOff>
    </xdr:from>
    <xdr:ext cx="534377" cy="259045"/>
    <xdr:sp macro="" textlink="">
      <xdr:nvSpPr>
        <xdr:cNvPr id="699" name="テキスト ボックス 698"/>
        <xdr:cNvSpPr txBox="1"/>
      </xdr:nvSpPr>
      <xdr:spPr>
        <a:xfrm>
          <a:off x="14325111" y="16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156620</xdr:rowOff>
    </xdr:from>
    <xdr:to>
      <xdr:col>72</xdr:col>
      <xdr:colOff>38100</xdr:colOff>
      <xdr:row>98</xdr:row>
      <xdr:rowOff>86770</xdr:rowOff>
    </xdr:to>
    <xdr:sp macro="" textlink="">
      <xdr:nvSpPr>
        <xdr:cNvPr id="700" name="楕円 699"/>
        <xdr:cNvSpPr/>
      </xdr:nvSpPr>
      <xdr:spPr>
        <a:xfrm>
          <a:off x="13652500" y="167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77897</xdr:rowOff>
    </xdr:from>
    <xdr:ext cx="534377" cy="259045"/>
    <xdr:sp macro="" textlink="">
      <xdr:nvSpPr>
        <xdr:cNvPr id="701" name="テキスト ボックス 700"/>
        <xdr:cNvSpPr txBox="1"/>
      </xdr:nvSpPr>
      <xdr:spPr>
        <a:xfrm>
          <a:off x="13436111" y="168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116739</xdr:rowOff>
    </xdr:from>
    <xdr:to>
      <xdr:col>67</xdr:col>
      <xdr:colOff>101600</xdr:colOff>
      <xdr:row>98</xdr:row>
      <xdr:rowOff>46889</xdr:rowOff>
    </xdr:to>
    <xdr:sp macro="" textlink="">
      <xdr:nvSpPr>
        <xdr:cNvPr id="702" name="楕円 701"/>
        <xdr:cNvSpPr/>
      </xdr:nvSpPr>
      <xdr:spPr>
        <a:xfrm>
          <a:off x="12763500" y="167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38016</xdr:rowOff>
    </xdr:from>
    <xdr:ext cx="534377" cy="259045"/>
    <xdr:sp macro="" textlink="">
      <xdr:nvSpPr>
        <xdr:cNvPr id="703" name="テキスト ボックス 702"/>
        <xdr:cNvSpPr txBox="1"/>
      </xdr:nvSpPr>
      <xdr:spPr>
        <a:xfrm>
          <a:off x="12547111" y="168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148615</xdr:rowOff>
    </xdr:from>
    <xdr:to>
      <xdr:col>102</xdr:col>
      <xdr:colOff>114300</xdr:colOff>
      <xdr:row>39</xdr:row>
      <xdr:rowOff>44450</xdr:rowOff>
    </xdr:to>
    <xdr:cxnSp macro="">
      <xdr:nvCxnSpPr>
        <xdr:cNvPr id="741" name="直線コネクタ 740"/>
        <xdr:cNvCxnSpPr/>
      </xdr:nvCxnSpPr>
      <xdr:spPr>
        <a:xfrm>
          <a:off x="18656300" y="6492265"/>
          <a:ext cx="889000" cy="2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130734</xdr:rowOff>
    </xdr:from>
    <xdr:to>
      <xdr:col>102</xdr:col>
      <xdr:colOff>165100</xdr:colOff>
      <xdr:row>39</xdr:row>
      <xdr:rowOff>60884</xdr:rowOff>
    </xdr:to>
    <xdr:sp macro="" textlink="">
      <xdr:nvSpPr>
        <xdr:cNvPr id="742" name="フローチャート: 判断 741"/>
        <xdr:cNvSpPr/>
      </xdr:nvSpPr>
      <xdr:spPr>
        <a:xfrm>
          <a:off x="19494500" y="664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77411</xdr:rowOff>
    </xdr:from>
    <xdr:ext cx="378565" cy="259045"/>
    <xdr:sp macro="" textlink="">
      <xdr:nvSpPr>
        <xdr:cNvPr id="743" name="テキスト ボックス 742"/>
        <xdr:cNvSpPr txBox="1"/>
      </xdr:nvSpPr>
      <xdr:spPr>
        <a:xfrm>
          <a:off x="19356017" y="6421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44" name="フローチャート: 判断 743"/>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44086</xdr:rowOff>
    </xdr:from>
    <xdr:ext cx="469744" cy="259045"/>
    <xdr:sp macro="" textlink="">
      <xdr:nvSpPr>
        <xdr:cNvPr id="745" name="テキスト ボックス 744"/>
        <xdr:cNvSpPr txBox="1"/>
      </xdr:nvSpPr>
      <xdr:spPr>
        <a:xfrm>
          <a:off x="18421428" y="673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97815</xdr:rowOff>
    </xdr:from>
    <xdr:to>
      <xdr:col>98</xdr:col>
      <xdr:colOff>38100</xdr:colOff>
      <xdr:row>38</xdr:row>
      <xdr:rowOff>27966</xdr:rowOff>
    </xdr:to>
    <xdr:sp macro="" textlink="">
      <xdr:nvSpPr>
        <xdr:cNvPr id="759" name="楕円 758"/>
        <xdr:cNvSpPr/>
      </xdr:nvSpPr>
      <xdr:spPr>
        <a:xfrm>
          <a:off x="186055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44492</xdr:rowOff>
    </xdr:from>
    <xdr:ext cx="469744" cy="259045"/>
    <xdr:sp macro="" textlink="">
      <xdr:nvSpPr>
        <xdr:cNvPr id="760" name="テキスト ボックス 759"/>
        <xdr:cNvSpPr txBox="1"/>
      </xdr:nvSpPr>
      <xdr:spPr>
        <a:xfrm>
          <a:off x="18421428" y="62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23313</xdr:rowOff>
    </xdr:from>
    <xdr:to>
      <xdr:col>102</xdr:col>
      <xdr:colOff>165100</xdr:colOff>
      <xdr:row>59</xdr:row>
      <xdr:rowOff>124913</xdr:rowOff>
    </xdr:to>
    <xdr:sp macro="" textlink="">
      <xdr:nvSpPr>
        <xdr:cNvPr id="801" name="フローチャート: 判断 800"/>
        <xdr:cNvSpPr/>
      </xdr:nvSpPr>
      <xdr:spPr>
        <a:xfrm>
          <a:off x="19494500" y="101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141440</xdr:rowOff>
    </xdr:from>
    <xdr:ext cx="469744" cy="259045"/>
    <xdr:sp macro="" textlink="">
      <xdr:nvSpPr>
        <xdr:cNvPr id="802" name="テキスト ボックス 801"/>
        <xdr:cNvSpPr txBox="1"/>
      </xdr:nvSpPr>
      <xdr:spPr>
        <a:xfrm>
          <a:off x="19310428" y="991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16456</xdr:rowOff>
    </xdr:from>
    <xdr:to>
      <xdr:col>98</xdr:col>
      <xdr:colOff>38100</xdr:colOff>
      <xdr:row>59</xdr:row>
      <xdr:rowOff>118056</xdr:rowOff>
    </xdr:to>
    <xdr:sp macro="" textlink="">
      <xdr:nvSpPr>
        <xdr:cNvPr id="803" name="フローチャート: 判断 802"/>
        <xdr:cNvSpPr/>
      </xdr:nvSpPr>
      <xdr:spPr>
        <a:xfrm>
          <a:off x="18605500" y="1013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134583</xdr:rowOff>
    </xdr:from>
    <xdr:ext cx="469744" cy="259045"/>
    <xdr:sp macro="" textlink="">
      <xdr:nvSpPr>
        <xdr:cNvPr id="804" name="テキスト ボックス 803"/>
        <xdr:cNvSpPr txBox="1"/>
      </xdr:nvSpPr>
      <xdr:spPr>
        <a:xfrm>
          <a:off x="18421428" y="990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63976</xdr:rowOff>
    </xdr:from>
    <xdr:to>
      <xdr:col>116</xdr:col>
      <xdr:colOff>63500</xdr:colOff>
      <xdr:row>77</xdr:row>
      <xdr:rowOff>74588</xdr:rowOff>
    </xdr:to>
    <xdr:cxnSp macro="">
      <xdr:nvCxnSpPr>
        <xdr:cNvPr id="852" name="直線コネクタ 851"/>
        <xdr:cNvCxnSpPr/>
      </xdr:nvCxnSpPr>
      <xdr:spPr>
        <a:xfrm flipV="1">
          <a:off x="21323300" y="13265626"/>
          <a:ext cx="8382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74588</xdr:rowOff>
    </xdr:from>
    <xdr:to>
      <xdr:col>111</xdr:col>
      <xdr:colOff>177800</xdr:colOff>
      <xdr:row>77</xdr:row>
      <xdr:rowOff>79597</xdr:rowOff>
    </xdr:to>
    <xdr:cxnSp macro="">
      <xdr:nvCxnSpPr>
        <xdr:cNvPr id="855" name="直線コネクタ 854"/>
        <xdr:cNvCxnSpPr/>
      </xdr:nvCxnSpPr>
      <xdr:spPr>
        <a:xfrm flipV="1">
          <a:off x="20434300" y="13276238"/>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35210</xdr:rowOff>
    </xdr:from>
    <xdr:to>
      <xdr:col>107</xdr:col>
      <xdr:colOff>50800</xdr:colOff>
      <xdr:row>77</xdr:row>
      <xdr:rowOff>79597</xdr:rowOff>
    </xdr:to>
    <xdr:cxnSp macro="">
      <xdr:nvCxnSpPr>
        <xdr:cNvPr id="858" name="直線コネクタ 857"/>
        <xdr:cNvCxnSpPr/>
      </xdr:nvCxnSpPr>
      <xdr:spPr>
        <a:xfrm>
          <a:off x="19545300" y="13236860"/>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35210</xdr:rowOff>
    </xdr:from>
    <xdr:to>
      <xdr:col>102</xdr:col>
      <xdr:colOff>114300</xdr:colOff>
      <xdr:row>77</xdr:row>
      <xdr:rowOff>129775</xdr:rowOff>
    </xdr:to>
    <xdr:cxnSp macro="">
      <xdr:nvCxnSpPr>
        <xdr:cNvPr id="861" name="直線コネクタ 860"/>
        <xdr:cNvCxnSpPr/>
      </xdr:nvCxnSpPr>
      <xdr:spPr>
        <a:xfrm flipV="1">
          <a:off x="18656300" y="13236860"/>
          <a:ext cx="889000" cy="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72193</xdr:rowOff>
    </xdr:from>
    <xdr:to>
      <xdr:col>102</xdr:col>
      <xdr:colOff>165100</xdr:colOff>
      <xdr:row>76</xdr:row>
      <xdr:rowOff>2344</xdr:rowOff>
    </xdr:to>
    <xdr:sp macro="" textlink="">
      <xdr:nvSpPr>
        <xdr:cNvPr id="862" name="フローチャート: 判断 861"/>
        <xdr:cNvSpPr/>
      </xdr:nvSpPr>
      <xdr:spPr>
        <a:xfrm>
          <a:off x="19494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18870</xdr:rowOff>
    </xdr:from>
    <xdr:ext cx="534377" cy="259045"/>
    <xdr:sp macro="" textlink="">
      <xdr:nvSpPr>
        <xdr:cNvPr id="863" name="テキスト ボックス 862"/>
        <xdr:cNvSpPr txBox="1"/>
      </xdr:nvSpPr>
      <xdr:spPr>
        <a:xfrm>
          <a:off x="19278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106331</xdr:rowOff>
    </xdr:from>
    <xdr:to>
      <xdr:col>98</xdr:col>
      <xdr:colOff>38100</xdr:colOff>
      <xdr:row>76</xdr:row>
      <xdr:rowOff>36481</xdr:rowOff>
    </xdr:to>
    <xdr:sp macro="" textlink="">
      <xdr:nvSpPr>
        <xdr:cNvPr id="864" name="フローチャート: 判断 863"/>
        <xdr:cNvSpPr/>
      </xdr:nvSpPr>
      <xdr:spPr>
        <a:xfrm>
          <a:off x="18605500" y="1296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53008</xdr:rowOff>
    </xdr:from>
    <xdr:ext cx="534377" cy="259045"/>
    <xdr:sp macro="" textlink="">
      <xdr:nvSpPr>
        <xdr:cNvPr id="865" name="テキスト ボックス 864"/>
        <xdr:cNvSpPr txBox="1"/>
      </xdr:nvSpPr>
      <xdr:spPr>
        <a:xfrm>
          <a:off x="18389111" y="127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13176</xdr:rowOff>
    </xdr:from>
    <xdr:to>
      <xdr:col>116</xdr:col>
      <xdr:colOff>114300</xdr:colOff>
      <xdr:row>77</xdr:row>
      <xdr:rowOff>114776</xdr:rowOff>
    </xdr:to>
    <xdr:sp macro="" textlink="">
      <xdr:nvSpPr>
        <xdr:cNvPr id="871" name="楕円 870"/>
        <xdr:cNvSpPr/>
      </xdr:nvSpPr>
      <xdr:spPr>
        <a:xfrm>
          <a:off x="22110700" y="132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163053</xdr:rowOff>
    </xdr:from>
    <xdr:ext cx="534377" cy="259045"/>
    <xdr:sp macro="" textlink="">
      <xdr:nvSpPr>
        <xdr:cNvPr id="872" name="繰出金該当値テキスト"/>
        <xdr:cNvSpPr txBox="1"/>
      </xdr:nvSpPr>
      <xdr:spPr>
        <a:xfrm>
          <a:off x="22212300" y="131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23788</xdr:rowOff>
    </xdr:from>
    <xdr:to>
      <xdr:col>112</xdr:col>
      <xdr:colOff>38100</xdr:colOff>
      <xdr:row>77</xdr:row>
      <xdr:rowOff>125388</xdr:rowOff>
    </xdr:to>
    <xdr:sp macro="" textlink="">
      <xdr:nvSpPr>
        <xdr:cNvPr id="873" name="楕円 872"/>
        <xdr:cNvSpPr/>
      </xdr:nvSpPr>
      <xdr:spPr>
        <a:xfrm>
          <a:off x="21272500" y="13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116515</xdr:rowOff>
    </xdr:from>
    <xdr:ext cx="534377" cy="259045"/>
    <xdr:sp macro="" textlink="">
      <xdr:nvSpPr>
        <xdr:cNvPr id="874" name="テキスト ボックス 873"/>
        <xdr:cNvSpPr txBox="1"/>
      </xdr:nvSpPr>
      <xdr:spPr>
        <a:xfrm>
          <a:off x="21056111" y="133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28797</xdr:rowOff>
    </xdr:from>
    <xdr:to>
      <xdr:col>107</xdr:col>
      <xdr:colOff>101600</xdr:colOff>
      <xdr:row>77</xdr:row>
      <xdr:rowOff>130397</xdr:rowOff>
    </xdr:to>
    <xdr:sp macro="" textlink="">
      <xdr:nvSpPr>
        <xdr:cNvPr id="875" name="楕円 874"/>
        <xdr:cNvSpPr/>
      </xdr:nvSpPr>
      <xdr:spPr>
        <a:xfrm>
          <a:off x="20383500" y="132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121524</xdr:rowOff>
    </xdr:from>
    <xdr:ext cx="534377" cy="259045"/>
    <xdr:sp macro="" textlink="">
      <xdr:nvSpPr>
        <xdr:cNvPr id="876" name="テキスト ボックス 875"/>
        <xdr:cNvSpPr txBox="1"/>
      </xdr:nvSpPr>
      <xdr:spPr>
        <a:xfrm>
          <a:off x="20167111" y="13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155860</xdr:rowOff>
    </xdr:from>
    <xdr:to>
      <xdr:col>102</xdr:col>
      <xdr:colOff>165100</xdr:colOff>
      <xdr:row>77</xdr:row>
      <xdr:rowOff>86010</xdr:rowOff>
    </xdr:to>
    <xdr:sp macro="" textlink="">
      <xdr:nvSpPr>
        <xdr:cNvPr id="877" name="楕円 876"/>
        <xdr:cNvSpPr/>
      </xdr:nvSpPr>
      <xdr:spPr>
        <a:xfrm>
          <a:off x="19494500" y="131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77137</xdr:rowOff>
    </xdr:from>
    <xdr:ext cx="534377" cy="259045"/>
    <xdr:sp macro="" textlink="">
      <xdr:nvSpPr>
        <xdr:cNvPr id="878" name="テキスト ボックス 877"/>
        <xdr:cNvSpPr txBox="1"/>
      </xdr:nvSpPr>
      <xdr:spPr>
        <a:xfrm>
          <a:off x="19278111" y="132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78975</xdr:rowOff>
    </xdr:from>
    <xdr:to>
      <xdr:col>98</xdr:col>
      <xdr:colOff>38100</xdr:colOff>
      <xdr:row>78</xdr:row>
      <xdr:rowOff>9125</xdr:rowOff>
    </xdr:to>
    <xdr:sp macro="" textlink="">
      <xdr:nvSpPr>
        <xdr:cNvPr id="879" name="楕円 878"/>
        <xdr:cNvSpPr/>
      </xdr:nvSpPr>
      <xdr:spPr>
        <a:xfrm>
          <a:off x="18605500" y="132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252</xdr:rowOff>
    </xdr:from>
    <xdr:ext cx="534377" cy="259045"/>
    <xdr:sp macro="" textlink="">
      <xdr:nvSpPr>
        <xdr:cNvPr id="880" name="テキスト ボックス 879"/>
        <xdr:cNvSpPr txBox="1"/>
      </xdr:nvSpPr>
      <xdr:spPr>
        <a:xfrm>
          <a:off x="18389111" y="133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類似団体と比べ、全ての項目で平均以下の低い水準であり、全体的に低コストとなっている。</a:t>
          </a:r>
        </a:p>
        <a:p>
          <a:r>
            <a:rPr kumimoji="1" lang="ja-JP" altLang="en-US" sz="1300">
              <a:latin typeface="ＭＳ Ｐゴシック" panose="020B0600070205080204" pitchFamily="50" charset="-128"/>
              <a:ea typeface="ＭＳ Ｐゴシック" panose="020B0600070205080204" pitchFamily="50" charset="-128"/>
            </a:rPr>
            <a:t>　平成２６～２７年度の普通建設事業費が比較的高めとなっているのは、道の駅整備関連の大型事業を実施したことによるものである。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は、補助費等が一部事務組合負担金及び常備消防委託料の増により増加している。また、積立金について公共施設整備基金への積立てが進んだことにより増加しているが、いずれも依然と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なお、低コストであるということは、財源が確保できないことにより充分にコストをかけられていないという事情によるものでもあり、財源の確保が大きな課題である。</a:t>
          </a:r>
        </a:p>
        <a:p>
          <a:r>
            <a:rPr kumimoji="1" lang="ja-JP" altLang="en-US" sz="1300">
              <a:latin typeface="ＭＳ Ｐゴシック" panose="020B0600070205080204" pitchFamily="50" charset="-128"/>
              <a:ea typeface="ＭＳ Ｐゴシック" panose="020B0600070205080204" pitchFamily="50" charset="-128"/>
            </a:rPr>
            <a:t>　しかしながら、最も重要なことは「コストに見合うサービスを提供できているか」であることであり、低コスト・高パフォーマンスを目指していきたい。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6,123
6,007
19.90
2,790,269
2,636,863
137,468
1,878,607
2,185,330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126746</xdr:rowOff>
    </xdr:from>
    <xdr:to>
      <xdr:col>24</xdr:col>
      <xdr:colOff>63500</xdr:colOff>
      <xdr:row>37</xdr:row>
      <xdr:rowOff>166497</xdr:rowOff>
    </xdr:to>
    <xdr:cxnSp macro="">
      <xdr:nvCxnSpPr>
        <xdr:cNvPr id="61" name="直線コネクタ 60"/>
        <xdr:cNvCxnSpPr/>
      </xdr:nvCxnSpPr>
      <xdr:spPr>
        <a:xfrm>
          <a:off x="3797300" y="6470396"/>
          <a:ext cx="8382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126746</xdr:rowOff>
    </xdr:from>
    <xdr:to>
      <xdr:col>19</xdr:col>
      <xdr:colOff>177800</xdr:colOff>
      <xdr:row>38</xdr:row>
      <xdr:rowOff>9398</xdr:rowOff>
    </xdr:to>
    <xdr:cxnSp macro="">
      <xdr:nvCxnSpPr>
        <xdr:cNvPr id="64" name="直線コネクタ 63"/>
        <xdr:cNvCxnSpPr/>
      </xdr:nvCxnSpPr>
      <xdr:spPr>
        <a:xfrm flipV="1">
          <a:off x="2908300" y="647039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95758</xdr:rowOff>
    </xdr:from>
    <xdr:to>
      <xdr:col>15</xdr:col>
      <xdr:colOff>50800</xdr:colOff>
      <xdr:row>38</xdr:row>
      <xdr:rowOff>9398</xdr:rowOff>
    </xdr:to>
    <xdr:cxnSp macro="">
      <xdr:nvCxnSpPr>
        <xdr:cNvPr id="67" name="直線コネクタ 66"/>
        <xdr:cNvCxnSpPr/>
      </xdr:nvCxnSpPr>
      <xdr:spPr>
        <a:xfrm>
          <a:off x="2019300" y="6439408"/>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95758</xdr:rowOff>
    </xdr:from>
    <xdr:to>
      <xdr:col>10</xdr:col>
      <xdr:colOff>114300</xdr:colOff>
      <xdr:row>37</xdr:row>
      <xdr:rowOff>138430</xdr:rowOff>
    </xdr:to>
    <xdr:cxnSp macro="">
      <xdr:nvCxnSpPr>
        <xdr:cNvPr id="70" name="直線コネクタ 69"/>
        <xdr:cNvCxnSpPr/>
      </xdr:nvCxnSpPr>
      <xdr:spPr>
        <a:xfrm flipV="1">
          <a:off x="1130300" y="643940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115697</xdr:rowOff>
    </xdr:from>
    <xdr:to>
      <xdr:col>24</xdr:col>
      <xdr:colOff>114300</xdr:colOff>
      <xdr:row>38</xdr:row>
      <xdr:rowOff>45847</xdr:rowOff>
    </xdr:to>
    <xdr:sp macro="" textlink="">
      <xdr:nvSpPr>
        <xdr:cNvPr id="80" name="楕円 79"/>
        <xdr:cNvSpPr/>
      </xdr:nvSpPr>
      <xdr:spPr>
        <a:xfrm>
          <a:off x="4584700" y="64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94124</xdr:rowOff>
    </xdr:from>
    <xdr:ext cx="469744" cy="259045"/>
    <xdr:sp macro="" textlink="">
      <xdr:nvSpPr>
        <xdr:cNvPr id="81" name="議会費該当値テキスト"/>
        <xdr:cNvSpPr txBox="1"/>
      </xdr:nvSpPr>
      <xdr:spPr>
        <a:xfrm>
          <a:off x="4686300" y="643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75946</xdr:rowOff>
    </xdr:from>
    <xdr:to>
      <xdr:col>20</xdr:col>
      <xdr:colOff>38100</xdr:colOff>
      <xdr:row>38</xdr:row>
      <xdr:rowOff>6096</xdr:rowOff>
    </xdr:to>
    <xdr:sp macro="" textlink="">
      <xdr:nvSpPr>
        <xdr:cNvPr id="82" name="楕円 81"/>
        <xdr:cNvSpPr/>
      </xdr:nvSpPr>
      <xdr:spPr>
        <a:xfrm>
          <a:off x="3746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168673</xdr:rowOff>
    </xdr:from>
    <xdr:ext cx="469744" cy="259045"/>
    <xdr:sp macro="" textlink="">
      <xdr:nvSpPr>
        <xdr:cNvPr id="83" name="テキスト ボックス 82"/>
        <xdr:cNvSpPr txBox="1"/>
      </xdr:nvSpPr>
      <xdr:spPr>
        <a:xfrm>
          <a:off x="3562428"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130048</xdr:rowOff>
    </xdr:from>
    <xdr:to>
      <xdr:col>15</xdr:col>
      <xdr:colOff>101600</xdr:colOff>
      <xdr:row>38</xdr:row>
      <xdr:rowOff>60198</xdr:rowOff>
    </xdr:to>
    <xdr:sp macro="" textlink="">
      <xdr:nvSpPr>
        <xdr:cNvPr id="84" name="楕円 83"/>
        <xdr:cNvSpPr/>
      </xdr:nvSpPr>
      <xdr:spPr>
        <a:xfrm>
          <a:off x="2857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51325</xdr:rowOff>
    </xdr:from>
    <xdr:ext cx="469744" cy="259045"/>
    <xdr:sp macro="" textlink="">
      <xdr:nvSpPr>
        <xdr:cNvPr id="85" name="テキスト ボックス 84"/>
        <xdr:cNvSpPr txBox="1"/>
      </xdr:nvSpPr>
      <xdr:spPr>
        <a:xfrm>
          <a:off x="2673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44958</xdr:rowOff>
    </xdr:from>
    <xdr:to>
      <xdr:col>10</xdr:col>
      <xdr:colOff>165100</xdr:colOff>
      <xdr:row>37</xdr:row>
      <xdr:rowOff>146558</xdr:rowOff>
    </xdr:to>
    <xdr:sp macro="" textlink="">
      <xdr:nvSpPr>
        <xdr:cNvPr id="86" name="楕円 85"/>
        <xdr:cNvSpPr/>
      </xdr:nvSpPr>
      <xdr:spPr>
        <a:xfrm>
          <a:off x="1968500" y="63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137685</xdr:rowOff>
    </xdr:from>
    <xdr:ext cx="469744" cy="259045"/>
    <xdr:sp macro="" textlink="">
      <xdr:nvSpPr>
        <xdr:cNvPr id="87" name="テキスト ボックス 86"/>
        <xdr:cNvSpPr txBox="1"/>
      </xdr:nvSpPr>
      <xdr:spPr>
        <a:xfrm>
          <a:off x="1784428"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87630</xdr:rowOff>
    </xdr:from>
    <xdr:to>
      <xdr:col>6</xdr:col>
      <xdr:colOff>38100</xdr:colOff>
      <xdr:row>38</xdr:row>
      <xdr:rowOff>17780</xdr:rowOff>
    </xdr:to>
    <xdr:sp macro="" textlink="">
      <xdr:nvSpPr>
        <xdr:cNvPr id="88" name="楕円 87"/>
        <xdr:cNvSpPr/>
      </xdr:nvSpPr>
      <xdr:spPr>
        <a:xfrm>
          <a:off x="1079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8907</xdr:rowOff>
    </xdr:from>
    <xdr:ext cx="469744" cy="259045"/>
    <xdr:sp macro="" textlink="">
      <xdr:nvSpPr>
        <xdr:cNvPr id="89" name="テキスト ボックス 88"/>
        <xdr:cNvSpPr txBox="1"/>
      </xdr:nvSpPr>
      <xdr:spPr>
        <a:xfrm>
          <a:off x="895428" y="65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73913</xdr:rowOff>
    </xdr:from>
    <xdr:to>
      <xdr:col>24</xdr:col>
      <xdr:colOff>63500</xdr:colOff>
      <xdr:row>57</xdr:row>
      <xdr:rowOff>89787</xdr:rowOff>
    </xdr:to>
    <xdr:cxnSp macro="">
      <xdr:nvCxnSpPr>
        <xdr:cNvPr id="120" name="直線コネクタ 119"/>
        <xdr:cNvCxnSpPr/>
      </xdr:nvCxnSpPr>
      <xdr:spPr>
        <a:xfrm flipV="1">
          <a:off x="3797300" y="9846563"/>
          <a:ext cx="8382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89787</xdr:rowOff>
    </xdr:from>
    <xdr:to>
      <xdr:col>19</xdr:col>
      <xdr:colOff>177800</xdr:colOff>
      <xdr:row>57</xdr:row>
      <xdr:rowOff>139491</xdr:rowOff>
    </xdr:to>
    <xdr:cxnSp macro="">
      <xdr:nvCxnSpPr>
        <xdr:cNvPr id="123" name="直線コネクタ 122"/>
        <xdr:cNvCxnSpPr/>
      </xdr:nvCxnSpPr>
      <xdr:spPr>
        <a:xfrm flipV="1">
          <a:off x="2908300" y="9862437"/>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99123</xdr:rowOff>
    </xdr:from>
    <xdr:to>
      <xdr:col>15</xdr:col>
      <xdr:colOff>50800</xdr:colOff>
      <xdr:row>57</xdr:row>
      <xdr:rowOff>139491</xdr:rowOff>
    </xdr:to>
    <xdr:cxnSp macro="">
      <xdr:nvCxnSpPr>
        <xdr:cNvPr id="126" name="直線コネクタ 125"/>
        <xdr:cNvCxnSpPr/>
      </xdr:nvCxnSpPr>
      <xdr:spPr>
        <a:xfrm>
          <a:off x="2019300" y="9871773"/>
          <a:ext cx="8890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99123</xdr:rowOff>
    </xdr:from>
    <xdr:to>
      <xdr:col>10</xdr:col>
      <xdr:colOff>114300</xdr:colOff>
      <xdr:row>57</xdr:row>
      <xdr:rowOff>111262</xdr:rowOff>
    </xdr:to>
    <xdr:cxnSp macro="">
      <xdr:nvCxnSpPr>
        <xdr:cNvPr id="129" name="直線コネクタ 128"/>
        <xdr:cNvCxnSpPr/>
      </xdr:nvCxnSpPr>
      <xdr:spPr>
        <a:xfrm flipV="1">
          <a:off x="1130300" y="9871773"/>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92263</xdr:rowOff>
    </xdr:from>
    <xdr:to>
      <xdr:col>10</xdr:col>
      <xdr:colOff>165100</xdr:colOff>
      <xdr:row>57</xdr:row>
      <xdr:rowOff>22413</xdr:rowOff>
    </xdr:to>
    <xdr:sp macro="" textlink="">
      <xdr:nvSpPr>
        <xdr:cNvPr id="130" name="フローチャート: 判断 129"/>
        <xdr:cNvSpPr/>
      </xdr:nvSpPr>
      <xdr:spPr>
        <a:xfrm>
          <a:off x="19685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38940</xdr:rowOff>
    </xdr:from>
    <xdr:ext cx="599010" cy="259045"/>
    <xdr:sp macro="" textlink="">
      <xdr:nvSpPr>
        <xdr:cNvPr id="131" name="テキスト ボックス 130"/>
        <xdr:cNvSpPr txBox="1"/>
      </xdr:nvSpPr>
      <xdr:spPr>
        <a:xfrm>
          <a:off x="1719795" y="946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109203</xdr:rowOff>
    </xdr:from>
    <xdr:to>
      <xdr:col>6</xdr:col>
      <xdr:colOff>38100</xdr:colOff>
      <xdr:row>56</xdr:row>
      <xdr:rowOff>39353</xdr:rowOff>
    </xdr:to>
    <xdr:sp macro="" textlink="">
      <xdr:nvSpPr>
        <xdr:cNvPr id="132" name="フローチャート: 判断 131"/>
        <xdr:cNvSpPr/>
      </xdr:nvSpPr>
      <xdr:spPr>
        <a:xfrm>
          <a:off x="1079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55880</xdr:rowOff>
    </xdr:from>
    <xdr:ext cx="599010" cy="259045"/>
    <xdr:sp macro="" textlink="">
      <xdr:nvSpPr>
        <xdr:cNvPr id="133" name="テキスト ボックス 132"/>
        <xdr:cNvSpPr txBox="1"/>
      </xdr:nvSpPr>
      <xdr:spPr>
        <a:xfrm>
          <a:off x="830795"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23113</xdr:rowOff>
    </xdr:from>
    <xdr:to>
      <xdr:col>24</xdr:col>
      <xdr:colOff>114300</xdr:colOff>
      <xdr:row>57</xdr:row>
      <xdr:rowOff>124713</xdr:rowOff>
    </xdr:to>
    <xdr:sp macro="" textlink="">
      <xdr:nvSpPr>
        <xdr:cNvPr id="139" name="楕円 138"/>
        <xdr:cNvSpPr/>
      </xdr:nvSpPr>
      <xdr:spPr>
        <a:xfrm>
          <a:off x="4584700" y="97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1540</xdr:rowOff>
    </xdr:from>
    <xdr:ext cx="599010" cy="259045"/>
    <xdr:sp macro="" textlink="">
      <xdr:nvSpPr>
        <xdr:cNvPr id="140" name="総務費該当値テキスト"/>
        <xdr:cNvSpPr txBox="1"/>
      </xdr:nvSpPr>
      <xdr:spPr>
        <a:xfrm>
          <a:off x="4686300" y="977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38987</xdr:rowOff>
    </xdr:from>
    <xdr:to>
      <xdr:col>20</xdr:col>
      <xdr:colOff>38100</xdr:colOff>
      <xdr:row>57</xdr:row>
      <xdr:rowOff>140587</xdr:rowOff>
    </xdr:to>
    <xdr:sp macro="" textlink="">
      <xdr:nvSpPr>
        <xdr:cNvPr id="141" name="楕円 140"/>
        <xdr:cNvSpPr/>
      </xdr:nvSpPr>
      <xdr:spPr>
        <a:xfrm>
          <a:off x="3746500" y="98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131714</xdr:rowOff>
    </xdr:from>
    <xdr:ext cx="599010" cy="259045"/>
    <xdr:sp macro="" textlink="">
      <xdr:nvSpPr>
        <xdr:cNvPr id="142" name="テキスト ボックス 141"/>
        <xdr:cNvSpPr txBox="1"/>
      </xdr:nvSpPr>
      <xdr:spPr>
        <a:xfrm>
          <a:off x="3497795" y="990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88691</xdr:rowOff>
    </xdr:from>
    <xdr:to>
      <xdr:col>15</xdr:col>
      <xdr:colOff>101600</xdr:colOff>
      <xdr:row>58</xdr:row>
      <xdr:rowOff>18841</xdr:rowOff>
    </xdr:to>
    <xdr:sp macro="" textlink="">
      <xdr:nvSpPr>
        <xdr:cNvPr id="143" name="楕円 142"/>
        <xdr:cNvSpPr/>
      </xdr:nvSpPr>
      <xdr:spPr>
        <a:xfrm>
          <a:off x="2857500" y="98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9968</xdr:rowOff>
    </xdr:from>
    <xdr:ext cx="534377" cy="259045"/>
    <xdr:sp macro="" textlink="">
      <xdr:nvSpPr>
        <xdr:cNvPr id="144" name="テキスト ボックス 143"/>
        <xdr:cNvSpPr txBox="1"/>
      </xdr:nvSpPr>
      <xdr:spPr>
        <a:xfrm>
          <a:off x="2641111" y="99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48323</xdr:rowOff>
    </xdr:from>
    <xdr:to>
      <xdr:col>10</xdr:col>
      <xdr:colOff>165100</xdr:colOff>
      <xdr:row>57</xdr:row>
      <xdr:rowOff>149923</xdr:rowOff>
    </xdr:to>
    <xdr:sp macro="" textlink="">
      <xdr:nvSpPr>
        <xdr:cNvPr id="145" name="楕円 144"/>
        <xdr:cNvSpPr/>
      </xdr:nvSpPr>
      <xdr:spPr>
        <a:xfrm>
          <a:off x="1968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141050</xdr:rowOff>
    </xdr:from>
    <xdr:ext cx="599010" cy="259045"/>
    <xdr:sp macro="" textlink="">
      <xdr:nvSpPr>
        <xdr:cNvPr id="146" name="テキスト ボックス 145"/>
        <xdr:cNvSpPr txBox="1"/>
      </xdr:nvSpPr>
      <xdr:spPr>
        <a:xfrm>
          <a:off x="1719795" y="991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60462</xdr:rowOff>
    </xdr:from>
    <xdr:to>
      <xdr:col>6</xdr:col>
      <xdr:colOff>38100</xdr:colOff>
      <xdr:row>57</xdr:row>
      <xdr:rowOff>162062</xdr:rowOff>
    </xdr:to>
    <xdr:sp macro="" textlink="">
      <xdr:nvSpPr>
        <xdr:cNvPr id="147" name="楕円 146"/>
        <xdr:cNvSpPr/>
      </xdr:nvSpPr>
      <xdr:spPr>
        <a:xfrm>
          <a:off x="1079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153189</xdr:rowOff>
    </xdr:from>
    <xdr:ext cx="599010" cy="259045"/>
    <xdr:sp macro="" textlink="">
      <xdr:nvSpPr>
        <xdr:cNvPr id="148" name="テキスト ボックス 147"/>
        <xdr:cNvSpPr txBox="1"/>
      </xdr:nvSpPr>
      <xdr:spPr>
        <a:xfrm>
          <a:off x="830795" y="992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90517</xdr:rowOff>
    </xdr:from>
    <xdr:to>
      <xdr:col>24</xdr:col>
      <xdr:colOff>63500</xdr:colOff>
      <xdr:row>77</xdr:row>
      <xdr:rowOff>106851</xdr:rowOff>
    </xdr:to>
    <xdr:cxnSp macro="">
      <xdr:nvCxnSpPr>
        <xdr:cNvPr id="174" name="直線コネクタ 173"/>
        <xdr:cNvCxnSpPr/>
      </xdr:nvCxnSpPr>
      <xdr:spPr>
        <a:xfrm flipV="1">
          <a:off x="3797300" y="13292167"/>
          <a:ext cx="838200" cy="1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106851</xdr:rowOff>
    </xdr:from>
    <xdr:to>
      <xdr:col>19</xdr:col>
      <xdr:colOff>177800</xdr:colOff>
      <xdr:row>77</xdr:row>
      <xdr:rowOff>118715</xdr:rowOff>
    </xdr:to>
    <xdr:cxnSp macro="">
      <xdr:nvCxnSpPr>
        <xdr:cNvPr id="177" name="直線コネクタ 176"/>
        <xdr:cNvCxnSpPr/>
      </xdr:nvCxnSpPr>
      <xdr:spPr>
        <a:xfrm flipV="1">
          <a:off x="2908300" y="13308501"/>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98671</xdr:rowOff>
    </xdr:from>
    <xdr:to>
      <xdr:col>15</xdr:col>
      <xdr:colOff>50800</xdr:colOff>
      <xdr:row>77</xdr:row>
      <xdr:rowOff>118715</xdr:rowOff>
    </xdr:to>
    <xdr:cxnSp macro="">
      <xdr:nvCxnSpPr>
        <xdr:cNvPr id="180" name="直線コネクタ 179"/>
        <xdr:cNvCxnSpPr/>
      </xdr:nvCxnSpPr>
      <xdr:spPr>
        <a:xfrm>
          <a:off x="2019300" y="13300321"/>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98671</xdr:rowOff>
    </xdr:from>
    <xdr:to>
      <xdr:col>10</xdr:col>
      <xdr:colOff>114300</xdr:colOff>
      <xdr:row>77</xdr:row>
      <xdr:rowOff>137030</xdr:rowOff>
    </xdr:to>
    <xdr:cxnSp macro="">
      <xdr:nvCxnSpPr>
        <xdr:cNvPr id="183" name="直線コネクタ 182"/>
        <xdr:cNvCxnSpPr/>
      </xdr:nvCxnSpPr>
      <xdr:spPr>
        <a:xfrm flipV="1">
          <a:off x="1130300" y="13300321"/>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10610</xdr:rowOff>
    </xdr:from>
    <xdr:to>
      <xdr:col>10</xdr:col>
      <xdr:colOff>165100</xdr:colOff>
      <xdr:row>76</xdr:row>
      <xdr:rowOff>112210</xdr:rowOff>
    </xdr:to>
    <xdr:sp macro="" textlink="">
      <xdr:nvSpPr>
        <xdr:cNvPr id="184" name="フローチャート: 判断 183"/>
        <xdr:cNvSpPr/>
      </xdr:nvSpPr>
      <xdr:spPr>
        <a:xfrm>
          <a:off x="1968500" y="130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128737</xdr:rowOff>
    </xdr:from>
    <xdr:ext cx="599010" cy="259045"/>
    <xdr:sp macro="" textlink="">
      <xdr:nvSpPr>
        <xdr:cNvPr id="185" name="テキスト ボックス 184"/>
        <xdr:cNvSpPr txBox="1"/>
      </xdr:nvSpPr>
      <xdr:spPr>
        <a:xfrm>
          <a:off x="1719795" y="1281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18571</xdr:rowOff>
    </xdr:from>
    <xdr:to>
      <xdr:col>6</xdr:col>
      <xdr:colOff>38100</xdr:colOff>
      <xdr:row>76</xdr:row>
      <xdr:rowOff>120171</xdr:rowOff>
    </xdr:to>
    <xdr:sp macro="" textlink="">
      <xdr:nvSpPr>
        <xdr:cNvPr id="186" name="フローチャート: 判断 185"/>
        <xdr:cNvSpPr/>
      </xdr:nvSpPr>
      <xdr:spPr>
        <a:xfrm>
          <a:off x="1079500" y="1304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136698</xdr:rowOff>
    </xdr:from>
    <xdr:ext cx="599010" cy="259045"/>
    <xdr:sp macro="" textlink="">
      <xdr:nvSpPr>
        <xdr:cNvPr id="187" name="テキスト ボックス 186"/>
        <xdr:cNvSpPr txBox="1"/>
      </xdr:nvSpPr>
      <xdr:spPr>
        <a:xfrm>
          <a:off x="830795" y="1282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39717</xdr:rowOff>
    </xdr:from>
    <xdr:to>
      <xdr:col>24</xdr:col>
      <xdr:colOff>114300</xdr:colOff>
      <xdr:row>77</xdr:row>
      <xdr:rowOff>141317</xdr:rowOff>
    </xdr:to>
    <xdr:sp macro="" textlink="">
      <xdr:nvSpPr>
        <xdr:cNvPr id="193" name="楕円 192"/>
        <xdr:cNvSpPr/>
      </xdr:nvSpPr>
      <xdr:spPr>
        <a:xfrm>
          <a:off x="4584700" y="132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126094</xdr:rowOff>
    </xdr:from>
    <xdr:ext cx="599010" cy="259045"/>
    <xdr:sp macro="" textlink="">
      <xdr:nvSpPr>
        <xdr:cNvPr id="194" name="民生費該当値テキスト"/>
        <xdr:cNvSpPr txBox="1"/>
      </xdr:nvSpPr>
      <xdr:spPr>
        <a:xfrm>
          <a:off x="4686300" y="1315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56051</xdr:rowOff>
    </xdr:from>
    <xdr:to>
      <xdr:col>20</xdr:col>
      <xdr:colOff>38100</xdr:colOff>
      <xdr:row>77</xdr:row>
      <xdr:rowOff>157651</xdr:rowOff>
    </xdr:to>
    <xdr:sp macro="" textlink="">
      <xdr:nvSpPr>
        <xdr:cNvPr id="195" name="楕円 194"/>
        <xdr:cNvSpPr/>
      </xdr:nvSpPr>
      <xdr:spPr>
        <a:xfrm>
          <a:off x="3746500" y="132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148778</xdr:rowOff>
    </xdr:from>
    <xdr:ext cx="599010" cy="259045"/>
    <xdr:sp macro="" textlink="">
      <xdr:nvSpPr>
        <xdr:cNvPr id="196" name="テキスト ボックス 195"/>
        <xdr:cNvSpPr txBox="1"/>
      </xdr:nvSpPr>
      <xdr:spPr>
        <a:xfrm>
          <a:off x="3497795" y="1335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67915</xdr:rowOff>
    </xdr:from>
    <xdr:to>
      <xdr:col>15</xdr:col>
      <xdr:colOff>101600</xdr:colOff>
      <xdr:row>77</xdr:row>
      <xdr:rowOff>169515</xdr:rowOff>
    </xdr:to>
    <xdr:sp macro="" textlink="">
      <xdr:nvSpPr>
        <xdr:cNvPr id="197" name="楕円 196"/>
        <xdr:cNvSpPr/>
      </xdr:nvSpPr>
      <xdr:spPr>
        <a:xfrm>
          <a:off x="2857500" y="132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160642</xdr:rowOff>
    </xdr:from>
    <xdr:ext cx="599010" cy="259045"/>
    <xdr:sp macro="" textlink="">
      <xdr:nvSpPr>
        <xdr:cNvPr id="198" name="テキスト ボックス 197"/>
        <xdr:cNvSpPr txBox="1"/>
      </xdr:nvSpPr>
      <xdr:spPr>
        <a:xfrm>
          <a:off x="2608795" y="133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47871</xdr:rowOff>
    </xdr:from>
    <xdr:to>
      <xdr:col>10</xdr:col>
      <xdr:colOff>165100</xdr:colOff>
      <xdr:row>77</xdr:row>
      <xdr:rowOff>149471</xdr:rowOff>
    </xdr:to>
    <xdr:sp macro="" textlink="">
      <xdr:nvSpPr>
        <xdr:cNvPr id="199" name="楕円 198"/>
        <xdr:cNvSpPr/>
      </xdr:nvSpPr>
      <xdr:spPr>
        <a:xfrm>
          <a:off x="1968500" y="132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140598</xdr:rowOff>
    </xdr:from>
    <xdr:ext cx="599010" cy="259045"/>
    <xdr:sp macro="" textlink="">
      <xdr:nvSpPr>
        <xdr:cNvPr id="200" name="テキスト ボックス 199"/>
        <xdr:cNvSpPr txBox="1"/>
      </xdr:nvSpPr>
      <xdr:spPr>
        <a:xfrm>
          <a:off x="1719795" y="1334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86230</xdr:rowOff>
    </xdr:from>
    <xdr:to>
      <xdr:col>6</xdr:col>
      <xdr:colOff>38100</xdr:colOff>
      <xdr:row>78</xdr:row>
      <xdr:rowOff>16380</xdr:rowOff>
    </xdr:to>
    <xdr:sp macro="" textlink="">
      <xdr:nvSpPr>
        <xdr:cNvPr id="201" name="楕円 200"/>
        <xdr:cNvSpPr/>
      </xdr:nvSpPr>
      <xdr:spPr>
        <a:xfrm>
          <a:off x="1079500" y="132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7507</xdr:rowOff>
    </xdr:from>
    <xdr:ext cx="599010" cy="259045"/>
    <xdr:sp macro="" textlink="">
      <xdr:nvSpPr>
        <xdr:cNvPr id="202" name="テキスト ボックス 201"/>
        <xdr:cNvSpPr txBox="1"/>
      </xdr:nvSpPr>
      <xdr:spPr>
        <a:xfrm>
          <a:off x="830795" y="1338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89210</xdr:rowOff>
    </xdr:from>
    <xdr:to>
      <xdr:col>24</xdr:col>
      <xdr:colOff>63500</xdr:colOff>
      <xdr:row>97</xdr:row>
      <xdr:rowOff>130311</xdr:rowOff>
    </xdr:to>
    <xdr:cxnSp macro="">
      <xdr:nvCxnSpPr>
        <xdr:cNvPr id="231" name="直線コネクタ 230"/>
        <xdr:cNvCxnSpPr/>
      </xdr:nvCxnSpPr>
      <xdr:spPr>
        <a:xfrm flipV="1">
          <a:off x="3797300" y="16719860"/>
          <a:ext cx="838200" cy="4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130311</xdr:rowOff>
    </xdr:from>
    <xdr:to>
      <xdr:col>19</xdr:col>
      <xdr:colOff>177800</xdr:colOff>
      <xdr:row>97</xdr:row>
      <xdr:rowOff>148189</xdr:rowOff>
    </xdr:to>
    <xdr:cxnSp macro="">
      <xdr:nvCxnSpPr>
        <xdr:cNvPr id="234" name="直線コネクタ 233"/>
        <xdr:cNvCxnSpPr/>
      </xdr:nvCxnSpPr>
      <xdr:spPr>
        <a:xfrm flipV="1">
          <a:off x="2908300" y="16760961"/>
          <a:ext cx="8890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140531</xdr:rowOff>
    </xdr:from>
    <xdr:to>
      <xdr:col>15</xdr:col>
      <xdr:colOff>50800</xdr:colOff>
      <xdr:row>97</xdr:row>
      <xdr:rowOff>148189</xdr:rowOff>
    </xdr:to>
    <xdr:cxnSp macro="">
      <xdr:nvCxnSpPr>
        <xdr:cNvPr id="237" name="直線コネクタ 236"/>
        <xdr:cNvCxnSpPr/>
      </xdr:nvCxnSpPr>
      <xdr:spPr>
        <a:xfrm>
          <a:off x="2019300" y="16771181"/>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119111</xdr:rowOff>
    </xdr:from>
    <xdr:to>
      <xdr:col>10</xdr:col>
      <xdr:colOff>114300</xdr:colOff>
      <xdr:row>97</xdr:row>
      <xdr:rowOff>140531</xdr:rowOff>
    </xdr:to>
    <xdr:cxnSp macro="">
      <xdr:nvCxnSpPr>
        <xdr:cNvPr id="240" name="直線コネクタ 239"/>
        <xdr:cNvCxnSpPr/>
      </xdr:nvCxnSpPr>
      <xdr:spPr>
        <a:xfrm>
          <a:off x="1130300" y="16578311"/>
          <a:ext cx="889000" cy="19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140357</xdr:rowOff>
    </xdr:from>
    <xdr:to>
      <xdr:col>10</xdr:col>
      <xdr:colOff>165100</xdr:colOff>
      <xdr:row>96</xdr:row>
      <xdr:rowOff>70507</xdr:rowOff>
    </xdr:to>
    <xdr:sp macro="" textlink="">
      <xdr:nvSpPr>
        <xdr:cNvPr id="241" name="フローチャート: 判断 240"/>
        <xdr:cNvSpPr/>
      </xdr:nvSpPr>
      <xdr:spPr>
        <a:xfrm>
          <a:off x="1968500" y="1642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87034</xdr:rowOff>
    </xdr:from>
    <xdr:ext cx="534377" cy="259045"/>
    <xdr:sp macro="" textlink="">
      <xdr:nvSpPr>
        <xdr:cNvPr id="242" name="テキスト ボックス 241"/>
        <xdr:cNvSpPr txBox="1"/>
      </xdr:nvSpPr>
      <xdr:spPr>
        <a:xfrm>
          <a:off x="1752111" y="162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136640</xdr:rowOff>
    </xdr:from>
    <xdr:to>
      <xdr:col>6</xdr:col>
      <xdr:colOff>38100</xdr:colOff>
      <xdr:row>96</xdr:row>
      <xdr:rowOff>66790</xdr:rowOff>
    </xdr:to>
    <xdr:sp macro="" textlink="">
      <xdr:nvSpPr>
        <xdr:cNvPr id="243" name="フローチャート: 判断 242"/>
        <xdr:cNvSpPr/>
      </xdr:nvSpPr>
      <xdr:spPr>
        <a:xfrm>
          <a:off x="1079500" y="164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83317</xdr:rowOff>
    </xdr:from>
    <xdr:ext cx="534377" cy="259045"/>
    <xdr:sp macro="" textlink="">
      <xdr:nvSpPr>
        <xdr:cNvPr id="244" name="テキスト ボックス 243"/>
        <xdr:cNvSpPr txBox="1"/>
      </xdr:nvSpPr>
      <xdr:spPr>
        <a:xfrm>
          <a:off x="863111" y="161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38410</xdr:rowOff>
    </xdr:from>
    <xdr:to>
      <xdr:col>24</xdr:col>
      <xdr:colOff>114300</xdr:colOff>
      <xdr:row>97</xdr:row>
      <xdr:rowOff>140010</xdr:rowOff>
    </xdr:to>
    <xdr:sp macro="" textlink="">
      <xdr:nvSpPr>
        <xdr:cNvPr id="250" name="楕円 249"/>
        <xdr:cNvSpPr/>
      </xdr:nvSpPr>
      <xdr:spPr>
        <a:xfrm>
          <a:off x="4584700" y="166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124787</xdr:rowOff>
    </xdr:from>
    <xdr:ext cx="534377" cy="259045"/>
    <xdr:sp macro="" textlink="">
      <xdr:nvSpPr>
        <xdr:cNvPr id="251" name="衛生費該当値テキスト"/>
        <xdr:cNvSpPr txBox="1"/>
      </xdr:nvSpPr>
      <xdr:spPr>
        <a:xfrm>
          <a:off x="4686300" y="165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79511</xdr:rowOff>
    </xdr:from>
    <xdr:to>
      <xdr:col>20</xdr:col>
      <xdr:colOff>38100</xdr:colOff>
      <xdr:row>98</xdr:row>
      <xdr:rowOff>9661</xdr:rowOff>
    </xdr:to>
    <xdr:sp macro="" textlink="">
      <xdr:nvSpPr>
        <xdr:cNvPr id="252" name="楕円 251"/>
        <xdr:cNvSpPr/>
      </xdr:nvSpPr>
      <xdr:spPr>
        <a:xfrm>
          <a:off x="3746500" y="167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788</xdr:rowOff>
    </xdr:from>
    <xdr:ext cx="534377" cy="259045"/>
    <xdr:sp macro="" textlink="">
      <xdr:nvSpPr>
        <xdr:cNvPr id="253" name="テキスト ボックス 252"/>
        <xdr:cNvSpPr txBox="1"/>
      </xdr:nvSpPr>
      <xdr:spPr>
        <a:xfrm>
          <a:off x="3530111" y="168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97389</xdr:rowOff>
    </xdr:from>
    <xdr:to>
      <xdr:col>15</xdr:col>
      <xdr:colOff>101600</xdr:colOff>
      <xdr:row>98</xdr:row>
      <xdr:rowOff>27539</xdr:rowOff>
    </xdr:to>
    <xdr:sp macro="" textlink="">
      <xdr:nvSpPr>
        <xdr:cNvPr id="254" name="楕円 253"/>
        <xdr:cNvSpPr/>
      </xdr:nvSpPr>
      <xdr:spPr>
        <a:xfrm>
          <a:off x="2857500" y="167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18666</xdr:rowOff>
    </xdr:from>
    <xdr:ext cx="534377" cy="259045"/>
    <xdr:sp macro="" textlink="">
      <xdr:nvSpPr>
        <xdr:cNvPr id="255" name="テキスト ボックス 254"/>
        <xdr:cNvSpPr txBox="1"/>
      </xdr:nvSpPr>
      <xdr:spPr>
        <a:xfrm>
          <a:off x="2641111" y="168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89731</xdr:rowOff>
    </xdr:from>
    <xdr:to>
      <xdr:col>10</xdr:col>
      <xdr:colOff>165100</xdr:colOff>
      <xdr:row>98</xdr:row>
      <xdr:rowOff>19881</xdr:rowOff>
    </xdr:to>
    <xdr:sp macro="" textlink="">
      <xdr:nvSpPr>
        <xdr:cNvPr id="256" name="楕円 255"/>
        <xdr:cNvSpPr/>
      </xdr:nvSpPr>
      <xdr:spPr>
        <a:xfrm>
          <a:off x="1968500" y="167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11008</xdr:rowOff>
    </xdr:from>
    <xdr:ext cx="534377" cy="259045"/>
    <xdr:sp macro="" textlink="">
      <xdr:nvSpPr>
        <xdr:cNvPr id="257" name="テキスト ボックス 256"/>
        <xdr:cNvSpPr txBox="1"/>
      </xdr:nvSpPr>
      <xdr:spPr>
        <a:xfrm>
          <a:off x="1752111" y="168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68311</xdr:rowOff>
    </xdr:from>
    <xdr:to>
      <xdr:col>6</xdr:col>
      <xdr:colOff>38100</xdr:colOff>
      <xdr:row>96</xdr:row>
      <xdr:rowOff>169911</xdr:rowOff>
    </xdr:to>
    <xdr:sp macro="" textlink="">
      <xdr:nvSpPr>
        <xdr:cNvPr id="258" name="楕円 257"/>
        <xdr:cNvSpPr/>
      </xdr:nvSpPr>
      <xdr:spPr>
        <a:xfrm>
          <a:off x="1079500" y="165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161038</xdr:rowOff>
    </xdr:from>
    <xdr:ext cx="534377" cy="259045"/>
    <xdr:sp macro="" textlink="">
      <xdr:nvSpPr>
        <xdr:cNvPr id="259" name="テキスト ボックス 258"/>
        <xdr:cNvSpPr txBox="1"/>
      </xdr:nvSpPr>
      <xdr:spPr>
        <a:xfrm>
          <a:off x="863111" y="166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86" name="直線コネクタ 285"/>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89" name="直線コネクタ 288"/>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2" name="直線コネクタ 291"/>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295" name="直線コネクタ 294"/>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102616</xdr:rowOff>
    </xdr:from>
    <xdr:to>
      <xdr:col>41</xdr:col>
      <xdr:colOff>101600</xdr:colOff>
      <xdr:row>37</xdr:row>
      <xdr:rowOff>32766</xdr:rowOff>
    </xdr:to>
    <xdr:sp macro="" textlink="">
      <xdr:nvSpPr>
        <xdr:cNvPr id="296" name="フローチャート: 判断 295"/>
        <xdr:cNvSpPr/>
      </xdr:nvSpPr>
      <xdr:spPr>
        <a:xfrm>
          <a:off x="7810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49293</xdr:rowOff>
    </xdr:from>
    <xdr:ext cx="469744" cy="259045"/>
    <xdr:sp macro="" textlink="">
      <xdr:nvSpPr>
        <xdr:cNvPr id="297" name="テキスト ボックス 296"/>
        <xdr:cNvSpPr txBox="1"/>
      </xdr:nvSpPr>
      <xdr:spPr>
        <a:xfrm>
          <a:off x="7626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18720</xdr:rowOff>
    </xdr:from>
    <xdr:to>
      <xdr:col>36</xdr:col>
      <xdr:colOff>165100</xdr:colOff>
      <xdr:row>35</xdr:row>
      <xdr:rowOff>120320</xdr:rowOff>
    </xdr:to>
    <xdr:sp macro="" textlink="">
      <xdr:nvSpPr>
        <xdr:cNvPr id="298" name="フローチャート: 判断 297"/>
        <xdr:cNvSpPr/>
      </xdr:nvSpPr>
      <xdr:spPr>
        <a:xfrm>
          <a:off x="6921500" y="60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136847</xdr:rowOff>
    </xdr:from>
    <xdr:ext cx="469744" cy="259045"/>
    <xdr:sp macro="" textlink="">
      <xdr:nvSpPr>
        <xdr:cNvPr id="299" name="テキスト ボックス 298"/>
        <xdr:cNvSpPr txBox="1"/>
      </xdr:nvSpPr>
      <xdr:spPr>
        <a:xfrm>
          <a:off x="6737428" y="57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5" name="楕円 304"/>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06"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07" name="楕円 306"/>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08" name="テキスト ボックス 307"/>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09" name="楕円 308"/>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0" name="テキスト ボックス 309"/>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1" name="楕円 310"/>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2" name="テキスト ボックス 311"/>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3" name="楕円 312"/>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4" name="テキスト ボックス 313"/>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130282</xdr:rowOff>
    </xdr:from>
    <xdr:to>
      <xdr:col>55</xdr:col>
      <xdr:colOff>0</xdr:colOff>
      <xdr:row>58</xdr:row>
      <xdr:rowOff>133871</xdr:rowOff>
    </xdr:to>
    <xdr:cxnSp macro="">
      <xdr:nvCxnSpPr>
        <xdr:cNvPr id="343" name="直線コネクタ 342"/>
        <xdr:cNvCxnSpPr/>
      </xdr:nvCxnSpPr>
      <xdr:spPr>
        <a:xfrm>
          <a:off x="9639300" y="10074382"/>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130282</xdr:rowOff>
    </xdr:from>
    <xdr:to>
      <xdr:col>50</xdr:col>
      <xdr:colOff>114300</xdr:colOff>
      <xdr:row>58</xdr:row>
      <xdr:rowOff>139940</xdr:rowOff>
    </xdr:to>
    <xdr:cxnSp macro="">
      <xdr:nvCxnSpPr>
        <xdr:cNvPr id="346" name="直線コネクタ 345"/>
        <xdr:cNvCxnSpPr/>
      </xdr:nvCxnSpPr>
      <xdr:spPr>
        <a:xfrm flipV="1">
          <a:off x="8750300" y="1007438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139940</xdr:rowOff>
    </xdr:from>
    <xdr:to>
      <xdr:col>45</xdr:col>
      <xdr:colOff>177800</xdr:colOff>
      <xdr:row>58</xdr:row>
      <xdr:rowOff>144866</xdr:rowOff>
    </xdr:to>
    <xdr:cxnSp macro="">
      <xdr:nvCxnSpPr>
        <xdr:cNvPr id="349" name="直線コネクタ 348"/>
        <xdr:cNvCxnSpPr/>
      </xdr:nvCxnSpPr>
      <xdr:spPr>
        <a:xfrm flipV="1">
          <a:off x="7861300" y="10084040"/>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144866</xdr:rowOff>
    </xdr:from>
    <xdr:to>
      <xdr:col>41</xdr:col>
      <xdr:colOff>50800</xdr:colOff>
      <xdr:row>58</xdr:row>
      <xdr:rowOff>171132</xdr:rowOff>
    </xdr:to>
    <xdr:cxnSp macro="">
      <xdr:nvCxnSpPr>
        <xdr:cNvPr id="352" name="直線コネクタ 351"/>
        <xdr:cNvCxnSpPr/>
      </xdr:nvCxnSpPr>
      <xdr:spPr>
        <a:xfrm flipV="1">
          <a:off x="6972300" y="10088966"/>
          <a:ext cx="8890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16046</xdr:rowOff>
    </xdr:from>
    <xdr:to>
      <xdr:col>41</xdr:col>
      <xdr:colOff>101600</xdr:colOff>
      <xdr:row>58</xdr:row>
      <xdr:rowOff>117646</xdr:rowOff>
    </xdr:to>
    <xdr:sp macro="" textlink="">
      <xdr:nvSpPr>
        <xdr:cNvPr id="353" name="フローチャート: 判断 352"/>
        <xdr:cNvSpPr/>
      </xdr:nvSpPr>
      <xdr:spPr>
        <a:xfrm>
          <a:off x="7810500" y="99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134173</xdr:rowOff>
    </xdr:from>
    <xdr:ext cx="534377" cy="259045"/>
    <xdr:sp macro="" textlink="">
      <xdr:nvSpPr>
        <xdr:cNvPr id="354" name="テキスト ボックス 353"/>
        <xdr:cNvSpPr txBox="1"/>
      </xdr:nvSpPr>
      <xdr:spPr>
        <a:xfrm>
          <a:off x="7594111" y="97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18792</xdr:rowOff>
    </xdr:from>
    <xdr:to>
      <xdr:col>36</xdr:col>
      <xdr:colOff>165100</xdr:colOff>
      <xdr:row>58</xdr:row>
      <xdr:rowOff>120392</xdr:rowOff>
    </xdr:to>
    <xdr:sp macro="" textlink="">
      <xdr:nvSpPr>
        <xdr:cNvPr id="355" name="フローチャート: 判断 354"/>
        <xdr:cNvSpPr/>
      </xdr:nvSpPr>
      <xdr:spPr>
        <a:xfrm>
          <a:off x="6921500" y="996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136919</xdr:rowOff>
    </xdr:from>
    <xdr:ext cx="534377" cy="259045"/>
    <xdr:sp macro="" textlink="">
      <xdr:nvSpPr>
        <xdr:cNvPr id="356" name="テキスト ボックス 355"/>
        <xdr:cNvSpPr txBox="1"/>
      </xdr:nvSpPr>
      <xdr:spPr>
        <a:xfrm>
          <a:off x="6705111" y="97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83071</xdr:rowOff>
    </xdr:from>
    <xdr:to>
      <xdr:col>55</xdr:col>
      <xdr:colOff>50800</xdr:colOff>
      <xdr:row>59</xdr:row>
      <xdr:rowOff>13221</xdr:rowOff>
    </xdr:to>
    <xdr:sp macro="" textlink="">
      <xdr:nvSpPr>
        <xdr:cNvPr id="362" name="楕円 361"/>
        <xdr:cNvSpPr/>
      </xdr:nvSpPr>
      <xdr:spPr>
        <a:xfrm>
          <a:off x="104267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169448</xdr:rowOff>
    </xdr:from>
    <xdr:ext cx="534377" cy="259045"/>
    <xdr:sp macro="" textlink="">
      <xdr:nvSpPr>
        <xdr:cNvPr id="363" name="農林水産業費該当値テキスト"/>
        <xdr:cNvSpPr txBox="1"/>
      </xdr:nvSpPr>
      <xdr:spPr>
        <a:xfrm>
          <a:off x="10528300" y="99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79482</xdr:rowOff>
    </xdr:from>
    <xdr:to>
      <xdr:col>50</xdr:col>
      <xdr:colOff>165100</xdr:colOff>
      <xdr:row>59</xdr:row>
      <xdr:rowOff>9632</xdr:rowOff>
    </xdr:to>
    <xdr:sp macro="" textlink="">
      <xdr:nvSpPr>
        <xdr:cNvPr id="364" name="楕円 363"/>
        <xdr:cNvSpPr/>
      </xdr:nvSpPr>
      <xdr:spPr>
        <a:xfrm>
          <a:off x="9588500" y="100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759</xdr:rowOff>
    </xdr:from>
    <xdr:ext cx="534377" cy="259045"/>
    <xdr:sp macro="" textlink="">
      <xdr:nvSpPr>
        <xdr:cNvPr id="365" name="テキスト ボックス 364"/>
        <xdr:cNvSpPr txBox="1"/>
      </xdr:nvSpPr>
      <xdr:spPr>
        <a:xfrm>
          <a:off x="9372111" y="1011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89140</xdr:rowOff>
    </xdr:from>
    <xdr:to>
      <xdr:col>46</xdr:col>
      <xdr:colOff>38100</xdr:colOff>
      <xdr:row>59</xdr:row>
      <xdr:rowOff>19290</xdr:rowOff>
    </xdr:to>
    <xdr:sp macro="" textlink="">
      <xdr:nvSpPr>
        <xdr:cNvPr id="366" name="楕円 365"/>
        <xdr:cNvSpPr/>
      </xdr:nvSpPr>
      <xdr:spPr>
        <a:xfrm>
          <a:off x="8699500" y="100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10417</xdr:rowOff>
    </xdr:from>
    <xdr:ext cx="534377" cy="259045"/>
    <xdr:sp macro="" textlink="">
      <xdr:nvSpPr>
        <xdr:cNvPr id="367" name="テキスト ボックス 366"/>
        <xdr:cNvSpPr txBox="1"/>
      </xdr:nvSpPr>
      <xdr:spPr>
        <a:xfrm>
          <a:off x="8483111" y="101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94066</xdr:rowOff>
    </xdr:from>
    <xdr:to>
      <xdr:col>41</xdr:col>
      <xdr:colOff>101600</xdr:colOff>
      <xdr:row>59</xdr:row>
      <xdr:rowOff>24216</xdr:rowOff>
    </xdr:to>
    <xdr:sp macro="" textlink="">
      <xdr:nvSpPr>
        <xdr:cNvPr id="368" name="楕円 367"/>
        <xdr:cNvSpPr/>
      </xdr:nvSpPr>
      <xdr:spPr>
        <a:xfrm>
          <a:off x="7810500" y="100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15343</xdr:rowOff>
    </xdr:from>
    <xdr:ext cx="534377" cy="259045"/>
    <xdr:sp macro="" textlink="">
      <xdr:nvSpPr>
        <xdr:cNvPr id="369" name="テキスト ボックス 368"/>
        <xdr:cNvSpPr txBox="1"/>
      </xdr:nvSpPr>
      <xdr:spPr>
        <a:xfrm>
          <a:off x="7594111" y="101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120332</xdr:rowOff>
    </xdr:from>
    <xdr:to>
      <xdr:col>36</xdr:col>
      <xdr:colOff>165100</xdr:colOff>
      <xdr:row>59</xdr:row>
      <xdr:rowOff>50482</xdr:rowOff>
    </xdr:to>
    <xdr:sp macro="" textlink="">
      <xdr:nvSpPr>
        <xdr:cNvPr id="370" name="楕円 369"/>
        <xdr:cNvSpPr/>
      </xdr:nvSpPr>
      <xdr:spPr>
        <a:xfrm>
          <a:off x="6921500" y="100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41609</xdr:rowOff>
    </xdr:from>
    <xdr:ext cx="534377" cy="259045"/>
    <xdr:sp macro="" textlink="">
      <xdr:nvSpPr>
        <xdr:cNvPr id="371" name="テキスト ボックス 370"/>
        <xdr:cNvSpPr txBox="1"/>
      </xdr:nvSpPr>
      <xdr:spPr>
        <a:xfrm>
          <a:off x="6705111" y="101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13094</xdr:rowOff>
    </xdr:from>
    <xdr:to>
      <xdr:col>55</xdr:col>
      <xdr:colOff>0</xdr:colOff>
      <xdr:row>79</xdr:row>
      <xdr:rowOff>9119</xdr:rowOff>
    </xdr:to>
    <xdr:cxnSp macro="">
      <xdr:nvCxnSpPr>
        <xdr:cNvPr id="400" name="直線コネクタ 399"/>
        <xdr:cNvCxnSpPr/>
      </xdr:nvCxnSpPr>
      <xdr:spPr>
        <a:xfrm>
          <a:off x="9639300" y="13386194"/>
          <a:ext cx="838200" cy="1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13094</xdr:rowOff>
    </xdr:from>
    <xdr:to>
      <xdr:col>50</xdr:col>
      <xdr:colOff>114300</xdr:colOff>
      <xdr:row>78</xdr:row>
      <xdr:rowOff>115215</xdr:rowOff>
    </xdr:to>
    <xdr:cxnSp macro="">
      <xdr:nvCxnSpPr>
        <xdr:cNvPr id="403" name="直線コネクタ 402"/>
        <xdr:cNvCxnSpPr/>
      </xdr:nvCxnSpPr>
      <xdr:spPr>
        <a:xfrm flipV="1">
          <a:off x="8750300" y="13386194"/>
          <a:ext cx="889000" cy="1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106668</xdr:rowOff>
    </xdr:from>
    <xdr:to>
      <xdr:col>45</xdr:col>
      <xdr:colOff>177800</xdr:colOff>
      <xdr:row>78</xdr:row>
      <xdr:rowOff>115215</xdr:rowOff>
    </xdr:to>
    <xdr:cxnSp macro="">
      <xdr:nvCxnSpPr>
        <xdr:cNvPr id="406" name="直線コネクタ 405"/>
        <xdr:cNvCxnSpPr/>
      </xdr:nvCxnSpPr>
      <xdr:spPr>
        <a:xfrm>
          <a:off x="7861300" y="13136868"/>
          <a:ext cx="889000" cy="3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151016</xdr:rowOff>
    </xdr:from>
    <xdr:to>
      <xdr:col>41</xdr:col>
      <xdr:colOff>50800</xdr:colOff>
      <xdr:row>76</xdr:row>
      <xdr:rowOff>106668</xdr:rowOff>
    </xdr:to>
    <xdr:cxnSp macro="">
      <xdr:nvCxnSpPr>
        <xdr:cNvPr id="409" name="直線コネクタ 408"/>
        <xdr:cNvCxnSpPr/>
      </xdr:nvCxnSpPr>
      <xdr:spPr>
        <a:xfrm>
          <a:off x="6972300" y="13009766"/>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29998</xdr:rowOff>
    </xdr:from>
    <xdr:to>
      <xdr:col>41</xdr:col>
      <xdr:colOff>101600</xdr:colOff>
      <xdr:row>77</xdr:row>
      <xdr:rowOff>131598</xdr:rowOff>
    </xdr:to>
    <xdr:sp macro="" textlink="">
      <xdr:nvSpPr>
        <xdr:cNvPr id="410" name="フローチャート: 判断 409"/>
        <xdr:cNvSpPr/>
      </xdr:nvSpPr>
      <xdr:spPr>
        <a:xfrm>
          <a:off x="7810500" y="1323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122725</xdr:rowOff>
    </xdr:from>
    <xdr:ext cx="534377" cy="259045"/>
    <xdr:sp macro="" textlink="">
      <xdr:nvSpPr>
        <xdr:cNvPr id="411" name="テキスト ボックス 410"/>
        <xdr:cNvSpPr txBox="1"/>
      </xdr:nvSpPr>
      <xdr:spPr>
        <a:xfrm>
          <a:off x="7594111"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71540</xdr:rowOff>
    </xdr:from>
    <xdr:to>
      <xdr:col>36</xdr:col>
      <xdr:colOff>165100</xdr:colOff>
      <xdr:row>78</xdr:row>
      <xdr:rowOff>1690</xdr:rowOff>
    </xdr:to>
    <xdr:sp macro="" textlink="">
      <xdr:nvSpPr>
        <xdr:cNvPr id="412" name="フローチャート: 判断 411"/>
        <xdr:cNvSpPr/>
      </xdr:nvSpPr>
      <xdr:spPr>
        <a:xfrm>
          <a:off x="6921500" y="132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164267</xdr:rowOff>
    </xdr:from>
    <xdr:ext cx="534377" cy="259045"/>
    <xdr:sp macro="" textlink="">
      <xdr:nvSpPr>
        <xdr:cNvPr id="413" name="テキスト ボックス 412"/>
        <xdr:cNvSpPr txBox="1"/>
      </xdr:nvSpPr>
      <xdr:spPr>
        <a:xfrm>
          <a:off x="6705111" y="133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129769</xdr:rowOff>
    </xdr:from>
    <xdr:to>
      <xdr:col>55</xdr:col>
      <xdr:colOff>50800</xdr:colOff>
      <xdr:row>79</xdr:row>
      <xdr:rowOff>59919</xdr:rowOff>
    </xdr:to>
    <xdr:sp macro="" textlink="">
      <xdr:nvSpPr>
        <xdr:cNvPr id="419" name="楕円 418"/>
        <xdr:cNvSpPr/>
      </xdr:nvSpPr>
      <xdr:spPr>
        <a:xfrm>
          <a:off x="10426700" y="135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44696</xdr:rowOff>
    </xdr:from>
    <xdr:ext cx="469744" cy="259045"/>
    <xdr:sp macro="" textlink="">
      <xdr:nvSpPr>
        <xdr:cNvPr id="420" name="商工費該当値テキスト"/>
        <xdr:cNvSpPr txBox="1"/>
      </xdr:nvSpPr>
      <xdr:spPr>
        <a:xfrm>
          <a:off x="10528300" y="134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133744</xdr:rowOff>
    </xdr:from>
    <xdr:to>
      <xdr:col>50</xdr:col>
      <xdr:colOff>165100</xdr:colOff>
      <xdr:row>78</xdr:row>
      <xdr:rowOff>63894</xdr:rowOff>
    </xdr:to>
    <xdr:sp macro="" textlink="">
      <xdr:nvSpPr>
        <xdr:cNvPr id="421" name="楕円 420"/>
        <xdr:cNvSpPr/>
      </xdr:nvSpPr>
      <xdr:spPr>
        <a:xfrm>
          <a:off x="9588500" y="133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55021</xdr:rowOff>
    </xdr:from>
    <xdr:ext cx="534377" cy="259045"/>
    <xdr:sp macro="" textlink="">
      <xdr:nvSpPr>
        <xdr:cNvPr id="422" name="テキスト ボックス 421"/>
        <xdr:cNvSpPr txBox="1"/>
      </xdr:nvSpPr>
      <xdr:spPr>
        <a:xfrm>
          <a:off x="9372111" y="134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64415</xdr:rowOff>
    </xdr:from>
    <xdr:to>
      <xdr:col>46</xdr:col>
      <xdr:colOff>38100</xdr:colOff>
      <xdr:row>78</xdr:row>
      <xdr:rowOff>166015</xdr:rowOff>
    </xdr:to>
    <xdr:sp macro="" textlink="">
      <xdr:nvSpPr>
        <xdr:cNvPr id="423" name="楕円 422"/>
        <xdr:cNvSpPr/>
      </xdr:nvSpPr>
      <xdr:spPr>
        <a:xfrm>
          <a:off x="8699500" y="134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157142</xdr:rowOff>
    </xdr:from>
    <xdr:ext cx="469744" cy="259045"/>
    <xdr:sp macro="" textlink="">
      <xdr:nvSpPr>
        <xdr:cNvPr id="424" name="テキスト ボックス 423"/>
        <xdr:cNvSpPr txBox="1"/>
      </xdr:nvSpPr>
      <xdr:spPr>
        <a:xfrm>
          <a:off x="8515428" y="135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55868</xdr:rowOff>
    </xdr:from>
    <xdr:to>
      <xdr:col>41</xdr:col>
      <xdr:colOff>101600</xdr:colOff>
      <xdr:row>76</xdr:row>
      <xdr:rowOff>157468</xdr:rowOff>
    </xdr:to>
    <xdr:sp macro="" textlink="">
      <xdr:nvSpPr>
        <xdr:cNvPr id="425" name="楕円 424"/>
        <xdr:cNvSpPr/>
      </xdr:nvSpPr>
      <xdr:spPr>
        <a:xfrm>
          <a:off x="7810500" y="130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2544</xdr:rowOff>
    </xdr:from>
    <xdr:ext cx="534377" cy="259045"/>
    <xdr:sp macro="" textlink="">
      <xdr:nvSpPr>
        <xdr:cNvPr id="426" name="テキスト ボックス 425"/>
        <xdr:cNvSpPr txBox="1"/>
      </xdr:nvSpPr>
      <xdr:spPr>
        <a:xfrm>
          <a:off x="7594111" y="128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100216</xdr:rowOff>
    </xdr:from>
    <xdr:to>
      <xdr:col>36</xdr:col>
      <xdr:colOff>165100</xdr:colOff>
      <xdr:row>76</xdr:row>
      <xdr:rowOff>30366</xdr:rowOff>
    </xdr:to>
    <xdr:sp macro="" textlink="">
      <xdr:nvSpPr>
        <xdr:cNvPr id="427" name="楕円 426"/>
        <xdr:cNvSpPr/>
      </xdr:nvSpPr>
      <xdr:spPr>
        <a:xfrm>
          <a:off x="6921500" y="129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46893</xdr:rowOff>
    </xdr:from>
    <xdr:ext cx="534377" cy="259045"/>
    <xdr:sp macro="" textlink="">
      <xdr:nvSpPr>
        <xdr:cNvPr id="428" name="テキスト ボックス 427"/>
        <xdr:cNvSpPr txBox="1"/>
      </xdr:nvSpPr>
      <xdr:spPr>
        <a:xfrm>
          <a:off x="6705111" y="127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76789</xdr:rowOff>
    </xdr:from>
    <xdr:to>
      <xdr:col>55</xdr:col>
      <xdr:colOff>0</xdr:colOff>
      <xdr:row>97</xdr:row>
      <xdr:rowOff>82716</xdr:rowOff>
    </xdr:to>
    <xdr:cxnSp macro="">
      <xdr:nvCxnSpPr>
        <xdr:cNvPr id="453" name="直線コネクタ 452"/>
        <xdr:cNvCxnSpPr/>
      </xdr:nvCxnSpPr>
      <xdr:spPr>
        <a:xfrm flipV="1">
          <a:off x="9639300" y="16707439"/>
          <a:ext cx="8382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98078</xdr:rowOff>
    </xdr:from>
    <xdr:to>
      <xdr:col>50</xdr:col>
      <xdr:colOff>114300</xdr:colOff>
      <xdr:row>97</xdr:row>
      <xdr:rowOff>82716</xdr:rowOff>
    </xdr:to>
    <xdr:cxnSp macro="">
      <xdr:nvCxnSpPr>
        <xdr:cNvPr id="456" name="直線コネクタ 455"/>
        <xdr:cNvCxnSpPr/>
      </xdr:nvCxnSpPr>
      <xdr:spPr>
        <a:xfrm>
          <a:off x="8750300" y="16557278"/>
          <a:ext cx="889000" cy="1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98078</xdr:rowOff>
    </xdr:from>
    <xdr:to>
      <xdr:col>45</xdr:col>
      <xdr:colOff>177800</xdr:colOff>
      <xdr:row>97</xdr:row>
      <xdr:rowOff>56838</xdr:rowOff>
    </xdr:to>
    <xdr:cxnSp macro="">
      <xdr:nvCxnSpPr>
        <xdr:cNvPr id="459" name="直線コネクタ 458"/>
        <xdr:cNvCxnSpPr/>
      </xdr:nvCxnSpPr>
      <xdr:spPr>
        <a:xfrm flipV="1">
          <a:off x="7861300" y="16557278"/>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57100</xdr:rowOff>
    </xdr:from>
    <xdr:to>
      <xdr:col>41</xdr:col>
      <xdr:colOff>50800</xdr:colOff>
      <xdr:row>97</xdr:row>
      <xdr:rowOff>56838</xdr:rowOff>
    </xdr:to>
    <xdr:cxnSp macro="">
      <xdr:nvCxnSpPr>
        <xdr:cNvPr id="462" name="直線コネクタ 461"/>
        <xdr:cNvCxnSpPr/>
      </xdr:nvCxnSpPr>
      <xdr:spPr>
        <a:xfrm>
          <a:off x="6972300" y="16344850"/>
          <a:ext cx="889000" cy="3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71241</xdr:rowOff>
    </xdr:from>
    <xdr:to>
      <xdr:col>41</xdr:col>
      <xdr:colOff>101600</xdr:colOff>
      <xdr:row>96</xdr:row>
      <xdr:rowOff>1391</xdr:rowOff>
    </xdr:to>
    <xdr:sp macro="" textlink="">
      <xdr:nvSpPr>
        <xdr:cNvPr id="463" name="フローチャート: 判断 462"/>
        <xdr:cNvSpPr/>
      </xdr:nvSpPr>
      <xdr:spPr>
        <a:xfrm>
          <a:off x="7810500" y="163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17918</xdr:rowOff>
    </xdr:from>
    <xdr:ext cx="534377" cy="259045"/>
    <xdr:sp macro="" textlink="">
      <xdr:nvSpPr>
        <xdr:cNvPr id="464" name="テキスト ボックス 463"/>
        <xdr:cNvSpPr txBox="1"/>
      </xdr:nvSpPr>
      <xdr:spPr>
        <a:xfrm>
          <a:off x="7594111" y="161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62188</xdr:rowOff>
    </xdr:from>
    <xdr:to>
      <xdr:col>36</xdr:col>
      <xdr:colOff>165100</xdr:colOff>
      <xdr:row>95</xdr:row>
      <xdr:rowOff>163788</xdr:rowOff>
    </xdr:to>
    <xdr:sp macro="" textlink="">
      <xdr:nvSpPr>
        <xdr:cNvPr id="465" name="フローチャート: 判断 464"/>
        <xdr:cNvSpPr/>
      </xdr:nvSpPr>
      <xdr:spPr>
        <a:xfrm>
          <a:off x="6921500" y="163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154915</xdr:rowOff>
    </xdr:from>
    <xdr:ext cx="534377" cy="259045"/>
    <xdr:sp macro="" textlink="">
      <xdr:nvSpPr>
        <xdr:cNvPr id="466" name="テキスト ボックス 465"/>
        <xdr:cNvSpPr txBox="1"/>
      </xdr:nvSpPr>
      <xdr:spPr>
        <a:xfrm>
          <a:off x="6705111" y="164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25989</xdr:rowOff>
    </xdr:from>
    <xdr:to>
      <xdr:col>55</xdr:col>
      <xdr:colOff>50800</xdr:colOff>
      <xdr:row>97</xdr:row>
      <xdr:rowOff>127589</xdr:rowOff>
    </xdr:to>
    <xdr:sp macro="" textlink="">
      <xdr:nvSpPr>
        <xdr:cNvPr id="472" name="楕円 471"/>
        <xdr:cNvSpPr/>
      </xdr:nvSpPr>
      <xdr:spPr>
        <a:xfrm>
          <a:off x="10426700" y="166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112366</xdr:rowOff>
    </xdr:from>
    <xdr:ext cx="534377" cy="259045"/>
    <xdr:sp macro="" textlink="">
      <xdr:nvSpPr>
        <xdr:cNvPr id="473" name="土木費該当値テキスト"/>
        <xdr:cNvSpPr txBox="1"/>
      </xdr:nvSpPr>
      <xdr:spPr>
        <a:xfrm>
          <a:off x="10528300" y="165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31916</xdr:rowOff>
    </xdr:from>
    <xdr:to>
      <xdr:col>50</xdr:col>
      <xdr:colOff>165100</xdr:colOff>
      <xdr:row>97</xdr:row>
      <xdr:rowOff>133516</xdr:rowOff>
    </xdr:to>
    <xdr:sp macro="" textlink="">
      <xdr:nvSpPr>
        <xdr:cNvPr id="474" name="楕円 473"/>
        <xdr:cNvSpPr/>
      </xdr:nvSpPr>
      <xdr:spPr>
        <a:xfrm>
          <a:off x="9588500" y="166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124643</xdr:rowOff>
    </xdr:from>
    <xdr:ext cx="534377" cy="259045"/>
    <xdr:sp macro="" textlink="">
      <xdr:nvSpPr>
        <xdr:cNvPr id="475" name="テキスト ボックス 474"/>
        <xdr:cNvSpPr txBox="1"/>
      </xdr:nvSpPr>
      <xdr:spPr>
        <a:xfrm>
          <a:off x="9372111" y="1675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47278</xdr:rowOff>
    </xdr:from>
    <xdr:to>
      <xdr:col>46</xdr:col>
      <xdr:colOff>38100</xdr:colOff>
      <xdr:row>96</xdr:row>
      <xdr:rowOff>148878</xdr:rowOff>
    </xdr:to>
    <xdr:sp macro="" textlink="">
      <xdr:nvSpPr>
        <xdr:cNvPr id="476" name="楕円 475"/>
        <xdr:cNvSpPr/>
      </xdr:nvSpPr>
      <xdr:spPr>
        <a:xfrm>
          <a:off x="8699500" y="165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140005</xdr:rowOff>
    </xdr:from>
    <xdr:ext cx="534377" cy="259045"/>
    <xdr:sp macro="" textlink="">
      <xdr:nvSpPr>
        <xdr:cNvPr id="477" name="テキスト ボックス 476"/>
        <xdr:cNvSpPr txBox="1"/>
      </xdr:nvSpPr>
      <xdr:spPr>
        <a:xfrm>
          <a:off x="848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6038</xdr:rowOff>
    </xdr:from>
    <xdr:to>
      <xdr:col>41</xdr:col>
      <xdr:colOff>101600</xdr:colOff>
      <xdr:row>97</xdr:row>
      <xdr:rowOff>107638</xdr:rowOff>
    </xdr:to>
    <xdr:sp macro="" textlink="">
      <xdr:nvSpPr>
        <xdr:cNvPr id="478" name="楕円 477"/>
        <xdr:cNvSpPr/>
      </xdr:nvSpPr>
      <xdr:spPr>
        <a:xfrm>
          <a:off x="7810500" y="166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98765</xdr:rowOff>
    </xdr:from>
    <xdr:ext cx="534377" cy="259045"/>
    <xdr:sp macro="" textlink="">
      <xdr:nvSpPr>
        <xdr:cNvPr id="479" name="テキスト ボックス 478"/>
        <xdr:cNvSpPr txBox="1"/>
      </xdr:nvSpPr>
      <xdr:spPr>
        <a:xfrm>
          <a:off x="7594111" y="1672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6300</xdr:rowOff>
    </xdr:from>
    <xdr:to>
      <xdr:col>36</xdr:col>
      <xdr:colOff>165100</xdr:colOff>
      <xdr:row>95</xdr:row>
      <xdr:rowOff>107900</xdr:rowOff>
    </xdr:to>
    <xdr:sp macro="" textlink="">
      <xdr:nvSpPr>
        <xdr:cNvPr id="480" name="楕円 479"/>
        <xdr:cNvSpPr/>
      </xdr:nvSpPr>
      <xdr:spPr>
        <a:xfrm>
          <a:off x="6921500" y="162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124427</xdr:rowOff>
    </xdr:from>
    <xdr:ext cx="534377" cy="259045"/>
    <xdr:sp macro="" textlink="">
      <xdr:nvSpPr>
        <xdr:cNvPr id="481" name="テキスト ボックス 480"/>
        <xdr:cNvSpPr txBox="1"/>
      </xdr:nvSpPr>
      <xdr:spPr>
        <a:xfrm>
          <a:off x="6705111" y="1606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35981</xdr:rowOff>
    </xdr:from>
    <xdr:to>
      <xdr:col>85</xdr:col>
      <xdr:colOff>127000</xdr:colOff>
      <xdr:row>39</xdr:row>
      <xdr:rowOff>109329</xdr:rowOff>
    </xdr:to>
    <xdr:cxnSp macro="">
      <xdr:nvCxnSpPr>
        <xdr:cNvPr id="513" name="直線コネクタ 512"/>
        <xdr:cNvCxnSpPr/>
      </xdr:nvCxnSpPr>
      <xdr:spPr>
        <a:xfrm flipV="1">
          <a:off x="15481300" y="6722531"/>
          <a:ext cx="8382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76622</xdr:rowOff>
    </xdr:from>
    <xdr:to>
      <xdr:col>81</xdr:col>
      <xdr:colOff>50800</xdr:colOff>
      <xdr:row>39</xdr:row>
      <xdr:rowOff>109329</xdr:rowOff>
    </xdr:to>
    <xdr:cxnSp macro="">
      <xdr:nvCxnSpPr>
        <xdr:cNvPr id="516" name="直線コネクタ 515"/>
        <xdr:cNvCxnSpPr/>
      </xdr:nvCxnSpPr>
      <xdr:spPr>
        <a:xfrm>
          <a:off x="14592300" y="6763172"/>
          <a:ext cx="889000" cy="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8517</xdr:rowOff>
    </xdr:from>
    <xdr:to>
      <xdr:col>76</xdr:col>
      <xdr:colOff>114300</xdr:colOff>
      <xdr:row>39</xdr:row>
      <xdr:rowOff>76622</xdr:rowOff>
    </xdr:to>
    <xdr:cxnSp macro="">
      <xdr:nvCxnSpPr>
        <xdr:cNvPr id="519" name="直線コネクタ 518"/>
        <xdr:cNvCxnSpPr/>
      </xdr:nvCxnSpPr>
      <xdr:spPr>
        <a:xfrm>
          <a:off x="13703300" y="6695067"/>
          <a:ext cx="889000" cy="6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99973</xdr:rowOff>
    </xdr:from>
    <xdr:to>
      <xdr:col>71</xdr:col>
      <xdr:colOff>177800</xdr:colOff>
      <xdr:row>39</xdr:row>
      <xdr:rowOff>8517</xdr:rowOff>
    </xdr:to>
    <xdr:cxnSp macro="">
      <xdr:nvCxnSpPr>
        <xdr:cNvPr id="522" name="直線コネクタ 521"/>
        <xdr:cNvCxnSpPr/>
      </xdr:nvCxnSpPr>
      <xdr:spPr>
        <a:xfrm>
          <a:off x="12814300" y="6615073"/>
          <a:ext cx="889000" cy="7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81307</xdr:rowOff>
    </xdr:from>
    <xdr:to>
      <xdr:col>72</xdr:col>
      <xdr:colOff>38100</xdr:colOff>
      <xdr:row>38</xdr:row>
      <xdr:rowOff>11457</xdr:rowOff>
    </xdr:to>
    <xdr:sp macro="" textlink="">
      <xdr:nvSpPr>
        <xdr:cNvPr id="523" name="フローチャート: 判断 522"/>
        <xdr:cNvSpPr/>
      </xdr:nvSpPr>
      <xdr:spPr>
        <a:xfrm>
          <a:off x="13652500" y="64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27984</xdr:rowOff>
    </xdr:from>
    <xdr:ext cx="534377" cy="259045"/>
    <xdr:sp macro="" textlink="">
      <xdr:nvSpPr>
        <xdr:cNvPr id="524" name="テキスト ボックス 523"/>
        <xdr:cNvSpPr txBox="1"/>
      </xdr:nvSpPr>
      <xdr:spPr>
        <a:xfrm>
          <a:off x="13436111" y="62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166771</xdr:rowOff>
    </xdr:from>
    <xdr:to>
      <xdr:col>67</xdr:col>
      <xdr:colOff>101600</xdr:colOff>
      <xdr:row>38</xdr:row>
      <xdr:rowOff>96921</xdr:rowOff>
    </xdr:to>
    <xdr:sp macro="" textlink="">
      <xdr:nvSpPr>
        <xdr:cNvPr id="525" name="フローチャート: 判断 524"/>
        <xdr:cNvSpPr/>
      </xdr:nvSpPr>
      <xdr:spPr>
        <a:xfrm>
          <a:off x="12763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113448</xdr:rowOff>
    </xdr:from>
    <xdr:ext cx="534377" cy="259045"/>
    <xdr:sp macro="" textlink="">
      <xdr:nvSpPr>
        <xdr:cNvPr id="526" name="テキスト ボックス 525"/>
        <xdr:cNvSpPr txBox="1"/>
      </xdr:nvSpPr>
      <xdr:spPr>
        <a:xfrm>
          <a:off x="12547111" y="62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156631</xdr:rowOff>
    </xdr:from>
    <xdr:to>
      <xdr:col>85</xdr:col>
      <xdr:colOff>177800</xdr:colOff>
      <xdr:row>39</xdr:row>
      <xdr:rowOff>86781</xdr:rowOff>
    </xdr:to>
    <xdr:sp macro="" textlink="">
      <xdr:nvSpPr>
        <xdr:cNvPr id="532" name="楕円 531"/>
        <xdr:cNvSpPr/>
      </xdr:nvSpPr>
      <xdr:spPr>
        <a:xfrm>
          <a:off x="16268700" y="66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71558</xdr:rowOff>
    </xdr:from>
    <xdr:ext cx="534377" cy="259045"/>
    <xdr:sp macro="" textlink="">
      <xdr:nvSpPr>
        <xdr:cNvPr id="533" name="消防費該当値テキスト"/>
        <xdr:cNvSpPr txBox="1"/>
      </xdr:nvSpPr>
      <xdr:spPr>
        <a:xfrm>
          <a:off x="16370300" y="65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58529</xdr:rowOff>
    </xdr:from>
    <xdr:to>
      <xdr:col>81</xdr:col>
      <xdr:colOff>101600</xdr:colOff>
      <xdr:row>39</xdr:row>
      <xdr:rowOff>160129</xdr:rowOff>
    </xdr:to>
    <xdr:sp macro="" textlink="">
      <xdr:nvSpPr>
        <xdr:cNvPr id="534" name="楕円 533"/>
        <xdr:cNvSpPr/>
      </xdr:nvSpPr>
      <xdr:spPr>
        <a:xfrm>
          <a:off x="15430500" y="67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151256</xdr:rowOff>
    </xdr:from>
    <xdr:ext cx="534377" cy="259045"/>
    <xdr:sp macro="" textlink="">
      <xdr:nvSpPr>
        <xdr:cNvPr id="535" name="テキスト ボックス 534"/>
        <xdr:cNvSpPr txBox="1"/>
      </xdr:nvSpPr>
      <xdr:spPr>
        <a:xfrm>
          <a:off x="15214111" y="68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25822</xdr:rowOff>
    </xdr:from>
    <xdr:to>
      <xdr:col>76</xdr:col>
      <xdr:colOff>165100</xdr:colOff>
      <xdr:row>39</xdr:row>
      <xdr:rowOff>127422</xdr:rowOff>
    </xdr:to>
    <xdr:sp macro="" textlink="">
      <xdr:nvSpPr>
        <xdr:cNvPr id="536" name="楕円 535"/>
        <xdr:cNvSpPr/>
      </xdr:nvSpPr>
      <xdr:spPr>
        <a:xfrm>
          <a:off x="14541500" y="67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118549</xdr:rowOff>
    </xdr:from>
    <xdr:ext cx="534377" cy="259045"/>
    <xdr:sp macro="" textlink="">
      <xdr:nvSpPr>
        <xdr:cNvPr id="537" name="テキスト ボックス 536"/>
        <xdr:cNvSpPr txBox="1"/>
      </xdr:nvSpPr>
      <xdr:spPr>
        <a:xfrm>
          <a:off x="14325111" y="68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129167</xdr:rowOff>
    </xdr:from>
    <xdr:to>
      <xdr:col>72</xdr:col>
      <xdr:colOff>38100</xdr:colOff>
      <xdr:row>39</xdr:row>
      <xdr:rowOff>59317</xdr:rowOff>
    </xdr:to>
    <xdr:sp macro="" textlink="">
      <xdr:nvSpPr>
        <xdr:cNvPr id="538" name="楕円 537"/>
        <xdr:cNvSpPr/>
      </xdr:nvSpPr>
      <xdr:spPr>
        <a:xfrm>
          <a:off x="13652500" y="66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50444</xdr:rowOff>
    </xdr:from>
    <xdr:ext cx="534377" cy="259045"/>
    <xdr:sp macro="" textlink="">
      <xdr:nvSpPr>
        <xdr:cNvPr id="539" name="テキスト ボックス 538"/>
        <xdr:cNvSpPr txBox="1"/>
      </xdr:nvSpPr>
      <xdr:spPr>
        <a:xfrm>
          <a:off x="13436111" y="67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49173</xdr:rowOff>
    </xdr:from>
    <xdr:to>
      <xdr:col>67</xdr:col>
      <xdr:colOff>101600</xdr:colOff>
      <xdr:row>38</xdr:row>
      <xdr:rowOff>150773</xdr:rowOff>
    </xdr:to>
    <xdr:sp macro="" textlink="">
      <xdr:nvSpPr>
        <xdr:cNvPr id="540" name="楕円 539"/>
        <xdr:cNvSpPr/>
      </xdr:nvSpPr>
      <xdr:spPr>
        <a:xfrm>
          <a:off x="12763500" y="65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141900</xdr:rowOff>
    </xdr:from>
    <xdr:ext cx="534377" cy="259045"/>
    <xdr:sp macro="" textlink="">
      <xdr:nvSpPr>
        <xdr:cNvPr id="541" name="テキスト ボックス 540"/>
        <xdr:cNvSpPr txBox="1"/>
      </xdr:nvSpPr>
      <xdr:spPr>
        <a:xfrm>
          <a:off x="12547111" y="66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41890</xdr:rowOff>
    </xdr:from>
    <xdr:to>
      <xdr:col>85</xdr:col>
      <xdr:colOff>127000</xdr:colOff>
      <xdr:row>58</xdr:row>
      <xdr:rowOff>58170</xdr:rowOff>
    </xdr:to>
    <xdr:cxnSp macro="">
      <xdr:nvCxnSpPr>
        <xdr:cNvPr id="570" name="直線コネクタ 569"/>
        <xdr:cNvCxnSpPr/>
      </xdr:nvCxnSpPr>
      <xdr:spPr>
        <a:xfrm flipV="1">
          <a:off x="15481300" y="9985990"/>
          <a:ext cx="8382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49133</xdr:rowOff>
    </xdr:from>
    <xdr:to>
      <xdr:col>81</xdr:col>
      <xdr:colOff>50800</xdr:colOff>
      <xdr:row>58</xdr:row>
      <xdr:rowOff>58170</xdr:rowOff>
    </xdr:to>
    <xdr:cxnSp macro="">
      <xdr:nvCxnSpPr>
        <xdr:cNvPr id="573" name="直線コネクタ 572"/>
        <xdr:cNvCxnSpPr/>
      </xdr:nvCxnSpPr>
      <xdr:spPr>
        <a:xfrm>
          <a:off x="14592300" y="9993233"/>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14469</xdr:rowOff>
    </xdr:from>
    <xdr:to>
      <xdr:col>76</xdr:col>
      <xdr:colOff>114300</xdr:colOff>
      <xdr:row>58</xdr:row>
      <xdr:rowOff>49133</xdr:rowOff>
    </xdr:to>
    <xdr:cxnSp macro="">
      <xdr:nvCxnSpPr>
        <xdr:cNvPr id="576" name="直線コネクタ 575"/>
        <xdr:cNvCxnSpPr/>
      </xdr:nvCxnSpPr>
      <xdr:spPr>
        <a:xfrm>
          <a:off x="13703300" y="9958569"/>
          <a:ext cx="8890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14469</xdr:rowOff>
    </xdr:from>
    <xdr:to>
      <xdr:col>71</xdr:col>
      <xdr:colOff>177800</xdr:colOff>
      <xdr:row>58</xdr:row>
      <xdr:rowOff>53979</xdr:rowOff>
    </xdr:to>
    <xdr:cxnSp macro="">
      <xdr:nvCxnSpPr>
        <xdr:cNvPr id="579" name="直線コネクタ 578"/>
        <xdr:cNvCxnSpPr/>
      </xdr:nvCxnSpPr>
      <xdr:spPr>
        <a:xfrm flipV="1">
          <a:off x="12814300" y="9958569"/>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70966</xdr:rowOff>
    </xdr:from>
    <xdr:to>
      <xdr:col>72</xdr:col>
      <xdr:colOff>38100</xdr:colOff>
      <xdr:row>58</xdr:row>
      <xdr:rowOff>1116</xdr:rowOff>
    </xdr:to>
    <xdr:sp macro="" textlink="">
      <xdr:nvSpPr>
        <xdr:cNvPr id="580" name="フローチャート: 判断 579"/>
        <xdr:cNvSpPr/>
      </xdr:nvSpPr>
      <xdr:spPr>
        <a:xfrm>
          <a:off x="13652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17643</xdr:rowOff>
    </xdr:from>
    <xdr:ext cx="534377" cy="259045"/>
    <xdr:sp macro="" textlink="">
      <xdr:nvSpPr>
        <xdr:cNvPr id="581" name="テキスト ボックス 580"/>
        <xdr:cNvSpPr txBox="1"/>
      </xdr:nvSpPr>
      <xdr:spPr>
        <a:xfrm>
          <a:off x="13436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52031</xdr:rowOff>
    </xdr:from>
    <xdr:to>
      <xdr:col>67</xdr:col>
      <xdr:colOff>101600</xdr:colOff>
      <xdr:row>57</xdr:row>
      <xdr:rowOff>153631</xdr:rowOff>
    </xdr:to>
    <xdr:sp macro="" textlink="">
      <xdr:nvSpPr>
        <xdr:cNvPr id="582" name="フローチャート: 判断 581"/>
        <xdr:cNvSpPr/>
      </xdr:nvSpPr>
      <xdr:spPr>
        <a:xfrm>
          <a:off x="12763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170158</xdr:rowOff>
    </xdr:from>
    <xdr:ext cx="534377" cy="259045"/>
    <xdr:sp macro="" textlink="">
      <xdr:nvSpPr>
        <xdr:cNvPr id="583" name="テキスト ボックス 582"/>
        <xdr:cNvSpPr txBox="1"/>
      </xdr:nvSpPr>
      <xdr:spPr>
        <a:xfrm>
          <a:off x="12547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162540</xdr:rowOff>
    </xdr:from>
    <xdr:to>
      <xdr:col>85</xdr:col>
      <xdr:colOff>177800</xdr:colOff>
      <xdr:row>58</xdr:row>
      <xdr:rowOff>92690</xdr:rowOff>
    </xdr:to>
    <xdr:sp macro="" textlink="">
      <xdr:nvSpPr>
        <xdr:cNvPr id="589" name="楕円 588"/>
        <xdr:cNvSpPr/>
      </xdr:nvSpPr>
      <xdr:spPr>
        <a:xfrm>
          <a:off x="16268700" y="99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77467</xdr:rowOff>
    </xdr:from>
    <xdr:ext cx="534377" cy="259045"/>
    <xdr:sp macro="" textlink="">
      <xdr:nvSpPr>
        <xdr:cNvPr id="590" name="教育費該当値テキスト"/>
        <xdr:cNvSpPr txBox="1"/>
      </xdr:nvSpPr>
      <xdr:spPr>
        <a:xfrm>
          <a:off x="16370300" y="985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7370</xdr:rowOff>
    </xdr:from>
    <xdr:to>
      <xdr:col>81</xdr:col>
      <xdr:colOff>101600</xdr:colOff>
      <xdr:row>58</xdr:row>
      <xdr:rowOff>108970</xdr:rowOff>
    </xdr:to>
    <xdr:sp macro="" textlink="">
      <xdr:nvSpPr>
        <xdr:cNvPr id="591" name="楕円 590"/>
        <xdr:cNvSpPr/>
      </xdr:nvSpPr>
      <xdr:spPr>
        <a:xfrm>
          <a:off x="15430500" y="99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100097</xdr:rowOff>
    </xdr:from>
    <xdr:ext cx="534377" cy="259045"/>
    <xdr:sp macro="" textlink="">
      <xdr:nvSpPr>
        <xdr:cNvPr id="592" name="テキスト ボックス 591"/>
        <xdr:cNvSpPr txBox="1"/>
      </xdr:nvSpPr>
      <xdr:spPr>
        <a:xfrm>
          <a:off x="15214111" y="1004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169783</xdr:rowOff>
    </xdr:from>
    <xdr:to>
      <xdr:col>76</xdr:col>
      <xdr:colOff>165100</xdr:colOff>
      <xdr:row>58</xdr:row>
      <xdr:rowOff>99933</xdr:rowOff>
    </xdr:to>
    <xdr:sp macro="" textlink="">
      <xdr:nvSpPr>
        <xdr:cNvPr id="593" name="楕円 592"/>
        <xdr:cNvSpPr/>
      </xdr:nvSpPr>
      <xdr:spPr>
        <a:xfrm>
          <a:off x="14541500" y="99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91060</xdr:rowOff>
    </xdr:from>
    <xdr:ext cx="534377" cy="259045"/>
    <xdr:sp macro="" textlink="">
      <xdr:nvSpPr>
        <xdr:cNvPr id="594" name="テキスト ボックス 593"/>
        <xdr:cNvSpPr txBox="1"/>
      </xdr:nvSpPr>
      <xdr:spPr>
        <a:xfrm>
          <a:off x="14325111" y="100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135119</xdr:rowOff>
    </xdr:from>
    <xdr:to>
      <xdr:col>72</xdr:col>
      <xdr:colOff>38100</xdr:colOff>
      <xdr:row>58</xdr:row>
      <xdr:rowOff>65269</xdr:rowOff>
    </xdr:to>
    <xdr:sp macro="" textlink="">
      <xdr:nvSpPr>
        <xdr:cNvPr id="595" name="楕円 594"/>
        <xdr:cNvSpPr/>
      </xdr:nvSpPr>
      <xdr:spPr>
        <a:xfrm>
          <a:off x="13652500" y="99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56396</xdr:rowOff>
    </xdr:from>
    <xdr:ext cx="534377" cy="259045"/>
    <xdr:sp macro="" textlink="">
      <xdr:nvSpPr>
        <xdr:cNvPr id="596" name="テキスト ボックス 595"/>
        <xdr:cNvSpPr txBox="1"/>
      </xdr:nvSpPr>
      <xdr:spPr>
        <a:xfrm>
          <a:off x="13436111" y="1000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3179</xdr:rowOff>
    </xdr:from>
    <xdr:to>
      <xdr:col>67</xdr:col>
      <xdr:colOff>101600</xdr:colOff>
      <xdr:row>58</xdr:row>
      <xdr:rowOff>104779</xdr:rowOff>
    </xdr:to>
    <xdr:sp macro="" textlink="">
      <xdr:nvSpPr>
        <xdr:cNvPr id="597" name="楕円 596"/>
        <xdr:cNvSpPr/>
      </xdr:nvSpPr>
      <xdr:spPr>
        <a:xfrm>
          <a:off x="12763500" y="99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95906</xdr:rowOff>
    </xdr:from>
    <xdr:ext cx="534377" cy="259045"/>
    <xdr:sp macro="" textlink="">
      <xdr:nvSpPr>
        <xdr:cNvPr id="598" name="テキスト ボックス 597"/>
        <xdr:cNvSpPr txBox="1"/>
      </xdr:nvSpPr>
      <xdr:spPr>
        <a:xfrm>
          <a:off x="12547111" y="100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138449</xdr:rowOff>
    </xdr:from>
    <xdr:to>
      <xdr:col>85</xdr:col>
      <xdr:colOff>127000</xdr:colOff>
      <xdr:row>78</xdr:row>
      <xdr:rowOff>139700</xdr:rowOff>
    </xdr:to>
    <xdr:cxnSp macro="">
      <xdr:nvCxnSpPr>
        <xdr:cNvPr id="625" name="直線コネクタ 624"/>
        <xdr:cNvCxnSpPr/>
      </xdr:nvCxnSpPr>
      <xdr:spPr>
        <a:xfrm>
          <a:off x="15481300" y="13511549"/>
          <a:ext cx="8382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138449</xdr:rowOff>
    </xdr:from>
    <xdr:to>
      <xdr:col>81</xdr:col>
      <xdr:colOff>50800</xdr:colOff>
      <xdr:row>78</xdr:row>
      <xdr:rowOff>139700</xdr:rowOff>
    </xdr:to>
    <xdr:cxnSp macro="">
      <xdr:nvCxnSpPr>
        <xdr:cNvPr id="628" name="直線コネクタ 627"/>
        <xdr:cNvCxnSpPr/>
      </xdr:nvCxnSpPr>
      <xdr:spPr>
        <a:xfrm flipV="1">
          <a:off x="14592300" y="13511549"/>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66836</xdr:rowOff>
    </xdr:from>
    <xdr:to>
      <xdr:col>72</xdr:col>
      <xdr:colOff>38100</xdr:colOff>
      <xdr:row>78</xdr:row>
      <xdr:rowOff>168436</xdr:rowOff>
    </xdr:to>
    <xdr:sp macro="" textlink="">
      <xdr:nvSpPr>
        <xdr:cNvPr id="635" name="フローチャート: 判断 634"/>
        <xdr:cNvSpPr/>
      </xdr:nvSpPr>
      <xdr:spPr>
        <a:xfrm>
          <a:off x="13652500" y="134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13513</xdr:rowOff>
    </xdr:from>
    <xdr:ext cx="469744" cy="259045"/>
    <xdr:sp macro="" textlink="">
      <xdr:nvSpPr>
        <xdr:cNvPr id="636" name="テキスト ボックス 635"/>
        <xdr:cNvSpPr txBox="1"/>
      </xdr:nvSpPr>
      <xdr:spPr>
        <a:xfrm>
          <a:off x="13468428" y="132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7" name="フローチャート: 判断 636"/>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38" name="テキスト ボックス 637"/>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5" name="災害復旧費該当値テキスト"/>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87649</xdr:rowOff>
    </xdr:from>
    <xdr:to>
      <xdr:col>81</xdr:col>
      <xdr:colOff>101600</xdr:colOff>
      <xdr:row>79</xdr:row>
      <xdr:rowOff>17799</xdr:rowOff>
    </xdr:to>
    <xdr:sp macro="" textlink="">
      <xdr:nvSpPr>
        <xdr:cNvPr id="646" name="楕円 645"/>
        <xdr:cNvSpPr/>
      </xdr:nvSpPr>
      <xdr:spPr>
        <a:xfrm>
          <a:off x="15430500" y="134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8926</xdr:rowOff>
    </xdr:from>
    <xdr:ext cx="378565" cy="259045"/>
    <xdr:sp macro="" textlink="">
      <xdr:nvSpPr>
        <xdr:cNvPr id="647" name="テキスト ボックス 646"/>
        <xdr:cNvSpPr txBox="1"/>
      </xdr:nvSpPr>
      <xdr:spPr>
        <a:xfrm>
          <a:off x="15292017" y="1355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138841</xdr:rowOff>
    </xdr:from>
    <xdr:to>
      <xdr:col>85</xdr:col>
      <xdr:colOff>127000</xdr:colOff>
      <xdr:row>97</xdr:row>
      <xdr:rowOff>148135</xdr:rowOff>
    </xdr:to>
    <xdr:cxnSp macro="">
      <xdr:nvCxnSpPr>
        <xdr:cNvPr id="680" name="直線コネクタ 679"/>
        <xdr:cNvCxnSpPr/>
      </xdr:nvCxnSpPr>
      <xdr:spPr>
        <a:xfrm flipV="1">
          <a:off x="15481300" y="16769491"/>
          <a:ext cx="8382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144680</xdr:rowOff>
    </xdr:from>
    <xdr:to>
      <xdr:col>81</xdr:col>
      <xdr:colOff>50800</xdr:colOff>
      <xdr:row>97</xdr:row>
      <xdr:rowOff>148135</xdr:rowOff>
    </xdr:to>
    <xdr:cxnSp macro="">
      <xdr:nvCxnSpPr>
        <xdr:cNvPr id="683" name="直線コネクタ 682"/>
        <xdr:cNvCxnSpPr/>
      </xdr:nvCxnSpPr>
      <xdr:spPr>
        <a:xfrm>
          <a:off x="14592300" y="16775330"/>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142069</xdr:rowOff>
    </xdr:from>
    <xdr:to>
      <xdr:col>76</xdr:col>
      <xdr:colOff>114300</xdr:colOff>
      <xdr:row>97</xdr:row>
      <xdr:rowOff>144680</xdr:rowOff>
    </xdr:to>
    <xdr:cxnSp macro="">
      <xdr:nvCxnSpPr>
        <xdr:cNvPr id="686" name="直線コネクタ 685"/>
        <xdr:cNvCxnSpPr/>
      </xdr:nvCxnSpPr>
      <xdr:spPr>
        <a:xfrm>
          <a:off x="13703300" y="167727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133962</xdr:rowOff>
    </xdr:from>
    <xdr:to>
      <xdr:col>71</xdr:col>
      <xdr:colOff>177800</xdr:colOff>
      <xdr:row>97</xdr:row>
      <xdr:rowOff>142069</xdr:rowOff>
    </xdr:to>
    <xdr:cxnSp macro="">
      <xdr:nvCxnSpPr>
        <xdr:cNvPr id="689" name="直線コネクタ 688"/>
        <xdr:cNvCxnSpPr/>
      </xdr:nvCxnSpPr>
      <xdr:spPr>
        <a:xfrm>
          <a:off x="12814300" y="16764612"/>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90" name="フローチャート: 判断 689"/>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91" name="テキスト ボックス 690"/>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2" name="フローチャート: 判断 691"/>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3" name="テキスト ボックス 692"/>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88041</xdr:rowOff>
    </xdr:from>
    <xdr:to>
      <xdr:col>85</xdr:col>
      <xdr:colOff>177800</xdr:colOff>
      <xdr:row>98</xdr:row>
      <xdr:rowOff>18191</xdr:rowOff>
    </xdr:to>
    <xdr:sp macro="" textlink="">
      <xdr:nvSpPr>
        <xdr:cNvPr id="699" name="楕円 698"/>
        <xdr:cNvSpPr/>
      </xdr:nvSpPr>
      <xdr:spPr>
        <a:xfrm>
          <a:off x="16268700" y="167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66468</xdr:rowOff>
    </xdr:from>
    <xdr:ext cx="534377" cy="259045"/>
    <xdr:sp macro="" textlink="">
      <xdr:nvSpPr>
        <xdr:cNvPr id="700" name="公債費該当値テキスト"/>
        <xdr:cNvSpPr txBox="1"/>
      </xdr:nvSpPr>
      <xdr:spPr>
        <a:xfrm>
          <a:off x="16370300" y="166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97335</xdr:rowOff>
    </xdr:from>
    <xdr:to>
      <xdr:col>81</xdr:col>
      <xdr:colOff>101600</xdr:colOff>
      <xdr:row>98</xdr:row>
      <xdr:rowOff>27485</xdr:rowOff>
    </xdr:to>
    <xdr:sp macro="" textlink="">
      <xdr:nvSpPr>
        <xdr:cNvPr id="701" name="楕円 700"/>
        <xdr:cNvSpPr/>
      </xdr:nvSpPr>
      <xdr:spPr>
        <a:xfrm>
          <a:off x="15430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18612</xdr:rowOff>
    </xdr:from>
    <xdr:ext cx="534377" cy="259045"/>
    <xdr:sp macro="" textlink="">
      <xdr:nvSpPr>
        <xdr:cNvPr id="702" name="テキスト ボックス 701"/>
        <xdr:cNvSpPr txBox="1"/>
      </xdr:nvSpPr>
      <xdr:spPr>
        <a:xfrm>
          <a:off x="15214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93880</xdr:rowOff>
    </xdr:from>
    <xdr:to>
      <xdr:col>76</xdr:col>
      <xdr:colOff>165100</xdr:colOff>
      <xdr:row>98</xdr:row>
      <xdr:rowOff>24030</xdr:rowOff>
    </xdr:to>
    <xdr:sp macro="" textlink="">
      <xdr:nvSpPr>
        <xdr:cNvPr id="703" name="楕円 702"/>
        <xdr:cNvSpPr/>
      </xdr:nvSpPr>
      <xdr:spPr>
        <a:xfrm>
          <a:off x="14541500" y="167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xdr:rowOff>
    </xdr:from>
    <xdr:ext cx="534377" cy="259045"/>
    <xdr:sp macro="" textlink="">
      <xdr:nvSpPr>
        <xdr:cNvPr id="704" name="テキスト ボックス 703"/>
        <xdr:cNvSpPr txBox="1"/>
      </xdr:nvSpPr>
      <xdr:spPr>
        <a:xfrm>
          <a:off x="14325111" y="168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91269</xdr:rowOff>
    </xdr:from>
    <xdr:to>
      <xdr:col>72</xdr:col>
      <xdr:colOff>38100</xdr:colOff>
      <xdr:row>98</xdr:row>
      <xdr:rowOff>21419</xdr:rowOff>
    </xdr:to>
    <xdr:sp macro="" textlink="">
      <xdr:nvSpPr>
        <xdr:cNvPr id="705" name="楕円 704"/>
        <xdr:cNvSpPr/>
      </xdr:nvSpPr>
      <xdr:spPr>
        <a:xfrm>
          <a:off x="13652500" y="16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12546</xdr:rowOff>
    </xdr:from>
    <xdr:ext cx="534377" cy="259045"/>
    <xdr:sp macro="" textlink="">
      <xdr:nvSpPr>
        <xdr:cNvPr id="706" name="テキスト ボックス 705"/>
        <xdr:cNvSpPr txBox="1"/>
      </xdr:nvSpPr>
      <xdr:spPr>
        <a:xfrm>
          <a:off x="13436111" y="1681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83162</xdr:rowOff>
    </xdr:from>
    <xdr:to>
      <xdr:col>67</xdr:col>
      <xdr:colOff>101600</xdr:colOff>
      <xdr:row>98</xdr:row>
      <xdr:rowOff>13312</xdr:rowOff>
    </xdr:to>
    <xdr:sp macro="" textlink="">
      <xdr:nvSpPr>
        <xdr:cNvPr id="707" name="楕円 706"/>
        <xdr:cNvSpPr/>
      </xdr:nvSpPr>
      <xdr:spPr>
        <a:xfrm>
          <a:off x="12763500" y="167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4439</xdr:rowOff>
    </xdr:from>
    <xdr:ext cx="534377" cy="259045"/>
    <xdr:sp macro="" textlink="">
      <xdr:nvSpPr>
        <xdr:cNvPr id="708" name="テキスト ボックス 707"/>
        <xdr:cNvSpPr txBox="1"/>
      </xdr:nvSpPr>
      <xdr:spPr>
        <a:xfrm>
          <a:off x="12547111" y="168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75347</xdr:rowOff>
    </xdr:from>
    <xdr:to>
      <xdr:col>102</xdr:col>
      <xdr:colOff>165100</xdr:colOff>
      <xdr:row>39</xdr:row>
      <xdr:rowOff>5497</xdr:rowOff>
    </xdr:to>
    <xdr:sp macro="" textlink="">
      <xdr:nvSpPr>
        <xdr:cNvPr id="749" name="フローチャート: 判断 748"/>
        <xdr:cNvSpPr/>
      </xdr:nvSpPr>
      <xdr:spPr>
        <a:xfrm>
          <a:off x="19494500" y="659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22024</xdr:rowOff>
    </xdr:from>
    <xdr:ext cx="378565" cy="259045"/>
    <xdr:sp macro="" textlink="">
      <xdr:nvSpPr>
        <xdr:cNvPr id="750" name="テキスト ボックス 749"/>
        <xdr:cNvSpPr txBox="1"/>
      </xdr:nvSpPr>
      <xdr:spPr>
        <a:xfrm>
          <a:off x="19356017" y="636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108331</xdr:rowOff>
    </xdr:from>
    <xdr:to>
      <xdr:col>98</xdr:col>
      <xdr:colOff>38100</xdr:colOff>
      <xdr:row>39</xdr:row>
      <xdr:rowOff>38481</xdr:rowOff>
    </xdr:to>
    <xdr:sp macro="" textlink="">
      <xdr:nvSpPr>
        <xdr:cNvPr id="751" name="フローチャート: 判断 750"/>
        <xdr:cNvSpPr/>
      </xdr:nvSpPr>
      <xdr:spPr>
        <a:xfrm>
          <a:off x="18605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55008</xdr:rowOff>
    </xdr:from>
    <xdr:ext cx="378565" cy="259045"/>
    <xdr:sp macro="" textlink="">
      <xdr:nvSpPr>
        <xdr:cNvPr id="752" name="テキスト ボックス 751"/>
        <xdr:cNvSpPr txBox="1"/>
      </xdr:nvSpPr>
      <xdr:spPr>
        <a:xfrm>
          <a:off x="18467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類似団体と比べ、ほとんど全てが平均以下の低い水準であり、全体的に低コストとなっている。</a:t>
          </a:r>
        </a:p>
        <a:p>
          <a:r>
            <a:rPr kumimoji="1" lang="ja-JP" altLang="en-US" sz="1300">
              <a:latin typeface="ＭＳ Ｐゴシック" panose="020B0600070205080204" pitchFamily="50" charset="-128"/>
              <a:ea typeface="ＭＳ Ｐゴシック" panose="020B0600070205080204" pitchFamily="50" charset="-128"/>
            </a:rPr>
            <a:t>　平成２６～２７年度の商工費が高くなっているのは、道の駅整備関連の大型事業を実施したことによるものである。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平成３０年度は、総務費が庁舎等耐震補強設計業務、衛生費が一部事務組合負担金の増、消防費が常備消防委託料の増により、大きく増加しているがいずれも類似団体平均を下回る額となっている。</a:t>
          </a:r>
        </a:p>
        <a:p>
          <a:r>
            <a:rPr kumimoji="1" lang="ja-JP" altLang="en-US" sz="1300">
              <a:latin typeface="ＭＳ Ｐゴシック" panose="020B0600070205080204" pitchFamily="50" charset="-128"/>
              <a:ea typeface="ＭＳ Ｐゴシック" panose="020B0600070205080204" pitchFamily="50" charset="-128"/>
            </a:rPr>
            <a:t>　低コストであるということは、財源が確保できないことにより充分にコストをかけられないという事情によるものでもあり、財源の確保が大きな課題である。</a:t>
          </a:r>
        </a:p>
        <a:p>
          <a:r>
            <a:rPr kumimoji="1" lang="ja-JP" altLang="en-US" sz="1300">
              <a:latin typeface="ＭＳ Ｐゴシック" panose="020B0600070205080204" pitchFamily="50" charset="-128"/>
              <a:ea typeface="ＭＳ Ｐゴシック" panose="020B0600070205080204" pitchFamily="50" charset="-128"/>
            </a:rPr>
            <a:t>　しかしながら、最も重要なことは「コストに見合うサービスを提供できているか」であることであり、低コスト・高パフォーマンスを目指していきたい。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については、町道整備事業等の事業の実施により、財源対策として財政調整基金の取り崩しを行い、また、毎年決算余剰金を積立ていた財政調整基金についても、特定目的基金への積立てを進めるため積立てを行わなかったことから、実質収支は黒字となったものの実質単年度収支で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一般会計、特別会計、公営企業会計の全てにおいて赤字はなく、一定額以上の黒字を確保している。</a:t>
          </a:r>
        </a:p>
        <a:p>
          <a:r>
            <a:rPr kumimoji="1" lang="ja-JP" altLang="en-US" sz="1400">
              <a:latin typeface="ＭＳ ゴシック" pitchFamily="49" charset="-128"/>
              <a:ea typeface="ＭＳ ゴシック" pitchFamily="49" charset="-128"/>
            </a:rPr>
            <a:t>　ただし、水道事業会計に対して法定外（基準外）繰出しを行っているため、その解消を図っていかなければならない。</a:t>
          </a:r>
        </a:p>
        <a:p>
          <a:r>
            <a:rPr kumimoji="1" lang="ja-JP" altLang="en-US" sz="1400">
              <a:latin typeface="ＭＳ ゴシック" pitchFamily="49" charset="-128"/>
              <a:ea typeface="ＭＳ ゴシック" pitchFamily="49" charset="-128"/>
            </a:rPr>
            <a:t>　また、平成２８年度まで、国保会計に法定外（基準外）繰出しを行っていたため、今後も注視していく必要がある。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大規模事業（道の駅整備事業）の元金償還が開始したことによる元利償還金の増加や一部事務組合の廃棄物処理施設改修工事等に係る元利償還金の負担額の増加により実質公債費比率の分子が増加した。</a:t>
          </a:r>
        </a:p>
        <a:p>
          <a:r>
            <a:rPr kumimoji="1" lang="ja-JP" altLang="en-US" sz="1400">
              <a:latin typeface="ＭＳ ゴシック" pitchFamily="49" charset="-128"/>
              <a:ea typeface="ＭＳ ゴシック" pitchFamily="49" charset="-128"/>
            </a:rPr>
            <a:t>　地方債借入額と償還額のバランスを注視しながら、健全な財政運営に努めていく。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地方債に依存しない財政運営に努めていることにより、地方債現在高の減少と充当可能財源である財政調整基金の積増しが概ね順調に進み、平成２５年度以降は充当可能財源が地方債残高を上回っている。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千葉県神崎町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財政調整基金は大規模事業へ充当するため取崩しを行い減少したが、特定目的基金（公共施設整備基金）を新設し、決算剰余金の処分として１２８百万円積立てたことにより、基金全体としては増加した。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基金の使途の明確化を図るため、財政調整基金を取崩して特定目的基金に積立てていくことを予定している。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公共施設等の整備及び修繕等。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地域における福祉活動の促進、快適な生活環境の形成等。</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自然と人のふれあいを通じた、うるおいのある人間味あふれる豊かなまちづくりの推進。</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道の駅及び周辺施設整備、商工観光振興、その他まちづくりに要する経費。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国際化時代に向かい諸外国との交流、国際性豊かな視野の広い人材及びまちづくり担い手の育成。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決算剰余金を積立てたことによる増加。</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老人福祉施設管理事業への充当による減少。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自然とふれあいの基金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緑事業（緑化保全に関する事業）への充当による減少。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道の駅の株主配当金を積立てたことによる増加。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町道整備事業等への充当による減少。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までは決算剰余金を財政調整基金に積立てていたが、基金の使途の明確化を図るため、特定目的基金へ積立てていくことを予定している。ただし、災害等への備えのため、過去の実績を踏まえ、８億円程度を目処に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当面は現状維持をする。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6,123
6,007
19.90
2,790,269
2,636,863
137,468
1,878,607
2,185,330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やや下回る率となっており、概ね平均的な水準である。なお、公共施設の老朽化対策では、平成２８年度に策定した公共施設等総合管理計画において、学校施設などが集中して更新時期を迎えるために巨額の財源不足となることから、施設更新に頼ることなく、既存の施設を可能な限り早期に修繕していくことで劣化進行を防ぐことを基本とした長寿命化を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7841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100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0" name="直線コネクタ 69"/>
        <xdr:cNvCxnSpPr/>
      </xdr:nvCxnSpPr>
      <xdr:spPr>
        <a:xfrm flipV="1">
          <a:off x="40747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1" name="有形固定資産減価償却率最小値テキスト"/>
        <xdr:cNvSpPr txBox="1"/>
      </xdr:nvSpPr>
      <xdr:spPr>
        <a:xfrm>
          <a:off x="41275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2" name="直線コネクタ 71"/>
        <xdr:cNvCxnSpPr/>
      </xdr:nvCxnSpPr>
      <xdr:spPr>
        <a:xfrm>
          <a:off x="3987800" y="64945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3" name="有形固定資産減価償却率最大値テキスト"/>
        <xdr:cNvSpPr txBox="1"/>
      </xdr:nvSpPr>
      <xdr:spPr>
        <a:xfrm>
          <a:off x="41275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4" name="直線コネクタ 73"/>
        <xdr:cNvCxnSpPr/>
      </xdr:nvCxnSpPr>
      <xdr:spPr>
        <a:xfrm>
          <a:off x="3987800" y="52552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5" name="有形固定資産減価償却率平均値テキスト"/>
        <xdr:cNvSpPr txBox="1"/>
      </xdr:nvSpPr>
      <xdr:spPr>
        <a:xfrm>
          <a:off x="41275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6" name="フローチャート: 判断 75"/>
        <xdr:cNvSpPr/>
      </xdr:nvSpPr>
      <xdr:spPr>
        <a:xfrm>
          <a:off x="40259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7" name="フローチャート: 判断 76"/>
        <xdr:cNvSpPr/>
      </xdr:nvSpPr>
      <xdr:spPr>
        <a:xfrm>
          <a:off x="3429000" y="58025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8" name="フローチャート: 判断 77"/>
        <xdr:cNvSpPr/>
      </xdr:nvSpPr>
      <xdr:spPr>
        <a:xfrm>
          <a:off x="2781300" y="58456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9" name="フローチャート: 判断 78"/>
        <xdr:cNvSpPr/>
      </xdr:nvSpPr>
      <xdr:spPr>
        <a:xfrm>
          <a:off x="2133600" y="5826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5" name="楕円 84"/>
        <xdr:cNvSpPr/>
      </xdr:nvSpPr>
      <xdr:spPr>
        <a:xfrm>
          <a:off x="3429000" y="5895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10541</xdr:rowOff>
    </xdr:from>
    <xdr:to>
      <xdr:col>15</xdr:col>
      <xdr:colOff>187325</xdr:colOff>
      <xdr:row>30</xdr:row>
      <xdr:rowOff>112141</xdr:rowOff>
    </xdr:to>
    <xdr:sp macro="" textlink="">
      <xdr:nvSpPr>
        <xdr:cNvPr id="86" name="楕円 85"/>
        <xdr:cNvSpPr/>
      </xdr:nvSpPr>
      <xdr:spPr>
        <a:xfrm>
          <a:off x="2781300" y="59255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61341</xdr:rowOff>
    </xdr:to>
    <xdr:cxnSp macro="">
      <xdr:nvCxnSpPr>
        <xdr:cNvPr id="87" name="直線コネクタ 86"/>
        <xdr:cNvCxnSpPr/>
      </xdr:nvCxnSpPr>
      <xdr:spPr>
        <a:xfrm flipV="1">
          <a:off x="2832100" y="5946140"/>
          <a:ext cx="6477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19177</xdr:rowOff>
    </xdr:from>
    <xdr:to>
      <xdr:col>11</xdr:col>
      <xdr:colOff>187325</xdr:colOff>
      <xdr:row>30</xdr:row>
      <xdr:rowOff>120777</xdr:rowOff>
    </xdr:to>
    <xdr:sp macro="" textlink="">
      <xdr:nvSpPr>
        <xdr:cNvPr id="88" name="楕円 87"/>
        <xdr:cNvSpPr/>
      </xdr:nvSpPr>
      <xdr:spPr>
        <a:xfrm>
          <a:off x="2133600" y="59342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61341</xdr:rowOff>
    </xdr:from>
    <xdr:to>
      <xdr:col>15</xdr:col>
      <xdr:colOff>136525</xdr:colOff>
      <xdr:row>30</xdr:row>
      <xdr:rowOff>69977</xdr:rowOff>
    </xdr:to>
    <xdr:cxnSp macro="">
      <xdr:nvCxnSpPr>
        <xdr:cNvPr id="89" name="直線コネクタ 88"/>
        <xdr:cNvCxnSpPr/>
      </xdr:nvCxnSpPr>
      <xdr:spPr>
        <a:xfrm flipV="1">
          <a:off x="2184400" y="5976366"/>
          <a:ext cx="6477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0" name="n_1aveValue有形固定資産減価償却率"/>
        <xdr:cNvSpPr txBox="1"/>
      </xdr:nvSpPr>
      <xdr:spPr>
        <a:xfrm>
          <a:off x="3293119"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1" name="n_2aveValue有形固定資産減価償却率"/>
        <xdr:cNvSpPr txBox="1"/>
      </xdr:nvSpPr>
      <xdr:spPr>
        <a:xfrm>
          <a:off x="2658119"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2" name="n_3aveValue有形固定資産減価償却率"/>
        <xdr:cNvSpPr txBox="1"/>
      </xdr:nvSpPr>
      <xdr:spPr>
        <a:xfrm>
          <a:off x="2010419"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73042</xdr:rowOff>
    </xdr:from>
    <xdr:ext cx="405111" cy="259045"/>
    <xdr:sp macro="" textlink="">
      <xdr:nvSpPr>
        <xdr:cNvPr id="93" name="n_1mainValue有形固定資産減価償却率"/>
        <xdr:cNvSpPr txBox="1"/>
      </xdr:nvSpPr>
      <xdr:spPr>
        <a:xfrm>
          <a:off x="3293119"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103268</xdr:rowOff>
    </xdr:from>
    <xdr:ext cx="405111" cy="259045"/>
    <xdr:sp macro="" textlink="">
      <xdr:nvSpPr>
        <xdr:cNvPr id="94" name="n_2mainValue有形固定資産減価償却率"/>
        <xdr:cNvSpPr txBox="1"/>
      </xdr:nvSpPr>
      <xdr:spPr>
        <a:xfrm>
          <a:off x="2658119"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111904</xdr:rowOff>
    </xdr:from>
    <xdr:ext cx="405111" cy="259045"/>
    <xdr:sp macro="" textlink="">
      <xdr:nvSpPr>
        <xdr:cNvPr id="95" name="n_3mainValue有形固定資産減価償却率"/>
        <xdr:cNvSpPr txBox="1"/>
      </xdr:nvSpPr>
      <xdr:spPr>
        <a:xfrm>
          <a:off x="2010419"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る比率となっており、町債の新規発行を抑制してきたことや財政調整基金の積み増しが進んだことにより、一定の健全性が確保できている結果である。今後も引き続き、地方債に依存しない財政運営を実践し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93312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17552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6" name="直線コネクタ 125"/>
        <xdr:cNvCxnSpPr/>
      </xdr:nvCxnSpPr>
      <xdr:spPr>
        <a:xfrm flipV="1">
          <a:off x="12593320"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26460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2534900" y="6803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9" name="債務償還比率最大値テキスト"/>
        <xdr:cNvSpPr txBox="1"/>
      </xdr:nvSpPr>
      <xdr:spPr>
        <a:xfrm>
          <a:off x="12646025"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0" name="直線コネクタ 129"/>
        <xdr:cNvCxnSpPr/>
      </xdr:nvCxnSpPr>
      <xdr:spPr>
        <a:xfrm>
          <a:off x="12534900" y="53163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1" name="債務償還比率平均値テキスト"/>
        <xdr:cNvSpPr txBox="1"/>
      </xdr:nvSpPr>
      <xdr:spPr>
        <a:xfrm>
          <a:off x="12646025"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2" name="フローチャート: 判断 131"/>
        <xdr:cNvSpPr/>
      </xdr:nvSpPr>
      <xdr:spPr>
        <a:xfrm>
          <a:off x="12573000" y="61095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3" name="フローチャート: 判断 132"/>
        <xdr:cNvSpPr/>
      </xdr:nvSpPr>
      <xdr:spPr>
        <a:xfrm>
          <a:off x="11947525"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91422</xdr:rowOff>
    </xdr:from>
    <xdr:to>
      <xdr:col>76</xdr:col>
      <xdr:colOff>73025</xdr:colOff>
      <xdr:row>33</xdr:row>
      <xdr:rowOff>21572</xdr:rowOff>
    </xdr:to>
    <xdr:sp macro="" textlink="">
      <xdr:nvSpPr>
        <xdr:cNvPr id="139" name="楕円 138"/>
        <xdr:cNvSpPr/>
      </xdr:nvSpPr>
      <xdr:spPr>
        <a:xfrm>
          <a:off x="12573000" y="63493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69849</xdr:rowOff>
    </xdr:from>
    <xdr:ext cx="469744" cy="259045"/>
    <xdr:sp macro="" textlink="">
      <xdr:nvSpPr>
        <xdr:cNvPr id="140" name="債務償還比率該当値テキスト"/>
        <xdr:cNvSpPr txBox="1"/>
      </xdr:nvSpPr>
      <xdr:spPr>
        <a:xfrm>
          <a:off x="12646025" y="632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3366</xdr:rowOff>
    </xdr:from>
    <xdr:to>
      <xdr:col>72</xdr:col>
      <xdr:colOff>123825</xdr:colOff>
      <xdr:row>32</xdr:row>
      <xdr:rowOff>104966</xdr:rowOff>
    </xdr:to>
    <xdr:sp macro="" textlink="">
      <xdr:nvSpPr>
        <xdr:cNvPr id="141" name="楕円 140"/>
        <xdr:cNvSpPr/>
      </xdr:nvSpPr>
      <xdr:spPr>
        <a:xfrm>
          <a:off x="11947525" y="62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54166</xdr:rowOff>
    </xdr:from>
    <xdr:to>
      <xdr:col>76</xdr:col>
      <xdr:colOff>22225</xdr:colOff>
      <xdr:row>32</xdr:row>
      <xdr:rowOff>142222</xdr:rowOff>
    </xdr:to>
    <xdr:cxnSp macro="">
      <xdr:nvCxnSpPr>
        <xdr:cNvPr id="142" name="直線コネクタ 141"/>
        <xdr:cNvCxnSpPr/>
      </xdr:nvCxnSpPr>
      <xdr:spPr>
        <a:xfrm>
          <a:off x="11998325" y="6312091"/>
          <a:ext cx="596900" cy="8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3" name="n_1aveValue債務償還比率"/>
        <xdr:cNvSpPr txBox="1"/>
      </xdr:nvSpPr>
      <xdr:spPr>
        <a:xfrm>
          <a:off x="117793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96093</xdr:rowOff>
    </xdr:from>
    <xdr:ext cx="469744" cy="259045"/>
    <xdr:sp macro="" textlink="">
      <xdr:nvSpPr>
        <xdr:cNvPr id="144" name="n_1mainValue債務償還比率"/>
        <xdr:cNvSpPr txBox="1"/>
      </xdr:nvSpPr>
      <xdr:spPr>
        <a:xfrm>
          <a:off x="11779327" y="63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6,123
6,007
19.90
2,790,269
2,636,863
137,468
1,878,607
2,185,330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39490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39878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3889375" y="72104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39878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3889375" y="5787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39878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38989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203575" y="64566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428875"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5" name="フローチャート: 判断 64"/>
        <xdr:cNvSpPr/>
      </xdr:nvSpPr>
      <xdr:spPr>
        <a:xfrm>
          <a:off x="168275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78740</xdr:rowOff>
    </xdr:from>
    <xdr:to>
      <xdr:col>20</xdr:col>
      <xdr:colOff>38100</xdr:colOff>
      <xdr:row>41</xdr:row>
      <xdr:rowOff>8890</xdr:rowOff>
    </xdr:to>
    <xdr:sp macro="" textlink="">
      <xdr:nvSpPr>
        <xdr:cNvPr id="71" name="楕円 70"/>
        <xdr:cNvSpPr/>
      </xdr:nvSpPr>
      <xdr:spPr>
        <a:xfrm>
          <a:off x="3203575" y="69367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2540</xdr:rowOff>
    </xdr:from>
    <xdr:to>
      <xdr:col>15</xdr:col>
      <xdr:colOff>101600</xdr:colOff>
      <xdr:row>41</xdr:row>
      <xdr:rowOff>104140</xdr:rowOff>
    </xdr:to>
    <xdr:sp macro="" textlink="">
      <xdr:nvSpPr>
        <xdr:cNvPr id="72" name="楕円 71"/>
        <xdr:cNvSpPr/>
      </xdr:nvSpPr>
      <xdr:spPr>
        <a:xfrm>
          <a:off x="2428875"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129540</xdr:rowOff>
    </xdr:from>
    <xdr:to>
      <xdr:col>19</xdr:col>
      <xdr:colOff>177800</xdr:colOff>
      <xdr:row>41</xdr:row>
      <xdr:rowOff>53340</xdr:rowOff>
    </xdr:to>
    <xdr:cxnSp macro="">
      <xdr:nvCxnSpPr>
        <xdr:cNvPr id="73" name="直線コネクタ 72"/>
        <xdr:cNvCxnSpPr/>
      </xdr:nvCxnSpPr>
      <xdr:spPr>
        <a:xfrm flipV="1">
          <a:off x="2479675" y="6987540"/>
          <a:ext cx="7556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118745</xdr:rowOff>
    </xdr:from>
    <xdr:to>
      <xdr:col>10</xdr:col>
      <xdr:colOff>165100</xdr:colOff>
      <xdr:row>41</xdr:row>
      <xdr:rowOff>48895</xdr:rowOff>
    </xdr:to>
    <xdr:sp macro="" textlink="">
      <xdr:nvSpPr>
        <xdr:cNvPr id="74" name="楕円 73"/>
        <xdr:cNvSpPr/>
      </xdr:nvSpPr>
      <xdr:spPr>
        <a:xfrm>
          <a:off x="168275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169545</xdr:rowOff>
    </xdr:from>
    <xdr:to>
      <xdr:col>15</xdr:col>
      <xdr:colOff>50800</xdr:colOff>
      <xdr:row>41</xdr:row>
      <xdr:rowOff>53340</xdr:rowOff>
    </xdr:to>
    <xdr:cxnSp macro="">
      <xdr:nvCxnSpPr>
        <xdr:cNvPr id="75" name="直線コネクタ 74"/>
        <xdr:cNvCxnSpPr/>
      </xdr:nvCxnSpPr>
      <xdr:spPr>
        <a:xfrm>
          <a:off x="1733550" y="7027545"/>
          <a:ext cx="74612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6" name="n_1aveValue【道路】&#10;有形固定資産減価償却率"/>
        <xdr:cNvSpPr txBox="1"/>
      </xdr:nvSpPr>
      <xdr:spPr>
        <a:xfrm>
          <a:off x="306769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7" name="n_2aveValue【道路】&#10;有形固定資産減価償却率"/>
        <xdr:cNvSpPr txBox="1"/>
      </xdr:nvSpPr>
      <xdr:spPr>
        <a:xfrm>
          <a:off x="230569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78" name="n_3aveValue【道路】&#10;有形固定資産減価償却率"/>
        <xdr:cNvSpPr txBox="1"/>
      </xdr:nvSpPr>
      <xdr:spPr>
        <a:xfrm>
          <a:off x="1559569"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xdr:rowOff>
    </xdr:from>
    <xdr:ext cx="405111" cy="259045"/>
    <xdr:sp macro="" textlink="">
      <xdr:nvSpPr>
        <xdr:cNvPr id="79" name="n_1mainValue【道路】&#10;有形固定資産減価償却率"/>
        <xdr:cNvSpPr txBox="1"/>
      </xdr:nvSpPr>
      <xdr:spPr>
        <a:xfrm>
          <a:off x="306769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95267</xdr:rowOff>
    </xdr:from>
    <xdr:ext cx="405111" cy="259045"/>
    <xdr:sp macro="" textlink="">
      <xdr:nvSpPr>
        <xdr:cNvPr id="80" name="n_2mainValue【道路】&#10;有形固定資産減価償却率"/>
        <xdr:cNvSpPr txBox="1"/>
      </xdr:nvSpPr>
      <xdr:spPr>
        <a:xfrm>
          <a:off x="230569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40022</xdr:rowOff>
    </xdr:from>
    <xdr:ext cx="405111" cy="259045"/>
    <xdr:sp macro="" textlink="">
      <xdr:nvSpPr>
        <xdr:cNvPr id="81" name="n_3mainValue【道路】&#10;有形固定資産減価償却率"/>
        <xdr:cNvSpPr txBox="1"/>
      </xdr:nvSpPr>
      <xdr:spPr>
        <a:xfrm>
          <a:off x="1559569"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xdr:cNvCxnSpPr/>
      </xdr:nvCxnSpPr>
      <xdr:spPr>
        <a:xfrm flipV="1">
          <a:off x="8905240"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xdr:cNvSpPr txBox="1"/>
      </xdr:nvSpPr>
      <xdr:spPr>
        <a:xfrm>
          <a:off x="8943975"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xdr:cNvCxnSpPr/>
      </xdr:nvCxnSpPr>
      <xdr:spPr>
        <a:xfrm>
          <a:off x="8845550" y="7229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xdr:cNvSpPr txBox="1"/>
      </xdr:nvSpPr>
      <xdr:spPr>
        <a:xfrm>
          <a:off x="8943975"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xdr:cNvCxnSpPr/>
      </xdr:nvCxnSpPr>
      <xdr:spPr>
        <a:xfrm>
          <a:off x="8845550" y="575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0" name="【道路】&#10;一人当たり延長平均値テキスト"/>
        <xdr:cNvSpPr txBox="1"/>
      </xdr:nvSpPr>
      <xdr:spPr>
        <a:xfrm>
          <a:off x="8943975"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xdr:cNvSpPr/>
      </xdr:nvSpPr>
      <xdr:spPr>
        <a:xfrm>
          <a:off x="8883650" y="69654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xdr:cNvSpPr/>
      </xdr:nvSpPr>
      <xdr:spPr>
        <a:xfrm>
          <a:off x="815975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xdr:cNvSpPr/>
      </xdr:nvSpPr>
      <xdr:spPr>
        <a:xfrm>
          <a:off x="7413625" y="69629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4" name="フローチャート: 判断 113"/>
        <xdr:cNvSpPr/>
      </xdr:nvSpPr>
      <xdr:spPr>
        <a:xfrm>
          <a:off x="6638925"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96563</xdr:rowOff>
    </xdr:from>
    <xdr:to>
      <xdr:col>50</xdr:col>
      <xdr:colOff>165100</xdr:colOff>
      <xdr:row>42</xdr:row>
      <xdr:rowOff>26713</xdr:rowOff>
    </xdr:to>
    <xdr:sp macro="" textlink="">
      <xdr:nvSpPr>
        <xdr:cNvPr id="120" name="楕円 119"/>
        <xdr:cNvSpPr/>
      </xdr:nvSpPr>
      <xdr:spPr>
        <a:xfrm>
          <a:off x="8159750" y="712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97634</xdr:rowOff>
    </xdr:from>
    <xdr:to>
      <xdr:col>46</xdr:col>
      <xdr:colOff>38100</xdr:colOff>
      <xdr:row>42</xdr:row>
      <xdr:rowOff>27784</xdr:rowOff>
    </xdr:to>
    <xdr:sp macro="" textlink="">
      <xdr:nvSpPr>
        <xdr:cNvPr id="121" name="楕円 120"/>
        <xdr:cNvSpPr/>
      </xdr:nvSpPr>
      <xdr:spPr>
        <a:xfrm>
          <a:off x="7413625" y="71270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147363</xdr:rowOff>
    </xdr:from>
    <xdr:to>
      <xdr:col>50</xdr:col>
      <xdr:colOff>114300</xdr:colOff>
      <xdr:row>41</xdr:row>
      <xdr:rowOff>148434</xdr:rowOff>
    </xdr:to>
    <xdr:cxnSp macro="">
      <xdr:nvCxnSpPr>
        <xdr:cNvPr id="122" name="直線コネクタ 121"/>
        <xdr:cNvCxnSpPr/>
      </xdr:nvCxnSpPr>
      <xdr:spPr>
        <a:xfrm flipV="1">
          <a:off x="7445375" y="7176813"/>
          <a:ext cx="765175"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98262</xdr:rowOff>
    </xdr:from>
    <xdr:to>
      <xdr:col>41</xdr:col>
      <xdr:colOff>101600</xdr:colOff>
      <xdr:row>42</xdr:row>
      <xdr:rowOff>28412</xdr:rowOff>
    </xdr:to>
    <xdr:sp macro="" textlink="">
      <xdr:nvSpPr>
        <xdr:cNvPr id="123" name="楕円 122"/>
        <xdr:cNvSpPr/>
      </xdr:nvSpPr>
      <xdr:spPr>
        <a:xfrm>
          <a:off x="6638925" y="71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148434</xdr:rowOff>
    </xdr:from>
    <xdr:to>
      <xdr:col>45</xdr:col>
      <xdr:colOff>177800</xdr:colOff>
      <xdr:row>41</xdr:row>
      <xdr:rowOff>149062</xdr:rowOff>
    </xdr:to>
    <xdr:cxnSp macro="">
      <xdr:nvCxnSpPr>
        <xdr:cNvPr id="124" name="直線コネクタ 123"/>
        <xdr:cNvCxnSpPr/>
      </xdr:nvCxnSpPr>
      <xdr:spPr>
        <a:xfrm flipV="1">
          <a:off x="6689725" y="7177884"/>
          <a:ext cx="75565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5" name="n_1aveValue【道路】&#10;一人当たり延長"/>
        <xdr:cNvSpPr txBox="1"/>
      </xdr:nvSpPr>
      <xdr:spPr>
        <a:xfrm>
          <a:off x="7959236"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6" name="n_2aveValue【道路】&#10;一人当たり延長"/>
        <xdr:cNvSpPr txBox="1"/>
      </xdr:nvSpPr>
      <xdr:spPr>
        <a:xfrm>
          <a:off x="72258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7" name="n_3aveValue【道路】&#10;一人当たり延長"/>
        <xdr:cNvSpPr txBox="1"/>
      </xdr:nvSpPr>
      <xdr:spPr>
        <a:xfrm>
          <a:off x="6479686"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17840</xdr:rowOff>
    </xdr:from>
    <xdr:ext cx="534377" cy="259045"/>
    <xdr:sp macro="" textlink="">
      <xdr:nvSpPr>
        <xdr:cNvPr id="128" name="n_1mainValue【道路】&#10;一人当たり延長"/>
        <xdr:cNvSpPr txBox="1"/>
      </xdr:nvSpPr>
      <xdr:spPr>
        <a:xfrm>
          <a:off x="7959236" y="721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18911</xdr:rowOff>
    </xdr:from>
    <xdr:ext cx="534377" cy="259045"/>
    <xdr:sp macro="" textlink="">
      <xdr:nvSpPr>
        <xdr:cNvPr id="129" name="n_2mainValue【道路】&#10;一人当たり延長"/>
        <xdr:cNvSpPr txBox="1"/>
      </xdr:nvSpPr>
      <xdr:spPr>
        <a:xfrm>
          <a:off x="7225811" y="7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19539</xdr:rowOff>
    </xdr:from>
    <xdr:ext cx="534377" cy="259045"/>
    <xdr:sp macro="" textlink="">
      <xdr:nvSpPr>
        <xdr:cNvPr id="130" name="n_3mainValue【道路】&#10;一人当たり延長"/>
        <xdr:cNvSpPr txBox="1"/>
      </xdr:nvSpPr>
      <xdr:spPr>
        <a:xfrm>
          <a:off x="6479686" y="72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xdr:cNvCxnSpPr/>
      </xdr:nvCxnSpPr>
      <xdr:spPr>
        <a:xfrm flipV="1">
          <a:off x="39490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xdr:cNvSpPr txBox="1"/>
      </xdr:nvSpPr>
      <xdr:spPr>
        <a:xfrm>
          <a:off x="39878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xdr:cNvCxnSpPr/>
      </xdr:nvCxnSpPr>
      <xdr:spPr>
        <a:xfrm>
          <a:off x="3889375" y="1110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xdr:cNvSpPr txBox="1"/>
      </xdr:nvSpPr>
      <xdr:spPr>
        <a:xfrm>
          <a:off x="39878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xdr:cNvCxnSpPr/>
      </xdr:nvCxnSpPr>
      <xdr:spPr>
        <a:xfrm>
          <a:off x="3889375" y="95587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1" name="【橋りょう・トンネル】&#10;有形固定資産減価償却率平均値テキスト"/>
        <xdr:cNvSpPr txBox="1"/>
      </xdr:nvSpPr>
      <xdr:spPr>
        <a:xfrm>
          <a:off x="39878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xdr:cNvSpPr/>
      </xdr:nvSpPr>
      <xdr:spPr>
        <a:xfrm>
          <a:off x="38989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xdr:cNvSpPr/>
      </xdr:nvSpPr>
      <xdr:spPr>
        <a:xfrm>
          <a:off x="2428875"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5" name="フローチャート: 判断 164"/>
        <xdr:cNvSpPr/>
      </xdr:nvSpPr>
      <xdr:spPr>
        <a:xfrm>
          <a:off x="168275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71" name="楕円 170"/>
        <xdr:cNvSpPr/>
      </xdr:nvSpPr>
      <xdr:spPr>
        <a:xfrm>
          <a:off x="3203575" y="101365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2" name="楕円 171"/>
        <xdr:cNvSpPr/>
      </xdr:nvSpPr>
      <xdr:spPr>
        <a:xfrm>
          <a:off x="2428875"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71846</xdr:rowOff>
    </xdr:to>
    <xdr:cxnSp macro="">
      <xdr:nvCxnSpPr>
        <xdr:cNvPr id="173" name="直線コネクタ 172"/>
        <xdr:cNvCxnSpPr/>
      </xdr:nvCxnSpPr>
      <xdr:spPr>
        <a:xfrm>
          <a:off x="2479675" y="1018739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74" name="楕円 173"/>
        <xdr:cNvSpPr/>
      </xdr:nvSpPr>
      <xdr:spPr>
        <a:xfrm>
          <a:off x="168275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71846</xdr:rowOff>
    </xdr:from>
    <xdr:to>
      <xdr:col>15</xdr:col>
      <xdr:colOff>50800</xdr:colOff>
      <xdr:row>59</xdr:row>
      <xdr:rowOff>99604</xdr:rowOff>
    </xdr:to>
    <xdr:cxnSp macro="">
      <xdr:nvCxnSpPr>
        <xdr:cNvPr id="175" name="直線コネクタ 174"/>
        <xdr:cNvCxnSpPr/>
      </xdr:nvCxnSpPr>
      <xdr:spPr>
        <a:xfrm flipV="1">
          <a:off x="1733550" y="10187396"/>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6" name="n_1aveValue【橋りょう・トンネル】&#10;有形固定資産減価償却率"/>
        <xdr:cNvSpPr txBox="1"/>
      </xdr:nvSpPr>
      <xdr:spPr>
        <a:xfrm>
          <a:off x="306769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77" name="n_2aveValue【橋りょう・トンネル】&#10;有形固定資産減価償却率"/>
        <xdr:cNvSpPr txBox="1"/>
      </xdr:nvSpPr>
      <xdr:spPr>
        <a:xfrm>
          <a:off x="230569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78" name="n_3aveValue【橋りょう・トンネル】&#10;有形固定資産減価償却率"/>
        <xdr:cNvSpPr txBox="1"/>
      </xdr:nvSpPr>
      <xdr:spPr>
        <a:xfrm>
          <a:off x="1559569"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179" name="n_1mainValue【橋りょう・トンネル】&#10;有形固定資産減価償却率"/>
        <xdr:cNvSpPr txBox="1"/>
      </xdr:nvSpPr>
      <xdr:spPr>
        <a:xfrm>
          <a:off x="306769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0" name="n_2mainValue【橋りょう・トンネル】&#10;有形固定資産減価償却率"/>
        <xdr:cNvSpPr txBox="1"/>
      </xdr:nvSpPr>
      <xdr:spPr>
        <a:xfrm>
          <a:off x="230569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141531</xdr:rowOff>
    </xdr:from>
    <xdr:ext cx="405111" cy="259045"/>
    <xdr:sp macro="" textlink="">
      <xdr:nvSpPr>
        <xdr:cNvPr id="181" name="n_3mainValue【橋りょう・トンネル】&#10;有形固定資産減価償却率"/>
        <xdr:cNvSpPr txBox="1"/>
      </xdr:nvSpPr>
      <xdr:spPr>
        <a:xfrm>
          <a:off x="1559569"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xdr:cNvCxnSpPr/>
      </xdr:nvCxnSpPr>
      <xdr:spPr>
        <a:xfrm flipV="1">
          <a:off x="8905240"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xdr:cNvSpPr txBox="1"/>
      </xdr:nvSpPr>
      <xdr:spPr>
        <a:xfrm>
          <a:off x="8943975"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xdr:cNvCxnSpPr/>
      </xdr:nvCxnSpPr>
      <xdr:spPr>
        <a:xfrm>
          <a:off x="8845550" y="109677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xdr:cNvSpPr txBox="1"/>
      </xdr:nvSpPr>
      <xdr:spPr>
        <a:xfrm>
          <a:off x="8943975"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xdr:cNvCxnSpPr/>
      </xdr:nvCxnSpPr>
      <xdr:spPr>
        <a:xfrm>
          <a:off x="8845550" y="95468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08" name="【橋りょう・トンネル】&#10;一人当たり有形固定資産（償却資産）額平均値テキスト"/>
        <xdr:cNvSpPr txBox="1"/>
      </xdr:nvSpPr>
      <xdr:spPr>
        <a:xfrm>
          <a:off x="8943975"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xdr:cNvSpPr/>
      </xdr:nvSpPr>
      <xdr:spPr>
        <a:xfrm>
          <a:off x="8883650" y="105513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xdr:cNvSpPr/>
      </xdr:nvSpPr>
      <xdr:spPr>
        <a:xfrm>
          <a:off x="815975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xdr:cNvSpPr/>
      </xdr:nvSpPr>
      <xdr:spPr>
        <a:xfrm>
          <a:off x="7413625" y="105902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95832</xdr:rowOff>
    </xdr:from>
    <xdr:to>
      <xdr:col>41</xdr:col>
      <xdr:colOff>101600</xdr:colOff>
      <xdr:row>63</xdr:row>
      <xdr:rowOff>25982</xdr:rowOff>
    </xdr:to>
    <xdr:sp macro="" textlink="">
      <xdr:nvSpPr>
        <xdr:cNvPr id="212" name="フローチャート: 判断 211"/>
        <xdr:cNvSpPr/>
      </xdr:nvSpPr>
      <xdr:spPr>
        <a:xfrm>
          <a:off x="6638925" y="1072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92725</xdr:rowOff>
    </xdr:from>
    <xdr:to>
      <xdr:col>50</xdr:col>
      <xdr:colOff>165100</xdr:colOff>
      <xdr:row>64</xdr:row>
      <xdr:rowOff>22875</xdr:rowOff>
    </xdr:to>
    <xdr:sp macro="" textlink="">
      <xdr:nvSpPr>
        <xdr:cNvPr id="218" name="楕円 217"/>
        <xdr:cNvSpPr/>
      </xdr:nvSpPr>
      <xdr:spPr>
        <a:xfrm>
          <a:off x="8159750" y="108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93701</xdr:rowOff>
    </xdr:from>
    <xdr:to>
      <xdr:col>46</xdr:col>
      <xdr:colOff>38100</xdr:colOff>
      <xdr:row>64</xdr:row>
      <xdr:rowOff>23851</xdr:rowOff>
    </xdr:to>
    <xdr:sp macro="" textlink="">
      <xdr:nvSpPr>
        <xdr:cNvPr id="219" name="楕円 218"/>
        <xdr:cNvSpPr/>
      </xdr:nvSpPr>
      <xdr:spPr>
        <a:xfrm>
          <a:off x="7413625" y="108950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143525</xdr:rowOff>
    </xdr:from>
    <xdr:to>
      <xdr:col>50</xdr:col>
      <xdr:colOff>114300</xdr:colOff>
      <xdr:row>63</xdr:row>
      <xdr:rowOff>144501</xdr:rowOff>
    </xdr:to>
    <xdr:cxnSp macro="">
      <xdr:nvCxnSpPr>
        <xdr:cNvPr id="220" name="直線コネクタ 219"/>
        <xdr:cNvCxnSpPr/>
      </xdr:nvCxnSpPr>
      <xdr:spPr>
        <a:xfrm flipV="1">
          <a:off x="7445375" y="10944875"/>
          <a:ext cx="765175"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93978</xdr:rowOff>
    </xdr:from>
    <xdr:to>
      <xdr:col>41</xdr:col>
      <xdr:colOff>101600</xdr:colOff>
      <xdr:row>64</xdr:row>
      <xdr:rowOff>24128</xdr:rowOff>
    </xdr:to>
    <xdr:sp macro="" textlink="">
      <xdr:nvSpPr>
        <xdr:cNvPr id="221" name="楕円 220"/>
        <xdr:cNvSpPr/>
      </xdr:nvSpPr>
      <xdr:spPr>
        <a:xfrm>
          <a:off x="6638925" y="108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144501</xdr:rowOff>
    </xdr:from>
    <xdr:to>
      <xdr:col>45</xdr:col>
      <xdr:colOff>177800</xdr:colOff>
      <xdr:row>63</xdr:row>
      <xdr:rowOff>144778</xdr:rowOff>
    </xdr:to>
    <xdr:cxnSp macro="">
      <xdr:nvCxnSpPr>
        <xdr:cNvPr id="222" name="直線コネクタ 221"/>
        <xdr:cNvCxnSpPr/>
      </xdr:nvCxnSpPr>
      <xdr:spPr>
        <a:xfrm flipV="1">
          <a:off x="6689725" y="10945851"/>
          <a:ext cx="75565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3" name="n_1aveValue【橋りょう・トンネル】&#10;一人当たり有形固定資産（償却資産）額"/>
        <xdr:cNvSpPr txBox="1"/>
      </xdr:nvSpPr>
      <xdr:spPr>
        <a:xfrm>
          <a:off x="793644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4" name="n_2aveValue【橋りょう・トンネル】&#10;一人当たり有形固定資産（償却資産）額"/>
        <xdr:cNvSpPr txBox="1"/>
      </xdr:nvSpPr>
      <xdr:spPr>
        <a:xfrm>
          <a:off x="71934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42509</xdr:rowOff>
    </xdr:from>
    <xdr:ext cx="599010" cy="259045"/>
    <xdr:sp macro="" textlink="">
      <xdr:nvSpPr>
        <xdr:cNvPr id="225" name="n_3aveValue【橋りょう・トンネル】&#10;一人当たり有形固定資産（償却資産）額"/>
        <xdr:cNvSpPr txBox="1"/>
      </xdr:nvSpPr>
      <xdr:spPr>
        <a:xfrm>
          <a:off x="6447370" y="1050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14002</xdr:rowOff>
    </xdr:from>
    <xdr:ext cx="534377" cy="259045"/>
    <xdr:sp macro="" textlink="">
      <xdr:nvSpPr>
        <xdr:cNvPr id="226" name="n_1mainValue【橋りょう・トンネル】&#10;一人当たり有形固定資産（償却資産）額"/>
        <xdr:cNvSpPr txBox="1"/>
      </xdr:nvSpPr>
      <xdr:spPr>
        <a:xfrm>
          <a:off x="7959236" y="109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14978</xdr:rowOff>
    </xdr:from>
    <xdr:ext cx="534377" cy="259045"/>
    <xdr:sp macro="" textlink="">
      <xdr:nvSpPr>
        <xdr:cNvPr id="227" name="n_2mainValue【橋りょう・トンネル】&#10;一人当たり有形固定資産（償却資産）額"/>
        <xdr:cNvSpPr txBox="1"/>
      </xdr:nvSpPr>
      <xdr:spPr>
        <a:xfrm>
          <a:off x="7225811" y="109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15255</xdr:rowOff>
    </xdr:from>
    <xdr:ext cx="534377" cy="259045"/>
    <xdr:sp macro="" textlink="">
      <xdr:nvSpPr>
        <xdr:cNvPr id="228" name="n_3mainValue【橋りょう・トンネル】&#10;一人当たり有形固定資産（償却資産）額"/>
        <xdr:cNvSpPr txBox="1"/>
      </xdr:nvSpPr>
      <xdr:spPr>
        <a:xfrm>
          <a:off x="6479686" y="109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xdr:cNvCxnSpPr/>
      </xdr:nvCxnSpPr>
      <xdr:spPr>
        <a:xfrm flipV="1">
          <a:off x="39490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xdr:cNvSpPr txBox="1"/>
      </xdr:nvSpPr>
      <xdr:spPr>
        <a:xfrm>
          <a:off x="39878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xdr:cNvCxnSpPr/>
      </xdr:nvCxnSpPr>
      <xdr:spPr>
        <a:xfrm>
          <a:off x="3889375" y="14618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xdr:cNvSpPr txBox="1"/>
      </xdr:nvSpPr>
      <xdr:spPr>
        <a:xfrm>
          <a:off x="39878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xdr:cNvCxnSpPr/>
      </xdr:nvCxnSpPr>
      <xdr:spPr>
        <a:xfrm>
          <a:off x="3889375" y="13344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8" name="【公営住宅】&#10;有形固定資産減価償却率平均値テキスト"/>
        <xdr:cNvSpPr txBox="1"/>
      </xdr:nvSpPr>
      <xdr:spPr>
        <a:xfrm>
          <a:off x="39878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xdr:cNvSpPr/>
      </xdr:nvSpPr>
      <xdr:spPr>
        <a:xfrm>
          <a:off x="38989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xdr:cNvSpPr/>
      </xdr:nvSpPr>
      <xdr:spPr>
        <a:xfrm>
          <a:off x="3203575" y="139871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xdr:cNvSpPr/>
      </xdr:nvSpPr>
      <xdr:spPr>
        <a:xfrm>
          <a:off x="2428875"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2" name="フローチャート: 判断 261"/>
        <xdr:cNvSpPr/>
      </xdr:nvSpPr>
      <xdr:spPr>
        <a:xfrm>
          <a:off x="168275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8" name="楕円 267"/>
        <xdr:cNvSpPr/>
      </xdr:nvSpPr>
      <xdr:spPr>
        <a:xfrm>
          <a:off x="3203575" y="13284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82550</xdr:rowOff>
    </xdr:from>
    <xdr:to>
      <xdr:col>15</xdr:col>
      <xdr:colOff>101600</xdr:colOff>
      <xdr:row>78</xdr:row>
      <xdr:rowOff>12700</xdr:rowOff>
    </xdr:to>
    <xdr:sp macro="" textlink="">
      <xdr:nvSpPr>
        <xdr:cNvPr id="269" name="楕円 268"/>
        <xdr:cNvSpPr/>
      </xdr:nvSpPr>
      <xdr:spPr>
        <a:xfrm>
          <a:off x="2428875"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70" name="直線コネクタ 269"/>
        <xdr:cNvCxnSpPr/>
      </xdr:nvCxnSpPr>
      <xdr:spPr>
        <a:xfrm>
          <a:off x="2479675" y="13335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71" name="楕円 270"/>
        <xdr:cNvSpPr/>
      </xdr:nvSpPr>
      <xdr:spPr>
        <a:xfrm>
          <a:off x="168275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133350</xdr:rowOff>
    </xdr:to>
    <xdr:cxnSp macro="">
      <xdr:nvCxnSpPr>
        <xdr:cNvPr id="272" name="直線コネクタ 271"/>
        <xdr:cNvCxnSpPr/>
      </xdr:nvCxnSpPr>
      <xdr:spPr>
        <a:xfrm>
          <a:off x="1733550" y="13335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73" name="n_1aveValue【公営住宅】&#10;有形固定資産減価償却率"/>
        <xdr:cNvSpPr txBox="1"/>
      </xdr:nvSpPr>
      <xdr:spPr>
        <a:xfrm>
          <a:off x="306769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74" name="n_2aveValue【公営住宅】&#10;有形固定資産減価償却率"/>
        <xdr:cNvSpPr txBox="1"/>
      </xdr:nvSpPr>
      <xdr:spPr>
        <a:xfrm>
          <a:off x="230569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75" name="n_3aveValue【公営住宅】&#10;有形固定資産減価償却率"/>
        <xdr:cNvSpPr txBox="1"/>
      </xdr:nvSpPr>
      <xdr:spPr>
        <a:xfrm>
          <a:off x="1559569"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76" name="n_1mainValue【公営住宅】&#10;有形固定資産減価償却率"/>
        <xdr:cNvSpPr txBox="1"/>
      </xdr:nvSpPr>
      <xdr:spPr>
        <a:xfrm>
          <a:off x="303537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77" name="n_2mainValue【公営住宅】&#10;有形固定資産減価償却率"/>
        <xdr:cNvSpPr txBox="1"/>
      </xdr:nvSpPr>
      <xdr:spPr>
        <a:xfrm>
          <a:off x="227337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278" name="n_3mainValue【公営住宅】&#10;有形固定資産減価償却率"/>
        <xdr:cNvSpPr txBox="1"/>
      </xdr:nvSpPr>
      <xdr:spPr>
        <a:xfrm>
          <a:off x="1527252"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xdr:cNvCxnSpPr/>
      </xdr:nvCxnSpPr>
      <xdr:spPr>
        <a:xfrm flipV="1">
          <a:off x="8905240"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xdr:cNvSpPr txBox="1"/>
      </xdr:nvSpPr>
      <xdr:spPr>
        <a:xfrm>
          <a:off x="8943975"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xdr:cNvCxnSpPr/>
      </xdr:nvCxnSpPr>
      <xdr:spPr>
        <a:xfrm>
          <a:off x="8845550" y="148186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xdr:cNvSpPr txBox="1"/>
      </xdr:nvSpPr>
      <xdr:spPr>
        <a:xfrm>
          <a:off x="8943975"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xdr:cNvCxnSpPr/>
      </xdr:nvCxnSpPr>
      <xdr:spPr>
        <a:xfrm>
          <a:off x="8845550" y="134171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7" name="【公営住宅】&#10;一人当たり面積平均値テキスト"/>
        <xdr:cNvSpPr txBox="1"/>
      </xdr:nvSpPr>
      <xdr:spPr>
        <a:xfrm>
          <a:off x="8943975"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xdr:cNvSpPr/>
      </xdr:nvSpPr>
      <xdr:spPr>
        <a:xfrm>
          <a:off x="8883650" y="143332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xdr:cNvSpPr/>
      </xdr:nvSpPr>
      <xdr:spPr>
        <a:xfrm>
          <a:off x="815975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xdr:cNvSpPr/>
      </xdr:nvSpPr>
      <xdr:spPr>
        <a:xfrm>
          <a:off x="7413625" y="143370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1" name="フローチャート: 判断 310"/>
        <xdr:cNvSpPr/>
      </xdr:nvSpPr>
      <xdr:spPr>
        <a:xfrm>
          <a:off x="6638925"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39497</xdr:rowOff>
    </xdr:from>
    <xdr:to>
      <xdr:col>50</xdr:col>
      <xdr:colOff>165100</xdr:colOff>
      <xdr:row>86</xdr:row>
      <xdr:rowOff>141097</xdr:rowOff>
    </xdr:to>
    <xdr:sp macro="" textlink="">
      <xdr:nvSpPr>
        <xdr:cNvPr id="317" name="楕円 316"/>
        <xdr:cNvSpPr/>
      </xdr:nvSpPr>
      <xdr:spPr>
        <a:xfrm>
          <a:off x="8159750" y="147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39688</xdr:rowOff>
    </xdr:from>
    <xdr:to>
      <xdr:col>46</xdr:col>
      <xdr:colOff>38100</xdr:colOff>
      <xdr:row>86</xdr:row>
      <xdr:rowOff>141288</xdr:rowOff>
    </xdr:to>
    <xdr:sp macro="" textlink="">
      <xdr:nvSpPr>
        <xdr:cNvPr id="318" name="楕円 317"/>
        <xdr:cNvSpPr/>
      </xdr:nvSpPr>
      <xdr:spPr>
        <a:xfrm>
          <a:off x="7413625" y="147843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90297</xdr:rowOff>
    </xdr:from>
    <xdr:to>
      <xdr:col>50</xdr:col>
      <xdr:colOff>114300</xdr:colOff>
      <xdr:row>86</xdr:row>
      <xdr:rowOff>90488</xdr:rowOff>
    </xdr:to>
    <xdr:cxnSp macro="">
      <xdr:nvCxnSpPr>
        <xdr:cNvPr id="319" name="直線コネクタ 318"/>
        <xdr:cNvCxnSpPr/>
      </xdr:nvCxnSpPr>
      <xdr:spPr>
        <a:xfrm flipV="1">
          <a:off x="7445375" y="14834997"/>
          <a:ext cx="76517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39878</xdr:rowOff>
    </xdr:from>
    <xdr:to>
      <xdr:col>41</xdr:col>
      <xdr:colOff>101600</xdr:colOff>
      <xdr:row>86</xdr:row>
      <xdr:rowOff>141478</xdr:rowOff>
    </xdr:to>
    <xdr:sp macro="" textlink="">
      <xdr:nvSpPr>
        <xdr:cNvPr id="320" name="楕円 319"/>
        <xdr:cNvSpPr/>
      </xdr:nvSpPr>
      <xdr:spPr>
        <a:xfrm>
          <a:off x="6638925"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90488</xdr:rowOff>
    </xdr:from>
    <xdr:to>
      <xdr:col>45</xdr:col>
      <xdr:colOff>177800</xdr:colOff>
      <xdr:row>86</xdr:row>
      <xdr:rowOff>90678</xdr:rowOff>
    </xdr:to>
    <xdr:cxnSp macro="">
      <xdr:nvCxnSpPr>
        <xdr:cNvPr id="321" name="直線コネクタ 320"/>
        <xdr:cNvCxnSpPr/>
      </xdr:nvCxnSpPr>
      <xdr:spPr>
        <a:xfrm flipV="1">
          <a:off x="6689725" y="14835188"/>
          <a:ext cx="75565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2" name="n_1aveValue【公営住宅】&#10;一人当たり面積"/>
        <xdr:cNvSpPr txBox="1"/>
      </xdr:nvSpPr>
      <xdr:spPr>
        <a:xfrm>
          <a:off x="7991552"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3" name="n_2aveValue【公営住宅】&#10;一人当たり面積"/>
        <xdr:cNvSpPr txBox="1"/>
      </xdr:nvSpPr>
      <xdr:spPr>
        <a:xfrm>
          <a:off x="72581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4" name="n_3aveValue【公営住宅】&#10;一人当たり面積"/>
        <xdr:cNvSpPr txBox="1"/>
      </xdr:nvSpPr>
      <xdr:spPr>
        <a:xfrm>
          <a:off x="6483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132224</xdr:rowOff>
    </xdr:from>
    <xdr:ext cx="469744" cy="259045"/>
    <xdr:sp macro="" textlink="">
      <xdr:nvSpPr>
        <xdr:cNvPr id="325" name="n_1mainValue【公営住宅】&#10;一人当たり面積"/>
        <xdr:cNvSpPr txBox="1"/>
      </xdr:nvSpPr>
      <xdr:spPr>
        <a:xfrm>
          <a:off x="7991552" y="1487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132415</xdr:rowOff>
    </xdr:from>
    <xdr:ext cx="469744" cy="259045"/>
    <xdr:sp macro="" textlink="">
      <xdr:nvSpPr>
        <xdr:cNvPr id="326" name="n_2mainValue【公営住宅】&#10;一人当たり面積"/>
        <xdr:cNvSpPr txBox="1"/>
      </xdr:nvSpPr>
      <xdr:spPr>
        <a:xfrm>
          <a:off x="7258127" y="1487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132605</xdr:rowOff>
    </xdr:from>
    <xdr:ext cx="469744" cy="259045"/>
    <xdr:sp macro="" textlink="">
      <xdr:nvSpPr>
        <xdr:cNvPr id="327" name="n_3mainValue【公営住宅】&#10;一人当たり面積"/>
        <xdr:cNvSpPr txBox="1"/>
      </xdr:nvSpPr>
      <xdr:spPr>
        <a:xfrm>
          <a:off x="64834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9" name="直線コネクタ 368"/>
        <xdr:cNvCxnSpPr/>
      </xdr:nvCxnSpPr>
      <xdr:spPr>
        <a:xfrm flipV="1">
          <a:off x="13889989"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70" name="【認定こども園・幼稚園・保育所】&#10;有形固定資産減価償却率最小値テキスト"/>
        <xdr:cNvSpPr txBox="1"/>
      </xdr:nvSpPr>
      <xdr:spPr>
        <a:xfrm>
          <a:off x="13928725"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71" name="直線コネクタ 370"/>
        <xdr:cNvCxnSpPr/>
      </xdr:nvCxnSpPr>
      <xdr:spPr>
        <a:xfrm>
          <a:off x="13801725" y="71905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72" name="【認定こども園・幼稚園・保育所】&#10;有形固定資産減価償却率最大値テキスト"/>
        <xdr:cNvSpPr txBox="1"/>
      </xdr:nvSpPr>
      <xdr:spPr>
        <a:xfrm>
          <a:off x="13928725"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3" name="直線コネクタ 372"/>
        <xdr:cNvCxnSpPr/>
      </xdr:nvCxnSpPr>
      <xdr:spPr>
        <a:xfrm>
          <a:off x="13801725" y="57062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74" name="【認定こども園・幼稚園・保育所】&#10;有形固定資産減価償却率平均値テキスト"/>
        <xdr:cNvSpPr txBox="1"/>
      </xdr:nvSpPr>
      <xdr:spPr>
        <a:xfrm>
          <a:off x="13928725"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75" name="フローチャート: 判断 374"/>
        <xdr:cNvSpPr/>
      </xdr:nvSpPr>
      <xdr:spPr>
        <a:xfrm>
          <a:off x="13839825" y="6439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6" name="フローチャート: 判断 375"/>
        <xdr:cNvSpPr/>
      </xdr:nvSpPr>
      <xdr:spPr>
        <a:xfrm>
          <a:off x="13115925"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7" name="フローチャート: 判断 376"/>
        <xdr:cNvSpPr/>
      </xdr:nvSpPr>
      <xdr:spPr>
        <a:xfrm>
          <a:off x="123698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78" name="フローチャート: 判断 377"/>
        <xdr:cNvSpPr/>
      </xdr:nvSpPr>
      <xdr:spPr>
        <a:xfrm>
          <a:off x="11623675" y="62857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54792</xdr:rowOff>
    </xdr:from>
    <xdr:to>
      <xdr:col>81</xdr:col>
      <xdr:colOff>101600</xdr:colOff>
      <xdr:row>37</xdr:row>
      <xdr:rowOff>156392</xdr:rowOff>
    </xdr:to>
    <xdr:sp macro="" textlink="">
      <xdr:nvSpPr>
        <xdr:cNvPr id="384" name="楕円 383"/>
        <xdr:cNvSpPr/>
      </xdr:nvSpPr>
      <xdr:spPr>
        <a:xfrm>
          <a:off x="13115925"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90714</xdr:rowOff>
    </xdr:from>
    <xdr:to>
      <xdr:col>76</xdr:col>
      <xdr:colOff>165100</xdr:colOff>
      <xdr:row>38</xdr:row>
      <xdr:rowOff>20864</xdr:rowOff>
    </xdr:to>
    <xdr:sp macro="" textlink="">
      <xdr:nvSpPr>
        <xdr:cNvPr id="385" name="楕円 384"/>
        <xdr:cNvSpPr/>
      </xdr:nvSpPr>
      <xdr:spPr>
        <a:xfrm>
          <a:off x="123698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105592</xdr:rowOff>
    </xdr:from>
    <xdr:to>
      <xdr:col>81</xdr:col>
      <xdr:colOff>50800</xdr:colOff>
      <xdr:row>37</xdr:row>
      <xdr:rowOff>141514</xdr:rowOff>
    </xdr:to>
    <xdr:cxnSp macro="">
      <xdr:nvCxnSpPr>
        <xdr:cNvPr id="386" name="直線コネクタ 385"/>
        <xdr:cNvCxnSpPr/>
      </xdr:nvCxnSpPr>
      <xdr:spPr>
        <a:xfrm flipV="1">
          <a:off x="12420600" y="6449242"/>
          <a:ext cx="7461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129903</xdr:rowOff>
    </xdr:from>
    <xdr:to>
      <xdr:col>72</xdr:col>
      <xdr:colOff>38100</xdr:colOff>
      <xdr:row>38</xdr:row>
      <xdr:rowOff>60053</xdr:rowOff>
    </xdr:to>
    <xdr:sp macro="" textlink="">
      <xdr:nvSpPr>
        <xdr:cNvPr id="387" name="楕円 386"/>
        <xdr:cNvSpPr/>
      </xdr:nvSpPr>
      <xdr:spPr>
        <a:xfrm>
          <a:off x="11623675" y="64735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141514</xdr:rowOff>
    </xdr:from>
    <xdr:to>
      <xdr:col>76</xdr:col>
      <xdr:colOff>114300</xdr:colOff>
      <xdr:row>38</xdr:row>
      <xdr:rowOff>9253</xdr:rowOff>
    </xdr:to>
    <xdr:cxnSp macro="">
      <xdr:nvCxnSpPr>
        <xdr:cNvPr id="388" name="直線コネクタ 387"/>
        <xdr:cNvCxnSpPr/>
      </xdr:nvCxnSpPr>
      <xdr:spPr>
        <a:xfrm flipV="1">
          <a:off x="11655425" y="6485164"/>
          <a:ext cx="7651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89" name="n_1aveValue【認定こども園・幼稚園・保育所】&#10;有形固定資産減価償却率"/>
        <xdr:cNvSpPr txBox="1"/>
      </xdr:nvSpPr>
      <xdr:spPr>
        <a:xfrm>
          <a:off x="12980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390" name="n_2aveValue【認定こども園・幼稚園・保育所】&#10;有形固定資産減価償却率"/>
        <xdr:cNvSpPr txBox="1"/>
      </xdr:nvSpPr>
      <xdr:spPr>
        <a:xfrm>
          <a:off x="12246619"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91" name="n_3aveValue【認定こども園・幼稚園・保育所】&#10;有形固定資産減価償却率"/>
        <xdr:cNvSpPr txBox="1"/>
      </xdr:nvSpPr>
      <xdr:spPr>
        <a:xfrm>
          <a:off x="1150049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1469</xdr:rowOff>
    </xdr:from>
    <xdr:ext cx="405111" cy="259045"/>
    <xdr:sp macro="" textlink="">
      <xdr:nvSpPr>
        <xdr:cNvPr id="392" name="n_1mainValue【認定こども園・幼稚園・保育所】&#10;有形固定資産減価償却率"/>
        <xdr:cNvSpPr txBox="1"/>
      </xdr:nvSpPr>
      <xdr:spPr>
        <a:xfrm>
          <a:off x="12980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11992</xdr:rowOff>
    </xdr:from>
    <xdr:ext cx="405111" cy="259045"/>
    <xdr:sp macro="" textlink="">
      <xdr:nvSpPr>
        <xdr:cNvPr id="393" name="n_2mainValue【認定こども園・幼稚園・保育所】&#10;有形固定資産減価償却率"/>
        <xdr:cNvSpPr txBox="1"/>
      </xdr:nvSpPr>
      <xdr:spPr>
        <a:xfrm>
          <a:off x="12246619"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51180</xdr:rowOff>
    </xdr:from>
    <xdr:ext cx="405111" cy="259045"/>
    <xdr:sp macro="" textlink="">
      <xdr:nvSpPr>
        <xdr:cNvPr id="394" name="n_3mainValue【認定こども園・幼稚園・保育所】&#10;有形固定資産減価償却率"/>
        <xdr:cNvSpPr txBox="1"/>
      </xdr:nvSpPr>
      <xdr:spPr>
        <a:xfrm>
          <a:off x="1150049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6" name="直線コネクタ 415"/>
        <xdr:cNvCxnSpPr/>
      </xdr:nvCxnSpPr>
      <xdr:spPr>
        <a:xfrm flipV="1">
          <a:off x="188461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7" name="【認定こども園・幼稚園・保育所】&#10;一人当たり面積最小値テキスト"/>
        <xdr:cNvSpPr txBox="1"/>
      </xdr:nvSpPr>
      <xdr:spPr>
        <a:xfrm>
          <a:off x="188849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8" name="直線コネクタ 417"/>
        <xdr:cNvCxnSpPr/>
      </xdr:nvCxnSpPr>
      <xdr:spPr>
        <a:xfrm>
          <a:off x="18786475" y="71417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9" name="【認定こども園・幼稚園・保育所】&#10;一人当たり面積最大値テキスト"/>
        <xdr:cNvSpPr txBox="1"/>
      </xdr:nvSpPr>
      <xdr:spPr>
        <a:xfrm>
          <a:off x="188849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20" name="直線コネクタ 419"/>
        <xdr:cNvCxnSpPr/>
      </xdr:nvCxnSpPr>
      <xdr:spPr>
        <a:xfrm>
          <a:off x="18786475" y="57637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21" name="【認定こども園・幼稚園・保育所】&#10;一人当たり面積平均値テキスト"/>
        <xdr:cNvSpPr txBox="1"/>
      </xdr:nvSpPr>
      <xdr:spPr>
        <a:xfrm>
          <a:off x="188849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22" name="フローチャート: 判断 421"/>
        <xdr:cNvSpPr/>
      </xdr:nvSpPr>
      <xdr:spPr>
        <a:xfrm>
          <a:off x="187960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3" name="フローチャート: 判断 422"/>
        <xdr:cNvSpPr/>
      </xdr:nvSpPr>
      <xdr:spPr>
        <a:xfrm>
          <a:off x="18100675" y="68358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4" name="フローチャート: 判断 423"/>
        <xdr:cNvSpPr/>
      </xdr:nvSpPr>
      <xdr:spPr>
        <a:xfrm>
          <a:off x="17325975"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6197</xdr:rowOff>
    </xdr:from>
    <xdr:to>
      <xdr:col>102</xdr:col>
      <xdr:colOff>165100</xdr:colOff>
      <xdr:row>40</xdr:row>
      <xdr:rowOff>107797</xdr:rowOff>
    </xdr:to>
    <xdr:sp macro="" textlink="">
      <xdr:nvSpPr>
        <xdr:cNvPr id="425" name="フローチャート: 判断 424"/>
        <xdr:cNvSpPr/>
      </xdr:nvSpPr>
      <xdr:spPr>
        <a:xfrm>
          <a:off x="1657985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46431</xdr:rowOff>
    </xdr:from>
    <xdr:to>
      <xdr:col>112</xdr:col>
      <xdr:colOff>38100</xdr:colOff>
      <xdr:row>40</xdr:row>
      <xdr:rowOff>148031</xdr:rowOff>
    </xdr:to>
    <xdr:sp macro="" textlink="">
      <xdr:nvSpPr>
        <xdr:cNvPr id="431" name="楕円 430"/>
        <xdr:cNvSpPr/>
      </xdr:nvSpPr>
      <xdr:spPr>
        <a:xfrm>
          <a:off x="18100675" y="69044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48260</xdr:rowOff>
    </xdr:from>
    <xdr:to>
      <xdr:col>107</xdr:col>
      <xdr:colOff>101600</xdr:colOff>
      <xdr:row>40</xdr:row>
      <xdr:rowOff>149860</xdr:rowOff>
    </xdr:to>
    <xdr:sp macro="" textlink="">
      <xdr:nvSpPr>
        <xdr:cNvPr id="432" name="楕円 431"/>
        <xdr:cNvSpPr/>
      </xdr:nvSpPr>
      <xdr:spPr>
        <a:xfrm>
          <a:off x="17325975"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97231</xdr:rowOff>
    </xdr:from>
    <xdr:to>
      <xdr:col>111</xdr:col>
      <xdr:colOff>177800</xdr:colOff>
      <xdr:row>40</xdr:row>
      <xdr:rowOff>99060</xdr:rowOff>
    </xdr:to>
    <xdr:cxnSp macro="">
      <xdr:nvCxnSpPr>
        <xdr:cNvPr id="433" name="直線コネクタ 432"/>
        <xdr:cNvCxnSpPr/>
      </xdr:nvCxnSpPr>
      <xdr:spPr>
        <a:xfrm flipV="1">
          <a:off x="17376775" y="6955231"/>
          <a:ext cx="7556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50088</xdr:rowOff>
    </xdr:from>
    <xdr:to>
      <xdr:col>102</xdr:col>
      <xdr:colOff>165100</xdr:colOff>
      <xdr:row>40</xdr:row>
      <xdr:rowOff>151688</xdr:rowOff>
    </xdr:to>
    <xdr:sp macro="" textlink="">
      <xdr:nvSpPr>
        <xdr:cNvPr id="434" name="楕円 433"/>
        <xdr:cNvSpPr/>
      </xdr:nvSpPr>
      <xdr:spPr>
        <a:xfrm>
          <a:off x="16579850" y="69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100888</xdr:rowOff>
    </xdr:to>
    <xdr:cxnSp macro="">
      <xdr:nvCxnSpPr>
        <xdr:cNvPr id="435" name="直線コネクタ 434"/>
        <xdr:cNvCxnSpPr/>
      </xdr:nvCxnSpPr>
      <xdr:spPr>
        <a:xfrm flipV="1">
          <a:off x="16630650" y="6957060"/>
          <a:ext cx="746125"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36" name="n_1aveValue【認定こども園・幼稚園・保育所】&#10;一人当たり面積"/>
        <xdr:cNvSpPr txBox="1"/>
      </xdr:nvSpPr>
      <xdr:spPr>
        <a:xfrm>
          <a:off x="1793247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7" name="n_2aveValue【認定こども園・幼稚園・保育所】&#10;一人当たり面積"/>
        <xdr:cNvSpPr txBox="1"/>
      </xdr:nvSpPr>
      <xdr:spPr>
        <a:xfrm>
          <a:off x="1717047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124324</xdr:rowOff>
    </xdr:from>
    <xdr:ext cx="469744" cy="259045"/>
    <xdr:sp macro="" textlink="">
      <xdr:nvSpPr>
        <xdr:cNvPr id="438" name="n_3aveValue【認定こども園・幼稚園・保育所】&#10;一人当たり面積"/>
        <xdr:cNvSpPr txBox="1"/>
      </xdr:nvSpPr>
      <xdr:spPr>
        <a:xfrm>
          <a:off x="16424352"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139158</xdr:rowOff>
    </xdr:from>
    <xdr:ext cx="469744" cy="259045"/>
    <xdr:sp macro="" textlink="">
      <xdr:nvSpPr>
        <xdr:cNvPr id="439" name="n_1mainValue【認定こども園・幼稚園・保育所】&#10;一人当たり面積"/>
        <xdr:cNvSpPr txBox="1"/>
      </xdr:nvSpPr>
      <xdr:spPr>
        <a:xfrm>
          <a:off x="17932477" y="69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440" name="n_2mainValue【認定こども園・幼稚園・保育所】&#10;一人当たり面積"/>
        <xdr:cNvSpPr txBox="1"/>
      </xdr:nvSpPr>
      <xdr:spPr>
        <a:xfrm>
          <a:off x="1717047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142815</xdr:rowOff>
    </xdr:from>
    <xdr:ext cx="469744" cy="259045"/>
    <xdr:sp macro="" textlink="">
      <xdr:nvSpPr>
        <xdr:cNvPr id="441" name="n_3mainValue【認定こども園・幼稚園・保育所】&#10;一人当たり面積"/>
        <xdr:cNvSpPr txBox="1"/>
      </xdr:nvSpPr>
      <xdr:spPr>
        <a:xfrm>
          <a:off x="16424352" y="70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7" name="直線コネクタ 466"/>
        <xdr:cNvCxnSpPr/>
      </xdr:nvCxnSpPr>
      <xdr:spPr>
        <a:xfrm flipV="1">
          <a:off x="13889989"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8" name="【学校施設】&#10;有形固定資産減価償却率最小値テキスト"/>
        <xdr:cNvSpPr txBox="1"/>
      </xdr:nvSpPr>
      <xdr:spPr>
        <a:xfrm>
          <a:off x="13928725"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9" name="直線コネクタ 468"/>
        <xdr:cNvCxnSpPr/>
      </xdr:nvCxnSpPr>
      <xdr:spPr>
        <a:xfrm>
          <a:off x="13801725" y="109091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0" name="【学校施設】&#10;有形固定資産減価償却率最大値テキスト"/>
        <xdr:cNvSpPr txBox="1"/>
      </xdr:nvSpPr>
      <xdr:spPr>
        <a:xfrm>
          <a:off x="13928725"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1" name="直線コネクタ 470"/>
        <xdr:cNvCxnSpPr/>
      </xdr:nvCxnSpPr>
      <xdr:spPr>
        <a:xfrm>
          <a:off x="13801725" y="9566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2" name="【学校施設】&#10;有形固定資産減価償却率平均値テキスト"/>
        <xdr:cNvSpPr txBox="1"/>
      </xdr:nvSpPr>
      <xdr:spPr>
        <a:xfrm>
          <a:off x="13928725"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3" name="フローチャート: 判断 472"/>
        <xdr:cNvSpPr/>
      </xdr:nvSpPr>
      <xdr:spPr>
        <a:xfrm>
          <a:off x="13839825" y="101121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xdr:cNvSpPr/>
      </xdr:nvSpPr>
      <xdr:spPr>
        <a:xfrm>
          <a:off x="13115925"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5" name="フローチャート: 判断 474"/>
        <xdr:cNvSpPr/>
      </xdr:nvSpPr>
      <xdr:spPr>
        <a:xfrm>
          <a:off x="123698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6" name="フローチャート: 判断 475"/>
        <xdr:cNvSpPr/>
      </xdr:nvSpPr>
      <xdr:spPr>
        <a:xfrm>
          <a:off x="11623675" y="1016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482" name="楕円 481"/>
        <xdr:cNvSpPr/>
      </xdr:nvSpPr>
      <xdr:spPr>
        <a:xfrm>
          <a:off x="13115925"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150041</xdr:rowOff>
    </xdr:from>
    <xdr:to>
      <xdr:col>76</xdr:col>
      <xdr:colOff>165100</xdr:colOff>
      <xdr:row>59</xdr:row>
      <xdr:rowOff>80191</xdr:rowOff>
    </xdr:to>
    <xdr:sp macro="" textlink="">
      <xdr:nvSpPr>
        <xdr:cNvPr id="483" name="楕円 482"/>
        <xdr:cNvSpPr/>
      </xdr:nvSpPr>
      <xdr:spPr>
        <a:xfrm>
          <a:off x="123698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29391</xdr:rowOff>
    </xdr:to>
    <xdr:cxnSp macro="">
      <xdr:nvCxnSpPr>
        <xdr:cNvPr id="484" name="直線コネクタ 483"/>
        <xdr:cNvCxnSpPr/>
      </xdr:nvCxnSpPr>
      <xdr:spPr>
        <a:xfrm flipV="1">
          <a:off x="12420600" y="10115550"/>
          <a:ext cx="74612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xdr:rowOff>
    </xdr:from>
    <xdr:to>
      <xdr:col>72</xdr:col>
      <xdr:colOff>38100</xdr:colOff>
      <xdr:row>59</xdr:row>
      <xdr:rowOff>103051</xdr:rowOff>
    </xdr:to>
    <xdr:sp macro="" textlink="">
      <xdr:nvSpPr>
        <xdr:cNvPr id="485" name="楕円 484"/>
        <xdr:cNvSpPr/>
      </xdr:nvSpPr>
      <xdr:spPr>
        <a:xfrm>
          <a:off x="11623675" y="101170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29391</xdr:rowOff>
    </xdr:from>
    <xdr:to>
      <xdr:col>76</xdr:col>
      <xdr:colOff>114300</xdr:colOff>
      <xdr:row>59</xdr:row>
      <xdr:rowOff>52251</xdr:rowOff>
    </xdr:to>
    <xdr:cxnSp macro="">
      <xdr:nvCxnSpPr>
        <xdr:cNvPr id="486" name="直線コネクタ 485"/>
        <xdr:cNvCxnSpPr/>
      </xdr:nvCxnSpPr>
      <xdr:spPr>
        <a:xfrm flipV="1">
          <a:off x="11655425" y="10144941"/>
          <a:ext cx="765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7" name="n_1aveValue【学校施設】&#10;有形固定資産減価償却率"/>
        <xdr:cNvSpPr txBox="1"/>
      </xdr:nvSpPr>
      <xdr:spPr>
        <a:xfrm>
          <a:off x="12980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8" name="n_2aveValue【学校施設】&#10;有形固定資産減価償却率"/>
        <xdr:cNvSpPr txBox="1"/>
      </xdr:nvSpPr>
      <xdr:spPr>
        <a:xfrm>
          <a:off x="12246619"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489" name="n_3aveValue【学校施設】&#10;有形固定資産減価償却率"/>
        <xdr:cNvSpPr txBox="1"/>
      </xdr:nvSpPr>
      <xdr:spPr>
        <a:xfrm>
          <a:off x="1150049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490" name="n_1mainValue【学校施設】&#10;有形固定資産減価償却率"/>
        <xdr:cNvSpPr txBox="1"/>
      </xdr:nvSpPr>
      <xdr:spPr>
        <a:xfrm>
          <a:off x="12980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96718</xdr:rowOff>
    </xdr:from>
    <xdr:ext cx="405111" cy="259045"/>
    <xdr:sp macro="" textlink="">
      <xdr:nvSpPr>
        <xdr:cNvPr id="491" name="n_2mainValue【学校施設】&#10;有形固定資産減価償却率"/>
        <xdr:cNvSpPr txBox="1"/>
      </xdr:nvSpPr>
      <xdr:spPr>
        <a:xfrm>
          <a:off x="12246619"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492" name="n_3mainValue【学校施設】&#10;有形固定資産減価償却率"/>
        <xdr:cNvSpPr txBox="1"/>
      </xdr:nvSpPr>
      <xdr:spPr>
        <a:xfrm>
          <a:off x="1150049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xdr:cNvCxnSpPr/>
      </xdr:nvCxnSpPr>
      <xdr:spPr>
        <a:xfrm flipV="1">
          <a:off x="188461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xdr:cNvSpPr txBox="1"/>
      </xdr:nvSpPr>
      <xdr:spPr>
        <a:xfrm>
          <a:off x="188849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xdr:cNvCxnSpPr/>
      </xdr:nvCxnSpPr>
      <xdr:spPr>
        <a:xfrm>
          <a:off x="18786475" y="111259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xdr:cNvSpPr txBox="1"/>
      </xdr:nvSpPr>
      <xdr:spPr>
        <a:xfrm>
          <a:off x="188849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xdr:cNvCxnSpPr/>
      </xdr:nvCxnSpPr>
      <xdr:spPr>
        <a:xfrm>
          <a:off x="18786475" y="97859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22" name="【学校施設】&#10;一人当たり面積平均値テキスト"/>
        <xdr:cNvSpPr txBox="1"/>
      </xdr:nvSpPr>
      <xdr:spPr>
        <a:xfrm>
          <a:off x="188849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xdr:cNvSpPr/>
      </xdr:nvSpPr>
      <xdr:spPr>
        <a:xfrm>
          <a:off x="187960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xdr:cNvSpPr/>
      </xdr:nvSpPr>
      <xdr:spPr>
        <a:xfrm>
          <a:off x="18100675" y="107448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xdr:cNvSpPr/>
      </xdr:nvSpPr>
      <xdr:spPr>
        <a:xfrm>
          <a:off x="17325975"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127127</xdr:rowOff>
    </xdr:from>
    <xdr:to>
      <xdr:col>102</xdr:col>
      <xdr:colOff>165100</xdr:colOff>
      <xdr:row>64</xdr:row>
      <xdr:rowOff>57277</xdr:rowOff>
    </xdr:to>
    <xdr:sp macro="" textlink="">
      <xdr:nvSpPr>
        <xdr:cNvPr id="526" name="フローチャート: 判断 525"/>
        <xdr:cNvSpPr/>
      </xdr:nvSpPr>
      <xdr:spPr>
        <a:xfrm>
          <a:off x="1657985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17018</xdr:rowOff>
    </xdr:from>
    <xdr:to>
      <xdr:col>112</xdr:col>
      <xdr:colOff>38100</xdr:colOff>
      <xdr:row>64</xdr:row>
      <xdr:rowOff>118618</xdr:rowOff>
    </xdr:to>
    <xdr:sp macro="" textlink="">
      <xdr:nvSpPr>
        <xdr:cNvPr id="532" name="楕円 531"/>
        <xdr:cNvSpPr/>
      </xdr:nvSpPr>
      <xdr:spPr>
        <a:xfrm>
          <a:off x="18100675" y="109898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19685</xdr:rowOff>
    </xdr:from>
    <xdr:to>
      <xdr:col>107</xdr:col>
      <xdr:colOff>101600</xdr:colOff>
      <xdr:row>64</xdr:row>
      <xdr:rowOff>121285</xdr:rowOff>
    </xdr:to>
    <xdr:sp macro="" textlink="">
      <xdr:nvSpPr>
        <xdr:cNvPr id="533" name="楕円 532"/>
        <xdr:cNvSpPr/>
      </xdr:nvSpPr>
      <xdr:spPr>
        <a:xfrm>
          <a:off x="17325975"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67818</xdr:rowOff>
    </xdr:from>
    <xdr:to>
      <xdr:col>111</xdr:col>
      <xdr:colOff>177800</xdr:colOff>
      <xdr:row>64</xdr:row>
      <xdr:rowOff>70485</xdr:rowOff>
    </xdr:to>
    <xdr:cxnSp macro="">
      <xdr:nvCxnSpPr>
        <xdr:cNvPr id="534" name="直線コネクタ 533"/>
        <xdr:cNvCxnSpPr/>
      </xdr:nvCxnSpPr>
      <xdr:spPr>
        <a:xfrm flipV="1">
          <a:off x="17376775" y="11040618"/>
          <a:ext cx="7556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23685</xdr:rowOff>
    </xdr:from>
    <xdr:to>
      <xdr:col>102</xdr:col>
      <xdr:colOff>165100</xdr:colOff>
      <xdr:row>64</xdr:row>
      <xdr:rowOff>125285</xdr:rowOff>
    </xdr:to>
    <xdr:sp macro="" textlink="">
      <xdr:nvSpPr>
        <xdr:cNvPr id="535" name="楕円 534"/>
        <xdr:cNvSpPr/>
      </xdr:nvSpPr>
      <xdr:spPr>
        <a:xfrm>
          <a:off x="16579850" y="109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70485</xdr:rowOff>
    </xdr:from>
    <xdr:to>
      <xdr:col>107</xdr:col>
      <xdr:colOff>50800</xdr:colOff>
      <xdr:row>64</xdr:row>
      <xdr:rowOff>74485</xdr:rowOff>
    </xdr:to>
    <xdr:cxnSp macro="">
      <xdr:nvCxnSpPr>
        <xdr:cNvPr id="536" name="直線コネクタ 535"/>
        <xdr:cNvCxnSpPr/>
      </xdr:nvCxnSpPr>
      <xdr:spPr>
        <a:xfrm flipV="1">
          <a:off x="16630650" y="11043285"/>
          <a:ext cx="746125"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37" name="n_1aveValue【学校施設】&#10;一人当たり面積"/>
        <xdr:cNvSpPr txBox="1"/>
      </xdr:nvSpPr>
      <xdr:spPr>
        <a:xfrm>
          <a:off x="1793247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38" name="n_2aveValue【学校施設】&#10;一人当たり面積"/>
        <xdr:cNvSpPr txBox="1"/>
      </xdr:nvSpPr>
      <xdr:spPr>
        <a:xfrm>
          <a:off x="1717047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73804</xdr:rowOff>
    </xdr:from>
    <xdr:ext cx="469744" cy="259045"/>
    <xdr:sp macro="" textlink="">
      <xdr:nvSpPr>
        <xdr:cNvPr id="539" name="n_3aveValue【学校施設】&#10;一人当たり面積"/>
        <xdr:cNvSpPr txBox="1"/>
      </xdr:nvSpPr>
      <xdr:spPr>
        <a:xfrm>
          <a:off x="16424352"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109745</xdr:rowOff>
    </xdr:from>
    <xdr:ext cx="469744" cy="259045"/>
    <xdr:sp macro="" textlink="">
      <xdr:nvSpPr>
        <xdr:cNvPr id="540" name="n_1mainValue【学校施設】&#10;一人当たり面積"/>
        <xdr:cNvSpPr txBox="1"/>
      </xdr:nvSpPr>
      <xdr:spPr>
        <a:xfrm>
          <a:off x="17932477" y="110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112412</xdr:rowOff>
    </xdr:from>
    <xdr:ext cx="469744" cy="259045"/>
    <xdr:sp macro="" textlink="">
      <xdr:nvSpPr>
        <xdr:cNvPr id="541" name="n_2mainValue【学校施設】&#10;一人当たり面積"/>
        <xdr:cNvSpPr txBox="1"/>
      </xdr:nvSpPr>
      <xdr:spPr>
        <a:xfrm>
          <a:off x="17170477" y="110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116412</xdr:rowOff>
    </xdr:from>
    <xdr:ext cx="469744" cy="259045"/>
    <xdr:sp macro="" textlink="">
      <xdr:nvSpPr>
        <xdr:cNvPr id="542" name="n_3mainValue【学校施設】&#10;一人当たり面積"/>
        <xdr:cNvSpPr txBox="1"/>
      </xdr:nvSpPr>
      <xdr:spPr>
        <a:xfrm>
          <a:off x="16424352" y="110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5" name="正方形/長方形 57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6" name="正方形/長方形 57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7" name="テキスト ボックス 57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類似団体と比較して著しく有形固定資産減価償却率が高くなっている施設は公営住宅であり、特に低くなっている施設は道路である。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昭和４８年に町営住宅が建設され、耐用年数２２年を経過したことによるものである。現在は新規入居者の募集も行っておらず更新の予定もないため、入居者がいなくなった棟から随時除却を行っていく。</a:t>
          </a:r>
        </a:p>
        <a:p>
          <a:r>
            <a:rPr kumimoji="1" lang="ja-JP" altLang="en-US" sz="1300">
              <a:latin typeface="ＭＳ Ｐゴシック" panose="020B0600070205080204" pitchFamily="50" charset="-128"/>
              <a:ea typeface="ＭＳ Ｐゴシック" panose="020B0600070205080204" pitchFamily="50" charset="-128"/>
            </a:rPr>
            <a:t>　道路については平成元年度から１７年度にかけて、新設や改良など事業費が増大したことが全体の率に影響している。現在は、５年毎の定期点検を踏まえた舗装長寿命化計画（個別計画）に沿って舗装修繕など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6,123
6,007
19.90
2,790,269
2,636,863
137,468
1,878,607
2,185,330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39490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39878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3889375" y="11083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39878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39878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38989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203575" y="100304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06769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428875"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30569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169635</xdr:rowOff>
    </xdr:from>
    <xdr:to>
      <xdr:col>10</xdr:col>
      <xdr:colOff>165100</xdr:colOff>
      <xdr:row>59</xdr:row>
      <xdr:rowOff>99785</xdr:rowOff>
    </xdr:to>
    <xdr:sp macro="" textlink="">
      <xdr:nvSpPr>
        <xdr:cNvPr id="84" name="フローチャート: 判断 83"/>
        <xdr:cNvSpPr/>
      </xdr:nvSpPr>
      <xdr:spPr>
        <a:xfrm>
          <a:off x="168275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90912</xdr:rowOff>
    </xdr:from>
    <xdr:ext cx="405111" cy="259045"/>
    <xdr:sp macro="" textlink="">
      <xdr:nvSpPr>
        <xdr:cNvPr id="85" name="n_3aveValue【体育館・プール】&#10;有形固定資産減価償却率"/>
        <xdr:cNvSpPr txBox="1"/>
      </xdr:nvSpPr>
      <xdr:spPr>
        <a:xfrm>
          <a:off x="1559569"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148409</xdr:rowOff>
    </xdr:from>
    <xdr:to>
      <xdr:col>20</xdr:col>
      <xdr:colOff>38100</xdr:colOff>
      <xdr:row>56</xdr:row>
      <xdr:rowOff>78559</xdr:rowOff>
    </xdr:to>
    <xdr:sp macro="" textlink="">
      <xdr:nvSpPr>
        <xdr:cNvPr id="91" name="楕円 90"/>
        <xdr:cNvSpPr/>
      </xdr:nvSpPr>
      <xdr:spPr>
        <a:xfrm>
          <a:off x="3203575" y="95781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14515</xdr:rowOff>
    </xdr:from>
    <xdr:to>
      <xdr:col>15</xdr:col>
      <xdr:colOff>101600</xdr:colOff>
      <xdr:row>56</xdr:row>
      <xdr:rowOff>116115</xdr:rowOff>
    </xdr:to>
    <xdr:sp macro="" textlink="">
      <xdr:nvSpPr>
        <xdr:cNvPr id="92" name="楕円 91"/>
        <xdr:cNvSpPr/>
      </xdr:nvSpPr>
      <xdr:spPr>
        <a:xfrm>
          <a:off x="2428875"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27759</xdr:rowOff>
    </xdr:from>
    <xdr:to>
      <xdr:col>19</xdr:col>
      <xdr:colOff>177800</xdr:colOff>
      <xdr:row>56</xdr:row>
      <xdr:rowOff>65315</xdr:rowOff>
    </xdr:to>
    <xdr:cxnSp macro="">
      <xdr:nvCxnSpPr>
        <xdr:cNvPr id="93" name="直線コネクタ 92"/>
        <xdr:cNvCxnSpPr/>
      </xdr:nvCxnSpPr>
      <xdr:spPr>
        <a:xfrm flipV="1">
          <a:off x="2479675" y="9628959"/>
          <a:ext cx="7556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50437</xdr:rowOff>
    </xdr:from>
    <xdr:to>
      <xdr:col>10</xdr:col>
      <xdr:colOff>165100</xdr:colOff>
      <xdr:row>56</xdr:row>
      <xdr:rowOff>152037</xdr:rowOff>
    </xdr:to>
    <xdr:sp macro="" textlink="">
      <xdr:nvSpPr>
        <xdr:cNvPr id="94" name="楕円 93"/>
        <xdr:cNvSpPr/>
      </xdr:nvSpPr>
      <xdr:spPr>
        <a:xfrm>
          <a:off x="168275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65315</xdr:rowOff>
    </xdr:from>
    <xdr:to>
      <xdr:col>15</xdr:col>
      <xdr:colOff>50800</xdr:colOff>
      <xdr:row>56</xdr:row>
      <xdr:rowOff>101237</xdr:rowOff>
    </xdr:to>
    <xdr:cxnSp macro="">
      <xdr:nvCxnSpPr>
        <xdr:cNvPr id="95" name="直線コネクタ 94"/>
        <xdr:cNvCxnSpPr/>
      </xdr:nvCxnSpPr>
      <xdr:spPr>
        <a:xfrm flipV="1">
          <a:off x="1733550" y="9666515"/>
          <a:ext cx="7461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95086</xdr:rowOff>
    </xdr:from>
    <xdr:ext cx="405111" cy="259045"/>
    <xdr:sp macro="" textlink="">
      <xdr:nvSpPr>
        <xdr:cNvPr id="96" name="n_1mainValue【体育館・プール】&#10;有形固定資産減価償却率"/>
        <xdr:cNvSpPr txBox="1"/>
      </xdr:nvSpPr>
      <xdr:spPr>
        <a:xfrm>
          <a:off x="3067694" y="935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132642</xdr:rowOff>
    </xdr:from>
    <xdr:ext cx="405111" cy="259045"/>
    <xdr:sp macro="" textlink="">
      <xdr:nvSpPr>
        <xdr:cNvPr id="97" name="n_2mainValue【体育館・プール】&#10;有形固定資産減価償却率"/>
        <xdr:cNvSpPr txBox="1"/>
      </xdr:nvSpPr>
      <xdr:spPr>
        <a:xfrm>
          <a:off x="230569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168564</xdr:rowOff>
    </xdr:from>
    <xdr:ext cx="405111" cy="259045"/>
    <xdr:sp macro="" textlink="">
      <xdr:nvSpPr>
        <xdr:cNvPr id="98" name="n_3mainValue【体育館・プール】&#10;有形固定資産減価償却率"/>
        <xdr:cNvSpPr txBox="1"/>
      </xdr:nvSpPr>
      <xdr:spPr>
        <a:xfrm>
          <a:off x="1559569"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xdr:cNvCxnSpPr/>
      </xdr:nvCxnSpPr>
      <xdr:spPr>
        <a:xfrm flipV="1">
          <a:off x="8905240"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xdr:cNvSpPr txBox="1"/>
      </xdr:nvSpPr>
      <xdr:spPr>
        <a:xfrm>
          <a:off x="8943975"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xdr:cNvCxnSpPr/>
      </xdr:nvCxnSpPr>
      <xdr:spPr>
        <a:xfrm>
          <a:off x="8845550" y="11000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xdr:cNvSpPr txBox="1"/>
      </xdr:nvSpPr>
      <xdr:spPr>
        <a:xfrm>
          <a:off x="8943975"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xdr:cNvCxnSpPr/>
      </xdr:nvCxnSpPr>
      <xdr:spPr>
        <a:xfrm>
          <a:off x="8845550" y="95166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7" name="【体育館・プール】&#10;一人当たり面積平均値テキスト"/>
        <xdr:cNvSpPr txBox="1"/>
      </xdr:nvSpPr>
      <xdr:spPr>
        <a:xfrm>
          <a:off x="8943975"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xdr:cNvSpPr/>
      </xdr:nvSpPr>
      <xdr:spPr>
        <a:xfrm>
          <a:off x="8883650" y="104312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xdr:cNvSpPr/>
      </xdr:nvSpPr>
      <xdr:spPr>
        <a:xfrm>
          <a:off x="815975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0" name="n_1aveValue【体育館・プール】&#10;一人当たり面積"/>
        <xdr:cNvSpPr txBox="1"/>
      </xdr:nvSpPr>
      <xdr:spPr>
        <a:xfrm>
          <a:off x="7991552"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xdr:cNvSpPr/>
      </xdr:nvSpPr>
      <xdr:spPr>
        <a:xfrm>
          <a:off x="7413625" y="105089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2" name="n_2aveValue【体育館・プール】&#10;一人当たり面積"/>
        <xdr:cNvSpPr txBox="1"/>
      </xdr:nvSpPr>
      <xdr:spPr>
        <a:xfrm>
          <a:off x="72581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23114</xdr:rowOff>
    </xdr:from>
    <xdr:to>
      <xdr:col>41</xdr:col>
      <xdr:colOff>101600</xdr:colOff>
      <xdr:row>62</xdr:row>
      <xdr:rowOff>124714</xdr:rowOff>
    </xdr:to>
    <xdr:sp macro="" textlink="">
      <xdr:nvSpPr>
        <xdr:cNvPr id="133" name="フローチャート: 判断 132"/>
        <xdr:cNvSpPr/>
      </xdr:nvSpPr>
      <xdr:spPr>
        <a:xfrm>
          <a:off x="6638925" y="1065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141241</xdr:rowOff>
    </xdr:from>
    <xdr:ext cx="469744" cy="259045"/>
    <xdr:sp macro="" textlink="">
      <xdr:nvSpPr>
        <xdr:cNvPr id="134" name="n_3aveValue【体育館・プール】&#10;一人当たり面積"/>
        <xdr:cNvSpPr txBox="1"/>
      </xdr:nvSpPr>
      <xdr:spPr>
        <a:xfrm>
          <a:off x="64834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113792</xdr:rowOff>
    </xdr:from>
    <xdr:to>
      <xdr:col>50</xdr:col>
      <xdr:colOff>165100</xdr:colOff>
      <xdr:row>64</xdr:row>
      <xdr:rowOff>43942</xdr:rowOff>
    </xdr:to>
    <xdr:sp macro="" textlink="">
      <xdr:nvSpPr>
        <xdr:cNvPr id="140" name="楕円 139"/>
        <xdr:cNvSpPr/>
      </xdr:nvSpPr>
      <xdr:spPr>
        <a:xfrm>
          <a:off x="815975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119126</xdr:rowOff>
    </xdr:from>
    <xdr:to>
      <xdr:col>46</xdr:col>
      <xdr:colOff>38100</xdr:colOff>
      <xdr:row>64</xdr:row>
      <xdr:rowOff>49276</xdr:rowOff>
    </xdr:to>
    <xdr:sp macro="" textlink="">
      <xdr:nvSpPr>
        <xdr:cNvPr id="141" name="楕円 140"/>
        <xdr:cNvSpPr/>
      </xdr:nvSpPr>
      <xdr:spPr>
        <a:xfrm>
          <a:off x="7413625" y="109204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164592</xdr:rowOff>
    </xdr:from>
    <xdr:to>
      <xdr:col>50</xdr:col>
      <xdr:colOff>114300</xdr:colOff>
      <xdr:row>63</xdr:row>
      <xdr:rowOff>169926</xdr:rowOff>
    </xdr:to>
    <xdr:cxnSp macro="">
      <xdr:nvCxnSpPr>
        <xdr:cNvPr id="142" name="直線コネクタ 141"/>
        <xdr:cNvCxnSpPr/>
      </xdr:nvCxnSpPr>
      <xdr:spPr>
        <a:xfrm flipV="1">
          <a:off x="7445375" y="10965942"/>
          <a:ext cx="765175"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119888</xdr:rowOff>
    </xdr:from>
    <xdr:to>
      <xdr:col>41</xdr:col>
      <xdr:colOff>101600</xdr:colOff>
      <xdr:row>64</xdr:row>
      <xdr:rowOff>50038</xdr:rowOff>
    </xdr:to>
    <xdr:sp macro="" textlink="">
      <xdr:nvSpPr>
        <xdr:cNvPr id="143" name="楕円 142"/>
        <xdr:cNvSpPr/>
      </xdr:nvSpPr>
      <xdr:spPr>
        <a:xfrm>
          <a:off x="6638925" y="10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169926</xdr:rowOff>
    </xdr:from>
    <xdr:to>
      <xdr:col>45</xdr:col>
      <xdr:colOff>177800</xdr:colOff>
      <xdr:row>63</xdr:row>
      <xdr:rowOff>170688</xdr:rowOff>
    </xdr:to>
    <xdr:cxnSp macro="">
      <xdr:nvCxnSpPr>
        <xdr:cNvPr id="144" name="直線コネクタ 143"/>
        <xdr:cNvCxnSpPr/>
      </xdr:nvCxnSpPr>
      <xdr:spPr>
        <a:xfrm flipV="1">
          <a:off x="6689725" y="10971276"/>
          <a:ext cx="7556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35069</xdr:rowOff>
    </xdr:from>
    <xdr:ext cx="469744" cy="259045"/>
    <xdr:sp macro="" textlink="">
      <xdr:nvSpPr>
        <xdr:cNvPr id="145" name="n_1mainValue【体育館・プール】&#10;一人当たり面積"/>
        <xdr:cNvSpPr txBox="1"/>
      </xdr:nvSpPr>
      <xdr:spPr>
        <a:xfrm>
          <a:off x="7991552"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40403</xdr:rowOff>
    </xdr:from>
    <xdr:ext cx="469744" cy="259045"/>
    <xdr:sp macro="" textlink="">
      <xdr:nvSpPr>
        <xdr:cNvPr id="146" name="n_2mainValue【体育館・プール】&#10;一人当たり面積"/>
        <xdr:cNvSpPr txBox="1"/>
      </xdr:nvSpPr>
      <xdr:spPr>
        <a:xfrm>
          <a:off x="7258127" y="110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41165</xdr:rowOff>
    </xdr:from>
    <xdr:ext cx="469744" cy="259045"/>
    <xdr:sp macro="" textlink="">
      <xdr:nvSpPr>
        <xdr:cNvPr id="147" name="n_3mainValue【体育館・プール】&#10;一人当たり面積"/>
        <xdr:cNvSpPr txBox="1"/>
      </xdr:nvSpPr>
      <xdr:spPr>
        <a:xfrm>
          <a:off x="6483427" y="110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6" name="正方形/長方形 15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7" name="正方形/長方形 15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8" name="正方形/長方形 15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9" name="正方形/長方形 15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0" name="正方形/長方形 15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1" name="正方形/長方形 16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2" name="正方形/長方形 16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3" name="正方形/長方形 162"/>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4" name="正方形/長方形 16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5" name="正方形/長方形 16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6" name="正方形/長方形 16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7" name="正方形/長方形 16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8" name="正方形/長方形 16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9" name="正方形/長方形 16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0" name="正方形/長方形 16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1" name="正方形/長方形 170"/>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2" name="テキスト ボックス 171"/>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3" name="直線コネクタ 172"/>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74" name="直線コネクタ 173"/>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75" name="テキスト ボックス 174"/>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6" name="直線コネクタ 175"/>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7" name="テキスト ボックス 176"/>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8" name="直線コネクタ 177"/>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9" name="テキスト ボックス 178"/>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0" name="直線コネクタ 179"/>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1" name="テキスト ボックス 180"/>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2" name="直線コネクタ 181"/>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3" name="テキスト ボックス 182"/>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4" name="直線コネクタ 183"/>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85" name="テキスト ボックス 184"/>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6" name="直線コネクタ 18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7" name="テキスト ボックス 186"/>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8"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189" name="直線コネクタ 188"/>
        <xdr:cNvCxnSpPr/>
      </xdr:nvCxnSpPr>
      <xdr:spPr>
        <a:xfrm flipV="1">
          <a:off x="39490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190" name="【市民会館】&#10;有形固定資産減価償却率最小値テキスト"/>
        <xdr:cNvSpPr txBox="1"/>
      </xdr:nvSpPr>
      <xdr:spPr>
        <a:xfrm>
          <a:off x="39878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191" name="直線コネクタ 190"/>
        <xdr:cNvCxnSpPr/>
      </xdr:nvCxnSpPr>
      <xdr:spPr>
        <a:xfrm>
          <a:off x="3889375" y="1862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192" name="【市民会館】&#10;有形固定資産減価償却率最大値テキスト"/>
        <xdr:cNvSpPr txBox="1"/>
      </xdr:nvSpPr>
      <xdr:spPr>
        <a:xfrm>
          <a:off x="39878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3" name="直線コネクタ 192"/>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194" name="【市民会館】&#10;有形固定資産減価償却率平均値テキスト"/>
        <xdr:cNvSpPr txBox="1"/>
      </xdr:nvSpPr>
      <xdr:spPr>
        <a:xfrm>
          <a:off x="39878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195" name="フローチャート: 判断 194"/>
        <xdr:cNvSpPr/>
      </xdr:nvSpPr>
      <xdr:spPr>
        <a:xfrm>
          <a:off x="38989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196" name="フローチャート: 判断 195"/>
        <xdr:cNvSpPr/>
      </xdr:nvSpPr>
      <xdr:spPr>
        <a:xfrm>
          <a:off x="3203575" y="17748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197" name="n_1aveValue【市民会館】&#10;有形固定資産減価償却率"/>
        <xdr:cNvSpPr txBox="1"/>
      </xdr:nvSpPr>
      <xdr:spPr>
        <a:xfrm>
          <a:off x="306769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198" name="フローチャート: 判断 197"/>
        <xdr:cNvSpPr/>
      </xdr:nvSpPr>
      <xdr:spPr>
        <a:xfrm>
          <a:off x="2428875"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70048</xdr:rowOff>
    </xdr:from>
    <xdr:ext cx="405111" cy="259045"/>
    <xdr:sp macro="" textlink="">
      <xdr:nvSpPr>
        <xdr:cNvPr id="199" name="n_2aveValue【市民会館】&#10;有形固定資産減価償却率"/>
        <xdr:cNvSpPr txBox="1"/>
      </xdr:nvSpPr>
      <xdr:spPr>
        <a:xfrm>
          <a:off x="230569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00" name="フローチャート: 判断 199"/>
        <xdr:cNvSpPr/>
      </xdr:nvSpPr>
      <xdr:spPr>
        <a:xfrm>
          <a:off x="168275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201" name="n_3aveValue【市民会館】&#10;有形固定資産減価償却率"/>
        <xdr:cNvSpPr txBox="1"/>
      </xdr:nvSpPr>
      <xdr:spPr>
        <a:xfrm>
          <a:off x="1559569"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2" name="テキスト ボックス 20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3" name="テキスト ボックス 20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4" name="テキスト ボックス 20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5" name="テキスト ボックス 20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6" name="テキスト ボックス 20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207" name="楕円 206"/>
        <xdr:cNvSpPr/>
      </xdr:nvSpPr>
      <xdr:spPr>
        <a:xfrm>
          <a:off x="3203575" y="180603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93980</xdr:rowOff>
    </xdr:from>
    <xdr:to>
      <xdr:col>15</xdr:col>
      <xdr:colOff>101600</xdr:colOff>
      <xdr:row>106</xdr:row>
      <xdr:rowOff>24130</xdr:rowOff>
    </xdr:to>
    <xdr:sp macro="" textlink="">
      <xdr:nvSpPr>
        <xdr:cNvPr id="208" name="楕円 207"/>
        <xdr:cNvSpPr/>
      </xdr:nvSpPr>
      <xdr:spPr>
        <a:xfrm>
          <a:off x="2428875"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144780</xdr:rowOff>
    </xdr:to>
    <xdr:cxnSp macro="">
      <xdr:nvCxnSpPr>
        <xdr:cNvPr id="209" name="直線コネクタ 208"/>
        <xdr:cNvCxnSpPr/>
      </xdr:nvCxnSpPr>
      <xdr:spPr>
        <a:xfrm flipV="1">
          <a:off x="2479675" y="18111107"/>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210" name="楕円 209"/>
        <xdr:cNvSpPr/>
      </xdr:nvSpPr>
      <xdr:spPr>
        <a:xfrm>
          <a:off x="168275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106</xdr:row>
      <xdr:rowOff>9252</xdr:rowOff>
    </xdr:to>
    <xdr:cxnSp macro="">
      <xdr:nvCxnSpPr>
        <xdr:cNvPr id="211" name="直線コネクタ 210"/>
        <xdr:cNvCxnSpPr/>
      </xdr:nvCxnSpPr>
      <xdr:spPr>
        <a:xfrm flipV="1">
          <a:off x="1733550" y="18147030"/>
          <a:ext cx="7461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150784</xdr:rowOff>
    </xdr:from>
    <xdr:ext cx="405111" cy="259045"/>
    <xdr:sp macro="" textlink="">
      <xdr:nvSpPr>
        <xdr:cNvPr id="212" name="n_1mainValue【市民会館】&#10;有形固定資産減価償却率"/>
        <xdr:cNvSpPr txBox="1"/>
      </xdr:nvSpPr>
      <xdr:spPr>
        <a:xfrm>
          <a:off x="306769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15257</xdr:rowOff>
    </xdr:from>
    <xdr:ext cx="405111" cy="259045"/>
    <xdr:sp macro="" textlink="">
      <xdr:nvSpPr>
        <xdr:cNvPr id="213" name="n_2mainValue【市民会館】&#10;有形固定資産減価償却率"/>
        <xdr:cNvSpPr txBox="1"/>
      </xdr:nvSpPr>
      <xdr:spPr>
        <a:xfrm>
          <a:off x="230569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214" name="n_3mainValue【市民会館】&#10;有形固定資産減価償却率"/>
        <xdr:cNvSpPr txBox="1"/>
      </xdr:nvSpPr>
      <xdr:spPr>
        <a:xfrm>
          <a:off x="1559569"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5" name="正方形/長方形 21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6" name="正方形/長方形 21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7" name="正方形/長方形 21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8" name="正方形/長方形 21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9" name="正方形/長方形 21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0" name="正方形/長方形 21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1" name="正方形/長方形 22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2" name="正方形/長方形 22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3" name="テキスト ボックス 22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4" name="直線コネクタ 22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25" name="直線コネクタ 224"/>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26" name="テキスト ボックス 225"/>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27" name="直線コネクタ 226"/>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28" name="テキスト ボックス 227"/>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29" name="直線コネクタ 228"/>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30" name="テキスト ボックス 229"/>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31" name="直線コネクタ 230"/>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32" name="テキスト ボックス 231"/>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33" name="直線コネクタ 232"/>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34" name="テキスト ボックス 233"/>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35" name="直線コネクタ 234"/>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36" name="テキスト ボックス 235"/>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7" name="直線コネクタ 23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8" name="テキスト ボックス 237"/>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9"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240" name="直線コネクタ 239"/>
        <xdr:cNvCxnSpPr/>
      </xdr:nvCxnSpPr>
      <xdr:spPr>
        <a:xfrm flipV="1">
          <a:off x="8905240"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241" name="【市民会館】&#10;一人当たり面積最小値テキスト"/>
        <xdr:cNvSpPr txBox="1"/>
      </xdr:nvSpPr>
      <xdr:spPr>
        <a:xfrm>
          <a:off x="8943975"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242" name="直線コネクタ 241"/>
        <xdr:cNvCxnSpPr/>
      </xdr:nvCxnSpPr>
      <xdr:spPr>
        <a:xfrm>
          <a:off x="8845550" y="186221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243" name="【市民会館】&#10;一人当たり面積最大値テキスト"/>
        <xdr:cNvSpPr txBox="1"/>
      </xdr:nvSpPr>
      <xdr:spPr>
        <a:xfrm>
          <a:off x="8943975"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244" name="直線コネクタ 243"/>
        <xdr:cNvCxnSpPr/>
      </xdr:nvCxnSpPr>
      <xdr:spPr>
        <a:xfrm>
          <a:off x="8845550" y="172331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245" name="【市民会館】&#10;一人当たり面積平均値テキスト"/>
        <xdr:cNvSpPr txBox="1"/>
      </xdr:nvSpPr>
      <xdr:spPr>
        <a:xfrm>
          <a:off x="8943975"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246" name="フローチャート: 判断 245"/>
        <xdr:cNvSpPr/>
      </xdr:nvSpPr>
      <xdr:spPr>
        <a:xfrm>
          <a:off x="8883650" y="182948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247" name="フローチャート: 判断 246"/>
        <xdr:cNvSpPr/>
      </xdr:nvSpPr>
      <xdr:spPr>
        <a:xfrm>
          <a:off x="815975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146429</xdr:rowOff>
    </xdr:from>
    <xdr:ext cx="469744" cy="259045"/>
    <xdr:sp macro="" textlink="">
      <xdr:nvSpPr>
        <xdr:cNvPr id="248" name="n_1aveValue【市民会館】&#10;一人当たり面積"/>
        <xdr:cNvSpPr txBox="1"/>
      </xdr:nvSpPr>
      <xdr:spPr>
        <a:xfrm>
          <a:off x="7991552"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249" name="フローチャート: 判断 248"/>
        <xdr:cNvSpPr/>
      </xdr:nvSpPr>
      <xdr:spPr>
        <a:xfrm>
          <a:off x="7413625" y="18198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117039</xdr:rowOff>
    </xdr:from>
    <xdr:ext cx="469744" cy="259045"/>
    <xdr:sp macro="" textlink="">
      <xdr:nvSpPr>
        <xdr:cNvPr id="250" name="n_2aveValue【市民会館】&#10;一人当たり面積"/>
        <xdr:cNvSpPr txBox="1"/>
      </xdr:nvSpPr>
      <xdr:spPr>
        <a:xfrm>
          <a:off x="72581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75474</xdr:rowOff>
    </xdr:from>
    <xdr:to>
      <xdr:col>41</xdr:col>
      <xdr:colOff>101600</xdr:colOff>
      <xdr:row>107</xdr:row>
      <xdr:rowOff>5624</xdr:rowOff>
    </xdr:to>
    <xdr:sp macro="" textlink="">
      <xdr:nvSpPr>
        <xdr:cNvPr id="251" name="フローチャート: 判断 250"/>
        <xdr:cNvSpPr/>
      </xdr:nvSpPr>
      <xdr:spPr>
        <a:xfrm>
          <a:off x="6638925" y="182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168201</xdr:rowOff>
    </xdr:from>
    <xdr:ext cx="469744" cy="259045"/>
    <xdr:sp macro="" textlink="">
      <xdr:nvSpPr>
        <xdr:cNvPr id="252" name="n_3aveValue【市民会館】&#10;一人当たり面積"/>
        <xdr:cNvSpPr txBox="1"/>
      </xdr:nvSpPr>
      <xdr:spPr>
        <a:xfrm>
          <a:off x="6483427" y="183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3" name="テキスト ボックス 252"/>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4" name="テキスト ボックス 253"/>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5" name="テキスト ボックス 254"/>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6" name="テキスト ボックス 255"/>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7" name="テキスト ボックス 256"/>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1995</xdr:rowOff>
    </xdr:from>
    <xdr:to>
      <xdr:col>50</xdr:col>
      <xdr:colOff>165100</xdr:colOff>
      <xdr:row>105</xdr:row>
      <xdr:rowOff>103595</xdr:rowOff>
    </xdr:to>
    <xdr:sp macro="" textlink="">
      <xdr:nvSpPr>
        <xdr:cNvPr id="258" name="楕円 257"/>
        <xdr:cNvSpPr/>
      </xdr:nvSpPr>
      <xdr:spPr>
        <a:xfrm>
          <a:off x="8159750" y="180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259" name="楕円 258"/>
        <xdr:cNvSpPr/>
      </xdr:nvSpPr>
      <xdr:spPr>
        <a:xfrm>
          <a:off x="7413625" y="18008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52795</xdr:rowOff>
    </xdr:from>
    <xdr:to>
      <xdr:col>50</xdr:col>
      <xdr:colOff>114300</xdr:colOff>
      <xdr:row>105</xdr:row>
      <xdr:rowOff>57150</xdr:rowOff>
    </xdr:to>
    <xdr:cxnSp macro="">
      <xdr:nvCxnSpPr>
        <xdr:cNvPr id="260" name="直線コネクタ 259"/>
        <xdr:cNvCxnSpPr/>
      </xdr:nvCxnSpPr>
      <xdr:spPr>
        <a:xfrm flipV="1">
          <a:off x="7445375" y="18055045"/>
          <a:ext cx="765175"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261" name="楕円 260"/>
        <xdr:cNvSpPr/>
      </xdr:nvSpPr>
      <xdr:spPr>
        <a:xfrm>
          <a:off x="6638925"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64770</xdr:rowOff>
    </xdr:to>
    <xdr:cxnSp macro="">
      <xdr:nvCxnSpPr>
        <xdr:cNvPr id="262" name="直線コネクタ 261"/>
        <xdr:cNvCxnSpPr/>
      </xdr:nvCxnSpPr>
      <xdr:spPr>
        <a:xfrm flipV="1">
          <a:off x="6689725" y="1805940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120122</xdr:rowOff>
    </xdr:from>
    <xdr:ext cx="469744" cy="259045"/>
    <xdr:sp macro="" textlink="">
      <xdr:nvSpPr>
        <xdr:cNvPr id="263" name="n_1mainValue【市民会館】&#10;一人当たり面積"/>
        <xdr:cNvSpPr txBox="1"/>
      </xdr:nvSpPr>
      <xdr:spPr>
        <a:xfrm>
          <a:off x="7991552"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264" name="n_2mainValue【市民会館】&#10;一人当たり面積"/>
        <xdr:cNvSpPr txBox="1"/>
      </xdr:nvSpPr>
      <xdr:spPr>
        <a:xfrm>
          <a:off x="72581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265" name="n_3mainValue【市民会館】&#10;一人当たり面積"/>
        <xdr:cNvSpPr txBox="1"/>
      </xdr:nvSpPr>
      <xdr:spPr>
        <a:xfrm>
          <a:off x="6483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4" name="正方形/長方形 27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5" name="正方形/長方形 27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6" name="正方形/長方形 27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7" name="正方形/長方形 27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8" name="正方形/長方形 27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9" name="正方形/長方形 27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0" name="正方形/長方形 27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1" name="正方形/長方形 280"/>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2" name="正方形/長方形 28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3" name="正方形/長方形 28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4" name="正方形/長方形 28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5" name="正方形/長方形 28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6" name="正方形/長方形 28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7" name="正方形/長方形 28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8" name="正方形/長方形 28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9" name="正方形/長方形 288"/>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0" name="正方形/長方形 28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1" name="正方形/長方形 29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2" name="正方形/長方形 29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3" name="正方形/長方形 29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4" name="正方形/長方形 29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5" name="正方形/長方形 29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6" name="正方形/長方形 29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7" name="正方形/長方形 296"/>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8" name="正方形/長方形 29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9" name="正方形/長方形 29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0" name="正方形/長方形 29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1" name="正方形/長方形 30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2" name="正方形/長方形 30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3" name="正方形/長方形 30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4" name="正方形/長方形 30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5" name="正方形/長方形 30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6" name="テキスト ボックス 30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7" name="直線コネクタ 30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8" name="直線コネクタ 30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9" name="テキスト ボックス 30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0" name="直線コネクタ 30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1" name="テキスト ボックス 31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2" name="直線コネクタ 31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3" name="テキスト ボックス 31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4" name="直線コネクタ 31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5" name="テキスト ボックス 31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6" name="直線コネクタ 31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7" name="テキスト ボックス 31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8" name="直線コネクタ 31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9" name="テキスト ボックス 31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0" name="直線コネクタ 31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1" name="テキスト ボックス 32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23" name="直線コネクタ 322"/>
        <xdr:cNvCxnSpPr/>
      </xdr:nvCxnSpPr>
      <xdr:spPr>
        <a:xfrm flipV="1">
          <a:off x="13889989"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24" name="【消防施設】&#10;有形固定資産減価償却率最小値テキスト"/>
        <xdr:cNvSpPr txBox="1"/>
      </xdr:nvSpPr>
      <xdr:spPr>
        <a:xfrm>
          <a:off x="13928725"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25" name="直線コネクタ 324"/>
        <xdr:cNvCxnSpPr/>
      </xdr:nvCxnSpPr>
      <xdr:spPr>
        <a:xfrm>
          <a:off x="13801725" y="147109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26" name="【消防施設】&#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27" name="直線コネクタ 326"/>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328" name="【消防施設】&#10;有形固定資産減価償却率平均値テキスト"/>
        <xdr:cNvSpPr txBox="1"/>
      </xdr:nvSpPr>
      <xdr:spPr>
        <a:xfrm>
          <a:off x="13928725"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29" name="フローチャート: 判断 328"/>
        <xdr:cNvSpPr/>
      </xdr:nvSpPr>
      <xdr:spPr>
        <a:xfrm>
          <a:off x="13839825" y="137784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30" name="フローチャート: 判断 329"/>
        <xdr:cNvSpPr/>
      </xdr:nvSpPr>
      <xdr:spPr>
        <a:xfrm>
          <a:off x="13115925"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331" name="n_1aveValue【消防施設】&#10;有形固定資産減価償却率"/>
        <xdr:cNvSpPr txBox="1"/>
      </xdr:nvSpPr>
      <xdr:spPr>
        <a:xfrm>
          <a:off x="12980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332" name="フローチャート: 判断 331"/>
        <xdr:cNvSpPr/>
      </xdr:nvSpPr>
      <xdr:spPr>
        <a:xfrm>
          <a:off x="123698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333" name="n_2aveValue【消防施設】&#10;有形固定資産減価償却率"/>
        <xdr:cNvSpPr txBox="1"/>
      </xdr:nvSpPr>
      <xdr:spPr>
        <a:xfrm>
          <a:off x="12246619"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334" name="フローチャート: 判断 333"/>
        <xdr:cNvSpPr/>
      </xdr:nvSpPr>
      <xdr:spPr>
        <a:xfrm>
          <a:off x="11623675" y="138910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96356</xdr:rowOff>
    </xdr:from>
    <xdr:ext cx="405111" cy="259045"/>
    <xdr:sp macro="" textlink="">
      <xdr:nvSpPr>
        <xdr:cNvPr id="335" name="n_3aveValue【消防施設】&#10;有形固定資産減価償却率"/>
        <xdr:cNvSpPr txBox="1"/>
      </xdr:nvSpPr>
      <xdr:spPr>
        <a:xfrm>
          <a:off x="1150049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6" name="テキスト ボックス 33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7" name="テキスト ボックス 33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8" name="テキスト ボックス 33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9" name="テキスト ボックス 33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0" name="テキスト ボックス 33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153851</xdr:rowOff>
    </xdr:from>
    <xdr:to>
      <xdr:col>81</xdr:col>
      <xdr:colOff>101600</xdr:colOff>
      <xdr:row>78</xdr:row>
      <xdr:rowOff>84001</xdr:rowOff>
    </xdr:to>
    <xdr:sp macro="" textlink="">
      <xdr:nvSpPr>
        <xdr:cNvPr id="341" name="楕円 340"/>
        <xdr:cNvSpPr/>
      </xdr:nvSpPr>
      <xdr:spPr>
        <a:xfrm>
          <a:off x="13115925"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168548</xdr:rowOff>
    </xdr:from>
    <xdr:to>
      <xdr:col>76</xdr:col>
      <xdr:colOff>165100</xdr:colOff>
      <xdr:row>78</xdr:row>
      <xdr:rowOff>98698</xdr:rowOff>
    </xdr:to>
    <xdr:sp macro="" textlink="">
      <xdr:nvSpPr>
        <xdr:cNvPr id="342" name="楕円 341"/>
        <xdr:cNvSpPr/>
      </xdr:nvSpPr>
      <xdr:spPr>
        <a:xfrm>
          <a:off x="123698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33201</xdr:rowOff>
    </xdr:from>
    <xdr:to>
      <xdr:col>81</xdr:col>
      <xdr:colOff>50800</xdr:colOff>
      <xdr:row>78</xdr:row>
      <xdr:rowOff>47898</xdr:rowOff>
    </xdr:to>
    <xdr:cxnSp macro="">
      <xdr:nvCxnSpPr>
        <xdr:cNvPr id="343" name="直線コネクタ 342"/>
        <xdr:cNvCxnSpPr/>
      </xdr:nvCxnSpPr>
      <xdr:spPr>
        <a:xfrm flipV="1">
          <a:off x="12420600" y="13406301"/>
          <a:ext cx="746125"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13426</xdr:rowOff>
    </xdr:from>
    <xdr:to>
      <xdr:col>72</xdr:col>
      <xdr:colOff>38100</xdr:colOff>
      <xdr:row>78</xdr:row>
      <xdr:rowOff>115026</xdr:rowOff>
    </xdr:to>
    <xdr:sp macro="" textlink="">
      <xdr:nvSpPr>
        <xdr:cNvPr id="344" name="楕円 343"/>
        <xdr:cNvSpPr/>
      </xdr:nvSpPr>
      <xdr:spPr>
        <a:xfrm>
          <a:off x="11623675" y="133865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47898</xdr:rowOff>
    </xdr:from>
    <xdr:to>
      <xdr:col>76</xdr:col>
      <xdr:colOff>114300</xdr:colOff>
      <xdr:row>78</xdr:row>
      <xdr:rowOff>64226</xdr:rowOff>
    </xdr:to>
    <xdr:cxnSp macro="">
      <xdr:nvCxnSpPr>
        <xdr:cNvPr id="345" name="直線コネクタ 344"/>
        <xdr:cNvCxnSpPr/>
      </xdr:nvCxnSpPr>
      <xdr:spPr>
        <a:xfrm flipV="1">
          <a:off x="11655425" y="13420998"/>
          <a:ext cx="7651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100528</xdr:rowOff>
    </xdr:from>
    <xdr:ext cx="405111" cy="259045"/>
    <xdr:sp macro="" textlink="">
      <xdr:nvSpPr>
        <xdr:cNvPr id="346" name="n_1mainValue【消防施設】&#10;有形固定資産減価償却率"/>
        <xdr:cNvSpPr txBox="1"/>
      </xdr:nvSpPr>
      <xdr:spPr>
        <a:xfrm>
          <a:off x="12980044" y="1313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115225</xdr:rowOff>
    </xdr:from>
    <xdr:ext cx="405111" cy="259045"/>
    <xdr:sp macro="" textlink="">
      <xdr:nvSpPr>
        <xdr:cNvPr id="347" name="n_2mainValue【消防施設】&#10;有形固定資産減価償却率"/>
        <xdr:cNvSpPr txBox="1"/>
      </xdr:nvSpPr>
      <xdr:spPr>
        <a:xfrm>
          <a:off x="12246619" y="1314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131553</xdr:rowOff>
    </xdr:from>
    <xdr:ext cx="405111" cy="259045"/>
    <xdr:sp macro="" textlink="">
      <xdr:nvSpPr>
        <xdr:cNvPr id="348" name="n_3mainValue【消防施設】&#10;有形固定資産減価償却率"/>
        <xdr:cNvSpPr txBox="1"/>
      </xdr:nvSpPr>
      <xdr:spPr>
        <a:xfrm>
          <a:off x="1150049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9" name="正方形/長方形 34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0" name="正方形/長方形 34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1" name="正方形/長方形 35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2" name="正方形/長方形 35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3" name="正方形/長方形 35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4" name="正方形/長方形 35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5" name="正方形/長方形 35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6" name="正方形/長方形 35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7" name="テキスト ボックス 35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8" name="直線コネクタ 35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9" name="直線コネクタ 358"/>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60" name="テキスト ボックス 359"/>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1" name="直線コネクタ 360"/>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62" name="テキスト ボックス 361"/>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63" name="直線コネクタ 362"/>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4" name="テキスト ボックス 363"/>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5" name="直線コネクタ 364"/>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6" name="テキスト ボックス 365"/>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7" name="直線コネクタ 366"/>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8" name="テキスト ボックス 367"/>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9" name="直線コネクタ 368"/>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0" name="テキスト ボックス 369"/>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1"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372" name="直線コネクタ 371"/>
        <xdr:cNvCxnSpPr/>
      </xdr:nvCxnSpPr>
      <xdr:spPr>
        <a:xfrm flipV="1">
          <a:off x="188461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73" name="【消防施設】&#10;一人当たり面積最小値テキスト"/>
        <xdr:cNvSpPr txBox="1"/>
      </xdr:nvSpPr>
      <xdr:spPr>
        <a:xfrm>
          <a:off x="188849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74" name="直線コネクタ 373"/>
        <xdr:cNvCxnSpPr/>
      </xdr:nvCxnSpPr>
      <xdr:spPr>
        <a:xfrm>
          <a:off x="18786475"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375" name="【消防施設】&#10;一人当たり面積最大値テキスト"/>
        <xdr:cNvSpPr txBox="1"/>
      </xdr:nvSpPr>
      <xdr:spPr>
        <a:xfrm>
          <a:off x="188849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376" name="直線コネクタ 375"/>
        <xdr:cNvCxnSpPr/>
      </xdr:nvCxnSpPr>
      <xdr:spPr>
        <a:xfrm>
          <a:off x="18786475" y="133483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377" name="【消防施設】&#10;一人当たり面積平均値テキスト"/>
        <xdr:cNvSpPr txBox="1"/>
      </xdr:nvSpPr>
      <xdr:spPr>
        <a:xfrm>
          <a:off x="188849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378" name="フローチャート: 判断 377"/>
        <xdr:cNvSpPr/>
      </xdr:nvSpPr>
      <xdr:spPr>
        <a:xfrm>
          <a:off x="18796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379" name="フローチャート: 判断 378"/>
        <xdr:cNvSpPr/>
      </xdr:nvSpPr>
      <xdr:spPr>
        <a:xfrm>
          <a:off x="18100675" y="1438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380" name="n_1aveValue【消防施設】&#10;一人当たり面積"/>
        <xdr:cNvSpPr txBox="1"/>
      </xdr:nvSpPr>
      <xdr:spPr>
        <a:xfrm>
          <a:off x="1793247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381" name="フローチャート: 判断 380"/>
        <xdr:cNvSpPr/>
      </xdr:nvSpPr>
      <xdr:spPr>
        <a:xfrm>
          <a:off x="17325975"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382" name="n_2aveValue【消防施設】&#10;一人当たり面積"/>
        <xdr:cNvSpPr txBox="1"/>
      </xdr:nvSpPr>
      <xdr:spPr>
        <a:xfrm>
          <a:off x="1717047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168275</xdr:rowOff>
    </xdr:from>
    <xdr:to>
      <xdr:col>102</xdr:col>
      <xdr:colOff>165100</xdr:colOff>
      <xdr:row>85</xdr:row>
      <xdr:rowOff>98425</xdr:rowOff>
    </xdr:to>
    <xdr:sp macro="" textlink="">
      <xdr:nvSpPr>
        <xdr:cNvPr id="383" name="フローチャート: 判断 382"/>
        <xdr:cNvSpPr/>
      </xdr:nvSpPr>
      <xdr:spPr>
        <a:xfrm>
          <a:off x="1657985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114952</xdr:rowOff>
    </xdr:from>
    <xdr:ext cx="469744" cy="259045"/>
    <xdr:sp macro="" textlink="">
      <xdr:nvSpPr>
        <xdr:cNvPr id="384" name="n_3aveValue【消防施設】&#10;一人当たり面積"/>
        <xdr:cNvSpPr txBox="1"/>
      </xdr:nvSpPr>
      <xdr:spPr>
        <a:xfrm>
          <a:off x="16424352"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5" name="テキスト ボックス 38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6" name="テキスト ボックス 38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7" name="テキスト ボックス 38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8" name="テキスト ボックス 38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9" name="テキスト ボックス 38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390" name="楕円 389"/>
        <xdr:cNvSpPr/>
      </xdr:nvSpPr>
      <xdr:spPr>
        <a:xfrm>
          <a:off x="18100675" y="14686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113030</xdr:rowOff>
    </xdr:from>
    <xdr:to>
      <xdr:col>107</xdr:col>
      <xdr:colOff>101600</xdr:colOff>
      <xdr:row>86</xdr:row>
      <xdr:rowOff>43180</xdr:rowOff>
    </xdr:to>
    <xdr:sp macro="" textlink="">
      <xdr:nvSpPr>
        <xdr:cNvPr id="391" name="楕円 390"/>
        <xdr:cNvSpPr/>
      </xdr:nvSpPr>
      <xdr:spPr>
        <a:xfrm>
          <a:off x="17325975"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392" name="直線コネクタ 391"/>
        <xdr:cNvCxnSpPr/>
      </xdr:nvCxnSpPr>
      <xdr:spPr>
        <a:xfrm>
          <a:off x="17376775" y="147370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393" name="楕円 392"/>
        <xdr:cNvSpPr/>
      </xdr:nvSpPr>
      <xdr:spPr>
        <a:xfrm>
          <a:off x="1657985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165736</xdr:rowOff>
    </xdr:to>
    <xdr:cxnSp macro="">
      <xdr:nvCxnSpPr>
        <xdr:cNvPr id="394" name="直線コネクタ 393"/>
        <xdr:cNvCxnSpPr/>
      </xdr:nvCxnSpPr>
      <xdr:spPr>
        <a:xfrm flipV="1">
          <a:off x="16630650" y="14737080"/>
          <a:ext cx="7461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395" name="n_1mainValue【消防施設】&#10;一人当たり面積"/>
        <xdr:cNvSpPr txBox="1"/>
      </xdr:nvSpPr>
      <xdr:spPr>
        <a:xfrm>
          <a:off x="1793247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396" name="n_2mainValue【消防施設】&#10;一人当たり面積"/>
        <xdr:cNvSpPr txBox="1"/>
      </xdr:nvSpPr>
      <xdr:spPr>
        <a:xfrm>
          <a:off x="1717047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397" name="n_3mainValue【消防施設】&#10;一人当たり面積"/>
        <xdr:cNvSpPr txBox="1"/>
      </xdr:nvSpPr>
      <xdr:spPr>
        <a:xfrm>
          <a:off x="16424352"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8" name="正方形/長方形 39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9" name="正方形/長方形 39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0" name="正方形/長方形 39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1" name="正方形/長方形 40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2" name="正方形/長方形 40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3" name="正方形/長方形 40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4" name="正方形/長方形 40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5" name="正方形/長方形 40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6" name="テキスト ボックス 40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7" name="直線コネクタ 40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8" name="直線コネクタ 407"/>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9" name="テキスト ボックス 408"/>
        <xdr:cNvSpPr txBox="1"/>
      </xdr:nvSpPr>
      <xdr:spPr>
        <a:xfrm>
          <a:off x="1030683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10" name="直線コネクタ 409"/>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11" name="テキスト ボックス 410"/>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12" name="直線コネクタ 411"/>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3" name="テキスト ボックス 412"/>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14" name="直線コネクタ 413"/>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15" name="テキスト ボックス 414"/>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6" name="直線コネクタ 415"/>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7" name="テキスト ボックス 416"/>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8" name="直線コネクタ 41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9" name="テキスト ボックス 41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21" name="直線コネクタ 420"/>
        <xdr:cNvCxnSpPr/>
      </xdr:nvCxnSpPr>
      <xdr:spPr>
        <a:xfrm flipV="1">
          <a:off x="13889989"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22" name="【庁舎】&#10;有形固定資産減価償却率最小値テキスト"/>
        <xdr:cNvSpPr txBox="1"/>
      </xdr:nvSpPr>
      <xdr:spPr>
        <a:xfrm>
          <a:off x="13928725"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23" name="直線コネクタ 422"/>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24" name="【庁舎】&#10;有形固定資産減価償却率最大値テキスト"/>
        <xdr:cNvSpPr txBox="1"/>
      </xdr:nvSpPr>
      <xdr:spPr>
        <a:xfrm>
          <a:off x="13928725"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25" name="直線コネクタ 424"/>
        <xdr:cNvCxnSpPr/>
      </xdr:nvCxnSpPr>
      <xdr:spPr>
        <a:xfrm>
          <a:off x="1380172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26" name="【庁舎】&#10;有形固定資産減価償却率平均値テキスト"/>
        <xdr:cNvSpPr txBox="1"/>
      </xdr:nvSpPr>
      <xdr:spPr>
        <a:xfrm>
          <a:off x="13928725"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27" name="フローチャート: 判断 426"/>
        <xdr:cNvSpPr/>
      </xdr:nvSpPr>
      <xdr:spPr>
        <a:xfrm>
          <a:off x="13839825" y="179158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28" name="フローチャート: 判断 427"/>
        <xdr:cNvSpPr/>
      </xdr:nvSpPr>
      <xdr:spPr>
        <a:xfrm>
          <a:off x="13115925"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429" name="n_1aveValue【庁舎】&#10;有形固定資産減価償却率"/>
        <xdr:cNvSpPr txBox="1"/>
      </xdr:nvSpPr>
      <xdr:spPr>
        <a:xfrm>
          <a:off x="12980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30" name="フローチャート: 判断 429"/>
        <xdr:cNvSpPr/>
      </xdr:nvSpPr>
      <xdr:spPr>
        <a:xfrm>
          <a:off x="123698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431" name="n_2aveValue【庁舎】&#10;有形固定資産減価償却率"/>
        <xdr:cNvSpPr txBox="1"/>
      </xdr:nvSpPr>
      <xdr:spPr>
        <a:xfrm>
          <a:off x="12246619"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91439</xdr:rowOff>
    </xdr:from>
    <xdr:to>
      <xdr:col>72</xdr:col>
      <xdr:colOff>38100</xdr:colOff>
      <xdr:row>105</xdr:row>
      <xdr:rowOff>21589</xdr:rowOff>
    </xdr:to>
    <xdr:sp macro="" textlink="">
      <xdr:nvSpPr>
        <xdr:cNvPr id="432" name="フローチャート: 判断 431"/>
        <xdr:cNvSpPr/>
      </xdr:nvSpPr>
      <xdr:spPr>
        <a:xfrm>
          <a:off x="11623675" y="17922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12716</xdr:rowOff>
    </xdr:from>
    <xdr:ext cx="405111" cy="259045"/>
    <xdr:sp macro="" textlink="">
      <xdr:nvSpPr>
        <xdr:cNvPr id="433" name="n_3aveValue【庁舎】&#10;有形固定資産減価償却率"/>
        <xdr:cNvSpPr txBox="1"/>
      </xdr:nvSpPr>
      <xdr:spPr>
        <a:xfrm>
          <a:off x="11500494" y="1801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4" name="テキスト ボックス 43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5" name="テキスト ボックス 43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6" name="テキスト ボックス 43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7" name="テキスト ボックス 43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8" name="テキスト ボックス 43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34289</xdr:rowOff>
    </xdr:from>
    <xdr:to>
      <xdr:col>81</xdr:col>
      <xdr:colOff>101600</xdr:colOff>
      <xdr:row>103</xdr:row>
      <xdr:rowOff>135889</xdr:rowOff>
    </xdr:to>
    <xdr:sp macro="" textlink="">
      <xdr:nvSpPr>
        <xdr:cNvPr id="439" name="楕円 438"/>
        <xdr:cNvSpPr/>
      </xdr:nvSpPr>
      <xdr:spPr>
        <a:xfrm>
          <a:off x="13115925" y="176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53339</xdr:rowOff>
    </xdr:from>
    <xdr:to>
      <xdr:col>76</xdr:col>
      <xdr:colOff>165100</xdr:colOff>
      <xdr:row>103</xdr:row>
      <xdr:rowOff>154939</xdr:rowOff>
    </xdr:to>
    <xdr:sp macro="" textlink="">
      <xdr:nvSpPr>
        <xdr:cNvPr id="440" name="楕円 439"/>
        <xdr:cNvSpPr/>
      </xdr:nvSpPr>
      <xdr:spPr>
        <a:xfrm>
          <a:off x="123698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85089</xdr:rowOff>
    </xdr:from>
    <xdr:to>
      <xdr:col>81</xdr:col>
      <xdr:colOff>50800</xdr:colOff>
      <xdr:row>103</xdr:row>
      <xdr:rowOff>104139</xdr:rowOff>
    </xdr:to>
    <xdr:cxnSp macro="">
      <xdr:nvCxnSpPr>
        <xdr:cNvPr id="441" name="直線コネクタ 440"/>
        <xdr:cNvCxnSpPr/>
      </xdr:nvCxnSpPr>
      <xdr:spPr>
        <a:xfrm flipV="1">
          <a:off x="12420600" y="17744439"/>
          <a:ext cx="7461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442" name="楕円 441"/>
        <xdr:cNvSpPr/>
      </xdr:nvSpPr>
      <xdr:spPr>
        <a:xfrm>
          <a:off x="11623675" y="17741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104139</xdr:rowOff>
    </xdr:from>
    <xdr:to>
      <xdr:col>76</xdr:col>
      <xdr:colOff>114300</xdr:colOff>
      <xdr:row>103</xdr:row>
      <xdr:rowOff>133350</xdr:rowOff>
    </xdr:to>
    <xdr:cxnSp macro="">
      <xdr:nvCxnSpPr>
        <xdr:cNvPr id="443" name="直線コネクタ 442"/>
        <xdr:cNvCxnSpPr/>
      </xdr:nvCxnSpPr>
      <xdr:spPr>
        <a:xfrm flipV="1">
          <a:off x="11655425" y="17763489"/>
          <a:ext cx="76517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152416</xdr:rowOff>
    </xdr:from>
    <xdr:ext cx="405111" cy="259045"/>
    <xdr:sp macro="" textlink="">
      <xdr:nvSpPr>
        <xdr:cNvPr id="444" name="n_1mainValue【庁舎】&#10;有形固定資産減価償却率"/>
        <xdr:cNvSpPr txBox="1"/>
      </xdr:nvSpPr>
      <xdr:spPr>
        <a:xfrm>
          <a:off x="129800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xdr:rowOff>
    </xdr:from>
    <xdr:ext cx="405111" cy="259045"/>
    <xdr:sp macro="" textlink="">
      <xdr:nvSpPr>
        <xdr:cNvPr id="445" name="n_2mainValue【庁舎】&#10;有形固定資産減価償却率"/>
        <xdr:cNvSpPr txBox="1"/>
      </xdr:nvSpPr>
      <xdr:spPr>
        <a:xfrm>
          <a:off x="12246619"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446" name="n_3mainValue【庁舎】&#10;有形固定資産減価償却率"/>
        <xdr:cNvSpPr txBox="1"/>
      </xdr:nvSpPr>
      <xdr:spPr>
        <a:xfrm>
          <a:off x="1150049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7" name="正方形/長方形 44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8" name="正方形/長方形 44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9" name="正方形/長方形 44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0" name="正方形/長方形 44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1" name="正方形/長方形 45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2" name="正方形/長方形 45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3" name="正方形/長方形 45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4" name="正方形/長方形 45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5" name="テキスト ボックス 45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6" name="直線コネクタ 45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7" name="直線コネクタ 456"/>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8" name="テキスト ボックス 457"/>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59" name="直線コネクタ 458"/>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0" name="テキスト ボックス 459"/>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1" name="直線コネクタ 460"/>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2" name="テキスト ボックス 461"/>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3" name="直線コネクタ 462"/>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4" name="テキスト ボックス 463"/>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5" name="直線コネクタ 464"/>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6" name="テキスト ボックス 465"/>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7" name="直線コネクタ 466"/>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68" name="テキスト ボックス 467"/>
        <xdr:cNvSpPr txBox="1"/>
      </xdr:nvSpPr>
      <xdr:spPr>
        <a:xfrm>
          <a:off x="15099226"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9" name="直線コネクタ 46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0" name="テキスト ボックス 469"/>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1"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472" name="直線コネクタ 471"/>
        <xdr:cNvCxnSpPr/>
      </xdr:nvCxnSpPr>
      <xdr:spPr>
        <a:xfrm flipV="1">
          <a:off x="188461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473" name="【庁舎】&#10;一人当たり面積最小値テキスト"/>
        <xdr:cNvSpPr txBox="1"/>
      </xdr:nvSpPr>
      <xdr:spPr>
        <a:xfrm>
          <a:off x="188849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474" name="直線コネクタ 473"/>
        <xdr:cNvCxnSpPr/>
      </xdr:nvCxnSpPr>
      <xdr:spPr>
        <a:xfrm>
          <a:off x="18786475" y="18710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475" name="【庁舎】&#10;一人当たり面積最大値テキスト"/>
        <xdr:cNvSpPr txBox="1"/>
      </xdr:nvSpPr>
      <xdr:spPr>
        <a:xfrm>
          <a:off x="188849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476" name="直線コネクタ 475"/>
        <xdr:cNvCxnSpPr/>
      </xdr:nvCxnSpPr>
      <xdr:spPr>
        <a:xfrm>
          <a:off x="18786475" y="172324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477" name="【庁舎】&#10;一人当たり面積平均値テキスト"/>
        <xdr:cNvSpPr txBox="1"/>
      </xdr:nvSpPr>
      <xdr:spPr>
        <a:xfrm>
          <a:off x="188849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478" name="フローチャート: 判断 477"/>
        <xdr:cNvSpPr/>
      </xdr:nvSpPr>
      <xdr:spPr>
        <a:xfrm>
          <a:off x="187960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479" name="フローチャート: 判断 478"/>
        <xdr:cNvSpPr/>
      </xdr:nvSpPr>
      <xdr:spPr>
        <a:xfrm>
          <a:off x="18100675" y="185596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480" name="n_1aveValue【庁舎】&#10;一人当たり面積"/>
        <xdr:cNvSpPr txBox="1"/>
      </xdr:nvSpPr>
      <xdr:spPr>
        <a:xfrm>
          <a:off x="1793247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481" name="フローチャート: 判断 480"/>
        <xdr:cNvSpPr/>
      </xdr:nvSpPr>
      <xdr:spPr>
        <a:xfrm>
          <a:off x="17325975"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482" name="n_2aveValue【庁舎】&#10;一人当たり面積"/>
        <xdr:cNvSpPr txBox="1"/>
      </xdr:nvSpPr>
      <xdr:spPr>
        <a:xfrm>
          <a:off x="1717047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76509</xdr:rowOff>
    </xdr:from>
    <xdr:to>
      <xdr:col>102</xdr:col>
      <xdr:colOff>165100</xdr:colOff>
      <xdr:row>109</xdr:row>
      <xdr:rowOff>6659</xdr:rowOff>
    </xdr:to>
    <xdr:sp macro="" textlink="">
      <xdr:nvSpPr>
        <xdr:cNvPr id="483" name="フローチャート: 判断 482"/>
        <xdr:cNvSpPr/>
      </xdr:nvSpPr>
      <xdr:spPr>
        <a:xfrm>
          <a:off x="16579850" y="185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23186</xdr:rowOff>
    </xdr:from>
    <xdr:ext cx="469744" cy="259045"/>
    <xdr:sp macro="" textlink="">
      <xdr:nvSpPr>
        <xdr:cNvPr id="484" name="n_3aveValue【庁舎】&#10;一人当たり面積"/>
        <xdr:cNvSpPr txBox="1"/>
      </xdr:nvSpPr>
      <xdr:spPr>
        <a:xfrm>
          <a:off x="16424352" y="1836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5" name="テキスト ボックス 48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6" name="テキスト ボックス 48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7" name="テキスト ボックス 48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8" name="テキスト ボックス 48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9" name="テキスト ボックス 48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79121</xdr:rowOff>
    </xdr:from>
    <xdr:to>
      <xdr:col>112</xdr:col>
      <xdr:colOff>38100</xdr:colOff>
      <xdr:row>109</xdr:row>
      <xdr:rowOff>9271</xdr:rowOff>
    </xdr:to>
    <xdr:sp macro="" textlink="">
      <xdr:nvSpPr>
        <xdr:cNvPr id="490" name="楕円 489"/>
        <xdr:cNvSpPr/>
      </xdr:nvSpPr>
      <xdr:spPr>
        <a:xfrm>
          <a:off x="18100675" y="185957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79611</xdr:rowOff>
    </xdr:from>
    <xdr:to>
      <xdr:col>107</xdr:col>
      <xdr:colOff>101600</xdr:colOff>
      <xdr:row>109</xdr:row>
      <xdr:rowOff>9761</xdr:rowOff>
    </xdr:to>
    <xdr:sp macro="" textlink="">
      <xdr:nvSpPr>
        <xdr:cNvPr id="491" name="楕円 490"/>
        <xdr:cNvSpPr/>
      </xdr:nvSpPr>
      <xdr:spPr>
        <a:xfrm>
          <a:off x="17325975" y="185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129921</xdr:rowOff>
    </xdr:from>
    <xdr:to>
      <xdr:col>111</xdr:col>
      <xdr:colOff>177800</xdr:colOff>
      <xdr:row>108</xdr:row>
      <xdr:rowOff>130411</xdr:rowOff>
    </xdr:to>
    <xdr:cxnSp macro="">
      <xdr:nvCxnSpPr>
        <xdr:cNvPr id="492" name="直線コネクタ 491"/>
        <xdr:cNvCxnSpPr/>
      </xdr:nvCxnSpPr>
      <xdr:spPr>
        <a:xfrm flipV="1">
          <a:off x="17376775" y="18646521"/>
          <a:ext cx="75565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80428</xdr:rowOff>
    </xdr:from>
    <xdr:to>
      <xdr:col>102</xdr:col>
      <xdr:colOff>165100</xdr:colOff>
      <xdr:row>109</xdr:row>
      <xdr:rowOff>10578</xdr:rowOff>
    </xdr:to>
    <xdr:sp macro="" textlink="">
      <xdr:nvSpPr>
        <xdr:cNvPr id="493" name="楕円 492"/>
        <xdr:cNvSpPr/>
      </xdr:nvSpPr>
      <xdr:spPr>
        <a:xfrm>
          <a:off x="16579850" y="18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130411</xdr:rowOff>
    </xdr:from>
    <xdr:to>
      <xdr:col>107</xdr:col>
      <xdr:colOff>50800</xdr:colOff>
      <xdr:row>108</xdr:row>
      <xdr:rowOff>131228</xdr:rowOff>
    </xdr:to>
    <xdr:cxnSp macro="">
      <xdr:nvCxnSpPr>
        <xdr:cNvPr id="494" name="直線コネクタ 493"/>
        <xdr:cNvCxnSpPr/>
      </xdr:nvCxnSpPr>
      <xdr:spPr>
        <a:xfrm flipV="1">
          <a:off x="16630650" y="18647011"/>
          <a:ext cx="746125"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398</xdr:rowOff>
    </xdr:from>
    <xdr:ext cx="469744" cy="259045"/>
    <xdr:sp macro="" textlink="">
      <xdr:nvSpPr>
        <xdr:cNvPr id="495" name="n_1mainValue【庁舎】&#10;一人当たり面積"/>
        <xdr:cNvSpPr txBox="1"/>
      </xdr:nvSpPr>
      <xdr:spPr>
        <a:xfrm>
          <a:off x="1793247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888</xdr:rowOff>
    </xdr:from>
    <xdr:ext cx="469744" cy="259045"/>
    <xdr:sp macro="" textlink="">
      <xdr:nvSpPr>
        <xdr:cNvPr id="496" name="n_2mainValue【庁舎】&#10;一人当たり面積"/>
        <xdr:cNvSpPr txBox="1"/>
      </xdr:nvSpPr>
      <xdr:spPr>
        <a:xfrm>
          <a:off x="17170477" y="1868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1705</xdr:rowOff>
    </xdr:from>
    <xdr:ext cx="469744" cy="259045"/>
    <xdr:sp macro="" textlink="">
      <xdr:nvSpPr>
        <xdr:cNvPr id="497" name="n_3mainValue【庁舎】&#10;一人当たり面積"/>
        <xdr:cNvSpPr txBox="1"/>
      </xdr:nvSpPr>
      <xdr:spPr>
        <a:xfrm>
          <a:off x="16424352" y="1868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類似団体と比較して著しく有形固定資産減価償却率が高くなっている施設は消防施設と体育館・プールであり、いずれも老朽化が進んでいる。</a:t>
          </a:r>
        </a:p>
        <a:p>
          <a:r>
            <a:rPr kumimoji="1" lang="ja-JP" altLang="en-US" sz="1300">
              <a:latin typeface="ＭＳ Ｐゴシック" panose="020B0600070205080204" pitchFamily="50" charset="-128"/>
              <a:ea typeface="ＭＳ Ｐゴシック" panose="020B0600070205080204" pitchFamily="50" charset="-128"/>
            </a:rPr>
            <a:t>　消防施設については、常備消防を他団体に委託しているため非常備消防施設のみである。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体育館・プールについては、プールはなく町民体育館１棟のみである。なお、町民体育館は耐震性が低いため現在は利用を停止している。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3421_&#31070;&#23822;&#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52.2</v>
          </cell>
          <cell r="CF53">
            <v>52.6</v>
          </cell>
          <cell r="CN53">
            <v>54</v>
          </cell>
        </row>
        <row r="55">
          <cell r="AN55" t="str">
            <v>類似団体内平均値</v>
          </cell>
          <cell r="BX55">
            <v>27</v>
          </cell>
          <cell r="CF55">
            <v>0</v>
          </cell>
          <cell r="CN55">
            <v>0</v>
          </cell>
        </row>
        <row r="57">
          <cell r="BX57">
            <v>57.2</v>
          </cell>
          <cell r="CF57">
            <v>56.3</v>
          </cell>
          <cell r="CN57">
            <v>58.3</v>
          </cell>
        </row>
        <row r="72">
          <cell r="BP72" t="str">
            <v>H26</v>
          </cell>
          <cell r="BX72" t="str">
            <v>H27</v>
          </cell>
          <cell r="CF72" t="str">
            <v>H28</v>
          </cell>
          <cell r="CN72" t="str">
            <v>H29</v>
          </cell>
          <cell r="CV72" t="str">
            <v>H30</v>
          </cell>
        </row>
        <row r="73">
          <cell r="AN73" t="str">
            <v>当該団体値</v>
          </cell>
        </row>
        <row r="75">
          <cell r="BP75">
            <v>2.7</v>
          </cell>
          <cell r="BX75">
            <v>0.9</v>
          </cell>
          <cell r="CF75">
            <v>1.9</v>
          </cell>
          <cell r="CN75">
            <v>3</v>
          </cell>
          <cell r="CV75">
            <v>4.3</v>
          </cell>
        </row>
        <row r="77">
          <cell r="AN77" t="str">
            <v>類似団体内平均値</v>
          </cell>
          <cell r="BP77">
            <v>17.899999999999999</v>
          </cell>
          <cell r="BX77">
            <v>27</v>
          </cell>
          <cell r="CF77">
            <v>0</v>
          </cell>
          <cell r="CN77">
            <v>0</v>
          </cell>
          <cell r="CV77">
            <v>0</v>
          </cell>
        </row>
        <row r="79">
          <cell r="BP79">
            <v>9.5</v>
          </cell>
          <cell r="BX79">
            <v>8.6999999999999993</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2790269</v>
      </c>
      <c r="BO4" s="392"/>
      <c r="BP4" s="392"/>
      <c r="BQ4" s="392"/>
      <c r="BR4" s="392"/>
      <c r="BS4" s="392"/>
      <c r="BT4" s="392"/>
      <c r="BU4" s="393"/>
      <c r="BV4" s="391">
        <v>2792624</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7.3</v>
      </c>
      <c r="CU4" s="398"/>
      <c r="CV4" s="398"/>
      <c r="CW4" s="398"/>
      <c r="CX4" s="398"/>
      <c r="CY4" s="398"/>
      <c r="CZ4" s="398"/>
      <c r="DA4" s="399"/>
      <c r="DB4" s="397">
        <v>8.6999999999999993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2636863</v>
      </c>
      <c r="BO5" s="429"/>
      <c r="BP5" s="429"/>
      <c r="BQ5" s="429"/>
      <c r="BR5" s="429"/>
      <c r="BS5" s="429"/>
      <c r="BT5" s="429"/>
      <c r="BU5" s="430"/>
      <c r="BV5" s="428">
        <v>2614164</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91.2</v>
      </c>
      <c r="CU5" s="426"/>
      <c r="CV5" s="426"/>
      <c r="CW5" s="426"/>
      <c r="CX5" s="426"/>
      <c r="CY5" s="426"/>
      <c r="CZ5" s="426"/>
      <c r="DA5" s="427"/>
      <c r="DB5" s="425">
        <v>90</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153406</v>
      </c>
      <c r="BO6" s="429"/>
      <c r="BP6" s="429"/>
      <c r="BQ6" s="429"/>
      <c r="BR6" s="429"/>
      <c r="BS6" s="429"/>
      <c r="BT6" s="429"/>
      <c r="BU6" s="430"/>
      <c r="BV6" s="428">
        <v>178460</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95.8</v>
      </c>
      <c r="CU6" s="466"/>
      <c r="CV6" s="466"/>
      <c r="CW6" s="466"/>
      <c r="CX6" s="466"/>
      <c r="CY6" s="466"/>
      <c r="CZ6" s="466"/>
      <c r="DA6" s="467"/>
      <c r="DB6" s="465">
        <v>94.8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15938</v>
      </c>
      <c r="BO7" s="429"/>
      <c r="BP7" s="429"/>
      <c r="BQ7" s="429"/>
      <c r="BR7" s="429"/>
      <c r="BS7" s="429"/>
      <c r="BT7" s="429"/>
      <c r="BU7" s="430"/>
      <c r="BV7" s="428">
        <v>15909</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1878607</v>
      </c>
      <c r="CU7" s="429"/>
      <c r="CV7" s="429"/>
      <c r="CW7" s="429"/>
      <c r="CX7" s="429"/>
      <c r="CY7" s="429"/>
      <c r="CZ7" s="429"/>
      <c r="DA7" s="430"/>
      <c r="DB7" s="428">
        <v>1858335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107</v>
      </c>
      <c r="AV8" s="461"/>
      <c r="AW8" s="461"/>
      <c r="AX8" s="461"/>
      <c r="AY8" s="462" t="s">
        <v>108</v>
      </c>
      <c r="AZ8" s="463"/>
      <c r="BA8" s="463"/>
      <c r="BB8" s="463"/>
      <c r="BC8" s="463"/>
      <c r="BD8" s="463"/>
      <c r="BE8" s="463"/>
      <c r="BF8" s="463"/>
      <c r="BG8" s="463"/>
      <c r="BH8" s="463"/>
      <c r="BI8" s="463"/>
      <c r="BJ8" s="463"/>
      <c r="BK8" s="463"/>
      <c r="BL8" s="463"/>
      <c r="BM8" s="464"/>
      <c r="BN8" s="428">
        <v>137468</v>
      </c>
      <c r="BO8" s="429"/>
      <c r="BP8" s="429"/>
      <c r="BQ8" s="429"/>
      <c r="BR8" s="429"/>
      <c r="BS8" s="429"/>
      <c r="BT8" s="429"/>
      <c r="BU8" s="430"/>
      <c r="BV8" s="428">
        <v>162551</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0.43</v>
      </c>
      <c r="CU8" s="469"/>
      <c r="CV8" s="469"/>
      <c r="CW8" s="469"/>
      <c r="CX8" s="469"/>
      <c r="CY8" s="469"/>
      <c r="CZ8" s="469"/>
      <c r="DA8" s="470"/>
      <c r="DB8" s="468">
        <v>0.42</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6133</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-25083</v>
      </c>
      <c r="BO9" s="429"/>
      <c r="BP9" s="429"/>
      <c r="BQ9" s="429"/>
      <c r="BR9" s="429"/>
      <c r="BS9" s="429"/>
      <c r="BT9" s="429"/>
      <c r="BU9" s="430"/>
      <c r="BV9" s="428">
        <v>-62240</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9.8000000000000007</v>
      </c>
      <c r="CU9" s="426"/>
      <c r="CV9" s="426"/>
      <c r="CW9" s="426"/>
      <c r="CX9" s="426"/>
      <c r="CY9" s="426"/>
      <c r="CZ9" s="426"/>
      <c r="DA9" s="427"/>
      <c r="DB9" s="425">
        <v>9.8000000000000007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6454</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93</v>
      </c>
      <c r="AV10" s="461"/>
      <c r="AW10" s="461"/>
      <c r="AX10" s="461"/>
      <c r="AY10" s="462" t="s">
        <v>119</v>
      </c>
      <c r="AZ10" s="463"/>
      <c r="BA10" s="463"/>
      <c r="BB10" s="463"/>
      <c r="BC10" s="463"/>
      <c r="BD10" s="463"/>
      <c r="BE10" s="463"/>
      <c r="BF10" s="463"/>
      <c r="BG10" s="463"/>
      <c r="BH10" s="463"/>
      <c r="BI10" s="463"/>
      <c r="BJ10" s="463"/>
      <c r="BK10" s="463"/>
      <c r="BL10" s="463"/>
      <c r="BM10" s="464"/>
      <c r="BN10" s="428">
        <v>81995</v>
      </c>
      <c r="BO10" s="429"/>
      <c r="BP10" s="429"/>
      <c r="BQ10" s="429"/>
      <c r="BR10" s="429"/>
      <c r="BS10" s="429"/>
      <c r="BT10" s="429"/>
      <c r="BU10" s="430"/>
      <c r="BV10" s="428">
        <v>182248</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93</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6123</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107</v>
      </c>
      <c r="AV12" s="461"/>
      <c r="AW12" s="461"/>
      <c r="AX12" s="461"/>
      <c r="AY12" s="462" t="s">
        <v>132</v>
      </c>
      <c r="AZ12" s="463"/>
      <c r="BA12" s="463"/>
      <c r="BB12" s="463"/>
      <c r="BC12" s="463"/>
      <c r="BD12" s="463"/>
      <c r="BE12" s="463"/>
      <c r="BF12" s="463"/>
      <c r="BG12" s="463"/>
      <c r="BH12" s="463"/>
      <c r="BI12" s="463"/>
      <c r="BJ12" s="463"/>
      <c r="BK12" s="463"/>
      <c r="BL12" s="463"/>
      <c r="BM12" s="464"/>
      <c r="BN12" s="428">
        <v>110819</v>
      </c>
      <c r="BO12" s="429"/>
      <c r="BP12" s="429"/>
      <c r="BQ12" s="429"/>
      <c r="BR12" s="429"/>
      <c r="BS12" s="429"/>
      <c r="BT12" s="429"/>
      <c r="BU12" s="430"/>
      <c r="BV12" s="428">
        <v>0</v>
      </c>
      <c r="BW12" s="429"/>
      <c r="BX12" s="429"/>
      <c r="BY12" s="429"/>
      <c r="BZ12" s="429"/>
      <c r="CA12" s="429"/>
      <c r="CB12" s="429"/>
      <c r="CC12" s="430"/>
      <c r="CD12" s="431" t="s">
        <v>133</v>
      </c>
      <c r="CE12" s="432"/>
      <c r="CF12" s="432"/>
      <c r="CG12" s="432"/>
      <c r="CH12" s="432"/>
      <c r="CI12" s="432"/>
      <c r="CJ12" s="432"/>
      <c r="CK12" s="432"/>
      <c r="CL12" s="432"/>
      <c r="CM12" s="432"/>
      <c r="CN12" s="432"/>
      <c r="CO12" s="432"/>
      <c r="CP12" s="432"/>
      <c r="CQ12" s="432"/>
      <c r="CR12" s="432"/>
      <c r="CS12" s="433"/>
      <c r="CT12" s="468" t="s">
        <v>134</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135</v>
      </c>
      <c r="N13" s="517"/>
      <c r="O13" s="517"/>
      <c r="P13" s="517"/>
      <c r="Q13" s="518"/>
      <c r="R13" s="509">
        <v>6007</v>
      </c>
      <c r="S13" s="510"/>
      <c r="T13" s="510"/>
      <c r="U13" s="510"/>
      <c r="V13" s="511"/>
      <c r="W13" s="444" t="s">
        <v>136</v>
      </c>
      <c r="X13" s="445"/>
      <c r="Y13" s="445"/>
      <c r="Z13" s="445"/>
      <c r="AA13" s="445"/>
      <c r="AB13" s="435"/>
      <c r="AC13" s="479">
        <v>183</v>
      </c>
      <c r="AD13" s="480"/>
      <c r="AE13" s="480"/>
      <c r="AF13" s="480"/>
      <c r="AG13" s="519"/>
      <c r="AH13" s="479">
        <v>180</v>
      </c>
      <c r="AI13" s="480"/>
      <c r="AJ13" s="480"/>
      <c r="AK13" s="480"/>
      <c r="AL13" s="481"/>
      <c r="AM13" s="457" t="s">
        <v>137</v>
      </c>
      <c r="AN13" s="458"/>
      <c r="AO13" s="458"/>
      <c r="AP13" s="458"/>
      <c r="AQ13" s="458"/>
      <c r="AR13" s="458"/>
      <c r="AS13" s="458"/>
      <c r="AT13" s="459"/>
      <c r="AU13" s="460" t="s">
        <v>138</v>
      </c>
      <c r="AV13" s="461"/>
      <c r="AW13" s="461"/>
      <c r="AX13" s="461"/>
      <c r="AY13" s="462" t="s">
        <v>139</v>
      </c>
      <c r="AZ13" s="463"/>
      <c r="BA13" s="463"/>
      <c r="BB13" s="463"/>
      <c r="BC13" s="463"/>
      <c r="BD13" s="463"/>
      <c r="BE13" s="463"/>
      <c r="BF13" s="463"/>
      <c r="BG13" s="463"/>
      <c r="BH13" s="463"/>
      <c r="BI13" s="463"/>
      <c r="BJ13" s="463"/>
      <c r="BK13" s="463"/>
      <c r="BL13" s="463"/>
      <c r="BM13" s="464"/>
      <c r="BN13" s="428">
        <v>-53907</v>
      </c>
      <c r="BO13" s="429"/>
      <c r="BP13" s="429"/>
      <c r="BQ13" s="429"/>
      <c r="BR13" s="429"/>
      <c r="BS13" s="429"/>
      <c r="BT13" s="429"/>
      <c r="BU13" s="430"/>
      <c r="BV13" s="428">
        <v>120008</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4.3</v>
      </c>
      <c r="CU13" s="426"/>
      <c r="CV13" s="426"/>
      <c r="CW13" s="426"/>
      <c r="CX13" s="426"/>
      <c r="CY13" s="426"/>
      <c r="CZ13" s="426"/>
      <c r="DA13" s="427"/>
      <c r="DB13" s="425">
        <v>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6214</v>
      </c>
      <c r="S14" s="510"/>
      <c r="T14" s="510"/>
      <c r="U14" s="510"/>
      <c r="V14" s="511"/>
      <c r="W14" s="418"/>
      <c r="X14" s="419"/>
      <c r="Y14" s="419"/>
      <c r="Z14" s="419"/>
      <c r="AA14" s="419"/>
      <c r="AB14" s="408"/>
      <c r="AC14" s="512">
        <v>6.9</v>
      </c>
      <c r="AD14" s="513"/>
      <c r="AE14" s="513"/>
      <c r="AF14" s="513"/>
      <c r="AG14" s="514"/>
      <c r="AH14" s="512">
        <v>6.3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t="s">
        <v>143</v>
      </c>
      <c r="CU14" s="524"/>
      <c r="CV14" s="524"/>
      <c r="CW14" s="524"/>
      <c r="CX14" s="524"/>
      <c r="CY14" s="524"/>
      <c r="CZ14" s="524"/>
      <c r="DA14" s="525"/>
      <c r="DB14" s="523" t="s">
        <v>126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135</v>
      </c>
      <c r="N15" s="517"/>
      <c r="O15" s="517"/>
      <c r="P15" s="517"/>
      <c r="Q15" s="518"/>
      <c r="R15" s="509">
        <v>6105</v>
      </c>
      <c r="S15" s="510"/>
      <c r="T15" s="510"/>
      <c r="U15" s="510"/>
      <c r="V15" s="511"/>
      <c r="W15" s="444" t="s">
        <v>144</v>
      </c>
      <c r="X15" s="445"/>
      <c r="Y15" s="445"/>
      <c r="Z15" s="445"/>
      <c r="AA15" s="445"/>
      <c r="AB15" s="435"/>
      <c r="AC15" s="479">
        <v>660</v>
      </c>
      <c r="AD15" s="480"/>
      <c r="AE15" s="480"/>
      <c r="AF15" s="480"/>
      <c r="AG15" s="519"/>
      <c r="AH15" s="479">
        <v>693</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701309</v>
      </c>
      <c r="BO15" s="392"/>
      <c r="BP15" s="392"/>
      <c r="BQ15" s="392"/>
      <c r="BR15" s="392"/>
      <c r="BS15" s="392"/>
      <c r="BT15" s="392"/>
      <c r="BU15" s="393"/>
      <c r="BV15" s="391">
        <v>692165</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24.7</v>
      </c>
      <c r="AD16" s="513"/>
      <c r="AE16" s="513"/>
      <c r="AF16" s="513"/>
      <c r="AG16" s="514"/>
      <c r="AH16" s="512">
        <v>24.4</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1600733</v>
      </c>
      <c r="BO16" s="429"/>
      <c r="BP16" s="429"/>
      <c r="BQ16" s="429"/>
      <c r="BR16" s="429"/>
      <c r="BS16" s="429"/>
      <c r="BT16" s="429"/>
      <c r="BU16" s="430"/>
      <c r="BV16" s="428">
        <v>1583491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1828</v>
      </c>
      <c r="AD17" s="480"/>
      <c r="AE17" s="480"/>
      <c r="AF17" s="480"/>
      <c r="AG17" s="519"/>
      <c r="AH17" s="479">
        <v>1963</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886852</v>
      </c>
      <c r="BO17" s="429"/>
      <c r="BP17" s="429"/>
      <c r="BQ17" s="429"/>
      <c r="BR17" s="429"/>
      <c r="BS17" s="429"/>
      <c r="BT17" s="429"/>
      <c r="BU17" s="430"/>
      <c r="BV17" s="428">
        <v>874392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19.899999999999999</v>
      </c>
      <c r="M18" s="541"/>
      <c r="N18" s="541"/>
      <c r="O18" s="541"/>
      <c r="P18" s="541"/>
      <c r="Q18" s="541"/>
      <c r="R18" s="542"/>
      <c r="S18" s="542"/>
      <c r="T18" s="542"/>
      <c r="U18" s="542"/>
      <c r="V18" s="543"/>
      <c r="W18" s="446"/>
      <c r="X18" s="447"/>
      <c r="Y18" s="447"/>
      <c r="Z18" s="447"/>
      <c r="AA18" s="447"/>
      <c r="AB18" s="438"/>
      <c r="AC18" s="544">
        <v>68.400000000000006</v>
      </c>
      <c r="AD18" s="545"/>
      <c r="AE18" s="545"/>
      <c r="AF18" s="545"/>
      <c r="AG18" s="546"/>
      <c r="AH18" s="544">
        <v>69.2</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1749789</v>
      </c>
      <c r="BO18" s="429"/>
      <c r="BP18" s="429"/>
      <c r="BQ18" s="429"/>
      <c r="BR18" s="429"/>
      <c r="BS18" s="429"/>
      <c r="BT18" s="429"/>
      <c r="BU18" s="430"/>
      <c r="BV18" s="428">
        <v>1678542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308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2356465</v>
      </c>
      <c r="BO19" s="429"/>
      <c r="BP19" s="429"/>
      <c r="BQ19" s="429"/>
      <c r="BR19" s="429"/>
      <c r="BS19" s="429"/>
      <c r="BT19" s="429"/>
      <c r="BU19" s="430"/>
      <c r="BV19" s="428">
        <v>2256575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2207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2185330</v>
      </c>
      <c r="BO23" s="429"/>
      <c r="BP23" s="429"/>
      <c r="BQ23" s="429"/>
      <c r="BR23" s="429"/>
      <c r="BS23" s="429"/>
      <c r="BT23" s="429"/>
      <c r="BU23" s="430"/>
      <c r="BV23" s="428">
        <v>2299132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5400</v>
      </c>
      <c r="R24" s="480"/>
      <c r="S24" s="480"/>
      <c r="T24" s="480"/>
      <c r="U24" s="480"/>
      <c r="V24" s="519"/>
      <c r="W24" s="578"/>
      <c r="X24" s="566"/>
      <c r="Y24" s="567"/>
      <c r="Z24" s="478" t="s">
        <v>168</v>
      </c>
      <c r="AA24" s="458"/>
      <c r="AB24" s="458"/>
      <c r="AC24" s="458"/>
      <c r="AD24" s="458"/>
      <c r="AE24" s="458"/>
      <c r="AF24" s="458"/>
      <c r="AG24" s="459"/>
      <c r="AH24" s="479">
        <v>65</v>
      </c>
      <c r="AI24" s="480"/>
      <c r="AJ24" s="480"/>
      <c r="AK24" s="480"/>
      <c r="AL24" s="519"/>
      <c r="AM24" s="479">
        <v>200265</v>
      </c>
      <c r="AN24" s="480"/>
      <c r="AO24" s="480"/>
      <c r="AP24" s="480"/>
      <c r="AQ24" s="480"/>
      <c r="AR24" s="519"/>
      <c r="AS24" s="479">
        <v>3081</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2091686</v>
      </c>
      <c r="BO24" s="429"/>
      <c r="BP24" s="429"/>
      <c r="BQ24" s="429"/>
      <c r="BR24" s="429"/>
      <c r="BS24" s="429"/>
      <c r="BT24" s="429"/>
      <c r="BU24" s="430"/>
      <c r="BV24" s="428">
        <v>2198247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4845</v>
      </c>
      <c r="R25" s="480"/>
      <c r="S25" s="480"/>
      <c r="T25" s="480"/>
      <c r="U25" s="480"/>
      <c r="V25" s="519"/>
      <c r="W25" s="578"/>
      <c r="X25" s="566"/>
      <c r="Y25" s="567"/>
      <c r="Z25" s="478" t="s">
        <v>171</v>
      </c>
      <c r="AA25" s="458"/>
      <c r="AB25" s="458"/>
      <c r="AC25" s="458"/>
      <c r="AD25" s="458"/>
      <c r="AE25" s="458"/>
      <c r="AF25" s="458"/>
      <c r="AG25" s="459"/>
      <c r="AH25" s="479" t="s">
        <v>126</v>
      </c>
      <c r="AI25" s="480"/>
      <c r="AJ25" s="480"/>
      <c r="AK25" s="480"/>
      <c r="AL25" s="519"/>
      <c r="AM25" s="479" t="s">
        <v>126</v>
      </c>
      <c r="AN25" s="480"/>
      <c r="AO25" s="480"/>
      <c r="AP25" s="480"/>
      <c r="AQ25" s="480"/>
      <c r="AR25" s="519"/>
      <c r="AS25" s="479" t="s">
        <v>126</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t="s">
        <v>126</v>
      </c>
      <c r="BO25" s="392"/>
      <c r="BP25" s="392"/>
      <c r="BQ25" s="392"/>
      <c r="BR25" s="392"/>
      <c r="BS25" s="392"/>
      <c r="BT25" s="392"/>
      <c r="BU25" s="393"/>
      <c r="BV25" s="391" t="s">
        <v>134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4590</v>
      </c>
      <c r="R26" s="480"/>
      <c r="S26" s="480"/>
      <c r="T26" s="480"/>
      <c r="U26" s="480"/>
      <c r="V26" s="519"/>
      <c r="W26" s="578"/>
      <c r="X26" s="566"/>
      <c r="Y26" s="567"/>
      <c r="Z26" s="478" t="s">
        <v>174</v>
      </c>
      <c r="AA26" s="588"/>
      <c r="AB26" s="588"/>
      <c r="AC26" s="588"/>
      <c r="AD26" s="588"/>
      <c r="AE26" s="588"/>
      <c r="AF26" s="588"/>
      <c r="AG26" s="589"/>
      <c r="AH26" s="479">
        <v>6</v>
      </c>
      <c r="AI26" s="480"/>
      <c r="AJ26" s="480"/>
      <c r="AK26" s="480"/>
      <c r="AL26" s="519"/>
      <c r="AM26" s="479">
        <v>19482</v>
      </c>
      <c r="AN26" s="480"/>
      <c r="AO26" s="480"/>
      <c r="AP26" s="480"/>
      <c r="AQ26" s="480"/>
      <c r="AR26" s="519"/>
      <c r="AS26" s="479">
        <v>3247</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126</v>
      </c>
      <c r="BO26" s="429"/>
      <c r="BP26" s="429"/>
      <c r="BQ26" s="429"/>
      <c r="BR26" s="429"/>
      <c r="BS26" s="429"/>
      <c r="BT26" s="429"/>
      <c r="BU26" s="430"/>
      <c r="BV26" s="428" t="s">
        <v>126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2310</v>
      </c>
      <c r="R27" s="480"/>
      <c r="S27" s="480"/>
      <c r="T27" s="480"/>
      <c r="U27" s="480"/>
      <c r="V27" s="519"/>
      <c r="W27" s="578"/>
      <c r="X27" s="566"/>
      <c r="Y27" s="567"/>
      <c r="Z27" s="478" t="s">
        <v>177</v>
      </c>
      <c r="AA27" s="458"/>
      <c r="AB27" s="458"/>
      <c r="AC27" s="458"/>
      <c r="AD27" s="458"/>
      <c r="AE27" s="458"/>
      <c r="AF27" s="458"/>
      <c r="AG27" s="459"/>
      <c r="AH27" s="479" t="s">
        <v>134</v>
      </c>
      <c r="AI27" s="480"/>
      <c r="AJ27" s="480"/>
      <c r="AK27" s="480"/>
      <c r="AL27" s="519"/>
      <c r="AM27" s="479" t="s">
        <v>178</v>
      </c>
      <c r="AN27" s="480"/>
      <c r="AO27" s="480"/>
      <c r="AP27" s="480"/>
      <c r="AQ27" s="480"/>
      <c r="AR27" s="519"/>
      <c r="AS27" s="479" t="s">
        <v>126</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150310</v>
      </c>
      <c r="BO27" s="602"/>
      <c r="BP27" s="602"/>
      <c r="BQ27" s="602"/>
      <c r="BR27" s="602"/>
      <c r="BS27" s="602"/>
      <c r="BT27" s="602"/>
      <c r="BU27" s="603"/>
      <c r="BV27" s="601">
        <v>150289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1930</v>
      </c>
      <c r="R28" s="480"/>
      <c r="S28" s="480"/>
      <c r="T28" s="480"/>
      <c r="U28" s="480"/>
      <c r="V28" s="519"/>
      <c r="W28" s="578"/>
      <c r="X28" s="566"/>
      <c r="Y28" s="567"/>
      <c r="Z28" s="478" t="s">
        <v>181</v>
      </c>
      <c r="AA28" s="458"/>
      <c r="AB28" s="458"/>
      <c r="AC28" s="458"/>
      <c r="AD28" s="458"/>
      <c r="AE28" s="458"/>
      <c r="AF28" s="458"/>
      <c r="AG28" s="459"/>
      <c r="AH28" s="479" t="s">
        <v>126</v>
      </c>
      <c r="AI28" s="480"/>
      <c r="AJ28" s="480"/>
      <c r="AK28" s="480"/>
      <c r="AL28" s="519"/>
      <c r="AM28" s="479" t="s">
        <v>126</v>
      </c>
      <c r="AN28" s="480"/>
      <c r="AO28" s="480"/>
      <c r="AP28" s="480"/>
      <c r="AQ28" s="480"/>
      <c r="AR28" s="519"/>
      <c r="AS28" s="479" t="s">
        <v>126</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1395828</v>
      </c>
      <c r="BO28" s="392"/>
      <c r="BP28" s="392"/>
      <c r="BQ28" s="392"/>
      <c r="BR28" s="392"/>
      <c r="BS28" s="392"/>
      <c r="BT28" s="392"/>
      <c r="BU28" s="393"/>
      <c r="BV28" s="391">
        <v>1424652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8</v>
      </c>
      <c r="M29" s="480"/>
      <c r="N29" s="480"/>
      <c r="O29" s="480"/>
      <c r="P29" s="519"/>
      <c r="Q29" s="479">
        <v>1740</v>
      </c>
      <c r="R29" s="480"/>
      <c r="S29" s="480"/>
      <c r="T29" s="480"/>
      <c r="U29" s="480"/>
      <c r="V29" s="519"/>
      <c r="W29" s="579"/>
      <c r="X29" s="580"/>
      <c r="Y29" s="581"/>
      <c r="Z29" s="478" t="s">
        <v>184</v>
      </c>
      <c r="AA29" s="458"/>
      <c r="AB29" s="458"/>
      <c r="AC29" s="458"/>
      <c r="AD29" s="458"/>
      <c r="AE29" s="458"/>
      <c r="AF29" s="458"/>
      <c r="AG29" s="459"/>
      <c r="AH29" s="479">
        <v>65</v>
      </c>
      <c r="AI29" s="480"/>
      <c r="AJ29" s="480"/>
      <c r="AK29" s="480"/>
      <c r="AL29" s="519"/>
      <c r="AM29" s="479">
        <v>200265</v>
      </c>
      <c r="AN29" s="480"/>
      <c r="AO29" s="480"/>
      <c r="AP29" s="480"/>
      <c r="AQ29" s="480"/>
      <c r="AR29" s="519"/>
      <c r="AS29" s="479">
        <v>3081</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50694</v>
      </c>
      <c r="BO29" s="429"/>
      <c r="BP29" s="429"/>
      <c r="BQ29" s="429"/>
      <c r="BR29" s="429"/>
      <c r="BS29" s="429"/>
      <c r="BT29" s="429"/>
      <c r="BU29" s="430"/>
      <c r="BV29" s="428">
        <v>50689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100</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198248</v>
      </c>
      <c r="BO30" s="602"/>
      <c r="BP30" s="602"/>
      <c r="BQ30" s="602"/>
      <c r="BR30" s="602"/>
      <c r="BS30" s="602"/>
      <c r="BT30" s="602"/>
      <c r="BU30" s="603"/>
      <c r="BV30" s="601">
        <v>68609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194</v>
      </c>
      <c r="X33" s="417"/>
      <c r="Y33" s="417"/>
      <c r="Z33" s="417"/>
      <c r="AA33" s="417"/>
      <c r="AB33" s="417"/>
      <c r="AC33" s="417"/>
      <c r="AD33" s="417"/>
      <c r="AE33" s="417"/>
      <c r="AF33" s="417"/>
      <c r="AG33" s="417"/>
      <c r="AH33" s="417"/>
      <c r="AI33" s="417"/>
      <c r="AJ33" s="417"/>
      <c r="AK33" s="417"/>
      <c r="AL33" s="215"/>
      <c r="AM33" s="452" t="s">
        <v>195</v>
      </c>
      <c r="AN33" s="452"/>
      <c r="AO33" s="417" t="s">
        <v>194</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193</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6</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発酵の里</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7</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8</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9</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10</v>
      </c>
      <c r="BX38" s="614"/>
      <c r="BY38" s="615" t="str">
        <f>IF('各会計、関係団体の財政状況及び健全化判断比率'!B72="","",'各会計、関係団体の財政状況及び健全化判断比率'!B72)</f>
        <v>香取広域市町村圏事務組合（一般会計）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11</v>
      </c>
      <c r="BX39" s="614"/>
      <c r="BY39" s="615" t="str">
        <f>IF('各会計、関係団体の財政状況及び健全化判断比率'!B73="","",'各会計、関係団体の財政状況及び健全化判断比率'!B73)</f>
        <v>千葉県後期高齢者医療広域連合（一般会計）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12</v>
      </c>
      <c r="BX40" s="614"/>
      <c r="BY40" s="615" t="str">
        <f>IF('各会計、関係団体の財政状況及び健全化判断比率'!B74="","",'各会計、関係団体の財政状況及び健全化判断比率'!B74)</f>
        <v>千葉県後期高齢者医療広域連合（後期高齢者医療特別会計）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lWaDQMi2IlbVfdlZMzd1GkieyWyVL0b5+DXKgDkdzvS1qnKH5X52j1C/Ddi3KgGXSOqmb9YwlZTO60oxeq3Sw==" saltValue="I1UUsQFT97Pd1pW8EiYn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745942</v>
      </c>
      <c r="S5" s="631"/>
      <c r="T5" s="631"/>
      <c r="U5" s="631"/>
      <c r="V5" s="631"/>
      <c r="W5" s="631"/>
      <c r="X5" s="631"/>
      <c r="Y5" s="632"/>
      <c r="Z5" s="633">
        <v>26.7</v>
      </c>
      <c r="AA5" s="633"/>
      <c r="AB5" s="633"/>
      <c r="AC5" s="633"/>
      <c r="AD5" s="634">
        <v>745942</v>
      </c>
      <c r="AE5" s="634"/>
      <c r="AF5" s="634"/>
      <c r="AG5" s="634"/>
      <c r="AH5" s="634"/>
      <c r="AI5" s="634"/>
      <c r="AJ5" s="634"/>
      <c r="AK5" s="634"/>
      <c r="AL5" s="635">
        <v>40.799999999999997</v>
      </c>
      <c r="AM5" s="636"/>
      <c r="AN5" s="636"/>
      <c r="AO5" s="637"/>
      <c r="AP5" s="627" t="s">
        <v>223</v>
      </c>
      <c r="AQ5" s="628"/>
      <c r="AR5" s="628"/>
      <c r="AS5" s="628"/>
      <c r="AT5" s="628"/>
      <c r="AU5" s="628"/>
      <c r="AV5" s="628"/>
      <c r="AW5" s="628"/>
      <c r="AX5" s="628"/>
      <c r="AY5" s="628"/>
      <c r="AZ5" s="628"/>
      <c r="BA5" s="628"/>
      <c r="BB5" s="628"/>
      <c r="BC5" s="628"/>
      <c r="BD5" s="628"/>
      <c r="BE5" s="628"/>
      <c r="BF5" s="629"/>
      <c r="BG5" s="641">
        <v>745942</v>
      </c>
      <c r="BH5" s="642"/>
      <c r="BI5" s="642"/>
      <c r="BJ5" s="642"/>
      <c r="BK5" s="642"/>
      <c r="BL5" s="642"/>
      <c r="BM5" s="642"/>
      <c r="BN5" s="643"/>
      <c r="BO5" s="644">
        <v>100</v>
      </c>
      <c r="BP5" s="644"/>
      <c r="BQ5" s="644"/>
      <c r="BR5" s="644"/>
      <c r="BS5" s="645" t="s">
        <v>224</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216</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30609</v>
      </c>
      <c r="S6" s="642"/>
      <c r="T6" s="642"/>
      <c r="U6" s="642"/>
      <c r="V6" s="642"/>
      <c r="W6" s="642"/>
      <c r="X6" s="642"/>
      <c r="Y6" s="643"/>
      <c r="Z6" s="644">
        <v>1.1000000000000001</v>
      </c>
      <c r="AA6" s="644"/>
      <c r="AB6" s="644"/>
      <c r="AC6" s="644"/>
      <c r="AD6" s="645">
        <v>30609</v>
      </c>
      <c r="AE6" s="645"/>
      <c r="AF6" s="645"/>
      <c r="AG6" s="645"/>
      <c r="AH6" s="645"/>
      <c r="AI6" s="645"/>
      <c r="AJ6" s="645"/>
      <c r="AK6" s="645"/>
      <c r="AL6" s="646">
        <v>1.7</v>
      </c>
      <c r="AM6" s="647"/>
      <c r="AN6" s="647"/>
      <c r="AO6" s="648"/>
      <c r="AP6" s="638" t="s">
        <v>229</v>
      </c>
      <c r="AQ6" s="639"/>
      <c r="AR6" s="639"/>
      <c r="AS6" s="639"/>
      <c r="AT6" s="639"/>
      <c r="AU6" s="639"/>
      <c r="AV6" s="639"/>
      <c r="AW6" s="639"/>
      <c r="AX6" s="639"/>
      <c r="AY6" s="639"/>
      <c r="AZ6" s="639"/>
      <c r="BA6" s="639"/>
      <c r="BB6" s="639"/>
      <c r="BC6" s="639"/>
      <c r="BD6" s="639"/>
      <c r="BE6" s="639"/>
      <c r="BF6" s="640"/>
      <c r="BG6" s="641">
        <v>745942</v>
      </c>
      <c r="BH6" s="642"/>
      <c r="BI6" s="642"/>
      <c r="BJ6" s="642"/>
      <c r="BK6" s="642"/>
      <c r="BL6" s="642"/>
      <c r="BM6" s="642"/>
      <c r="BN6" s="643"/>
      <c r="BO6" s="644">
        <v>100</v>
      </c>
      <c r="BP6" s="644"/>
      <c r="BQ6" s="644"/>
      <c r="BR6" s="644"/>
      <c r="BS6" s="645" t="s">
        <v>224</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47387</v>
      </c>
      <c r="CS6" s="642"/>
      <c r="CT6" s="642"/>
      <c r="CU6" s="642"/>
      <c r="CV6" s="642"/>
      <c r="CW6" s="642"/>
      <c r="CX6" s="642"/>
      <c r="CY6" s="643"/>
      <c r="CZ6" s="635">
        <v>1.8</v>
      </c>
      <c r="DA6" s="636"/>
      <c r="DB6" s="636"/>
      <c r="DC6" s="655"/>
      <c r="DD6" s="650" t="s">
        <v>224</v>
      </c>
      <c r="DE6" s="642"/>
      <c r="DF6" s="642"/>
      <c r="DG6" s="642"/>
      <c r="DH6" s="642"/>
      <c r="DI6" s="642"/>
      <c r="DJ6" s="642"/>
      <c r="DK6" s="642"/>
      <c r="DL6" s="642"/>
      <c r="DM6" s="642"/>
      <c r="DN6" s="642"/>
      <c r="DO6" s="642"/>
      <c r="DP6" s="643"/>
      <c r="DQ6" s="650">
        <v>47387</v>
      </c>
      <c r="DR6" s="642"/>
      <c r="DS6" s="642"/>
      <c r="DT6" s="642"/>
      <c r="DU6" s="642"/>
      <c r="DV6" s="642"/>
      <c r="DW6" s="642"/>
      <c r="DX6" s="642"/>
      <c r="DY6" s="642"/>
      <c r="DZ6" s="642"/>
      <c r="EA6" s="642"/>
      <c r="EB6" s="642"/>
      <c r="EC6" s="651"/>
    </row>
    <row r="7" spans="2:143" ht="11.25" customHeight="1" x14ac:dyDescent="0.15">
      <c r="B7" s="638" t="s">
        <v>231</v>
      </c>
      <c r="C7" s="639"/>
      <c r="D7" s="639"/>
      <c r="E7" s="639"/>
      <c r="F7" s="639"/>
      <c r="G7" s="639"/>
      <c r="H7" s="639"/>
      <c r="I7" s="639"/>
      <c r="J7" s="639"/>
      <c r="K7" s="639"/>
      <c r="L7" s="639"/>
      <c r="M7" s="639"/>
      <c r="N7" s="639"/>
      <c r="O7" s="639"/>
      <c r="P7" s="639"/>
      <c r="Q7" s="640"/>
      <c r="R7" s="641">
        <v>938</v>
      </c>
      <c r="S7" s="642"/>
      <c r="T7" s="642"/>
      <c r="U7" s="642"/>
      <c r="V7" s="642"/>
      <c r="W7" s="642"/>
      <c r="X7" s="642"/>
      <c r="Y7" s="643"/>
      <c r="Z7" s="644">
        <v>0</v>
      </c>
      <c r="AA7" s="644"/>
      <c r="AB7" s="644"/>
      <c r="AC7" s="644"/>
      <c r="AD7" s="645">
        <v>938</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374308</v>
      </c>
      <c r="BH7" s="642"/>
      <c r="BI7" s="642"/>
      <c r="BJ7" s="642"/>
      <c r="BK7" s="642"/>
      <c r="BL7" s="642"/>
      <c r="BM7" s="642"/>
      <c r="BN7" s="643"/>
      <c r="BO7" s="644">
        <v>50.2</v>
      </c>
      <c r="BP7" s="644"/>
      <c r="BQ7" s="644"/>
      <c r="BR7" s="644"/>
      <c r="BS7" s="645" t="s">
        <v>126</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689726</v>
      </c>
      <c r="CS7" s="642"/>
      <c r="CT7" s="642"/>
      <c r="CU7" s="642"/>
      <c r="CV7" s="642"/>
      <c r="CW7" s="642"/>
      <c r="CX7" s="642"/>
      <c r="CY7" s="643"/>
      <c r="CZ7" s="644">
        <v>26.2</v>
      </c>
      <c r="DA7" s="644"/>
      <c r="DB7" s="644"/>
      <c r="DC7" s="644"/>
      <c r="DD7" s="650">
        <v>27749</v>
      </c>
      <c r="DE7" s="642"/>
      <c r="DF7" s="642"/>
      <c r="DG7" s="642"/>
      <c r="DH7" s="642"/>
      <c r="DI7" s="642"/>
      <c r="DJ7" s="642"/>
      <c r="DK7" s="642"/>
      <c r="DL7" s="642"/>
      <c r="DM7" s="642"/>
      <c r="DN7" s="642"/>
      <c r="DO7" s="642"/>
      <c r="DP7" s="643"/>
      <c r="DQ7" s="650">
        <v>662636</v>
      </c>
      <c r="DR7" s="642"/>
      <c r="DS7" s="642"/>
      <c r="DT7" s="642"/>
      <c r="DU7" s="642"/>
      <c r="DV7" s="642"/>
      <c r="DW7" s="642"/>
      <c r="DX7" s="642"/>
      <c r="DY7" s="642"/>
      <c r="DZ7" s="642"/>
      <c r="EA7" s="642"/>
      <c r="EB7" s="642"/>
      <c r="EC7" s="651"/>
    </row>
    <row r="8" spans="2:143" ht="11.25" customHeight="1" x14ac:dyDescent="0.15">
      <c r="B8" s="638" t="s">
        <v>234</v>
      </c>
      <c r="C8" s="639"/>
      <c r="D8" s="639"/>
      <c r="E8" s="639"/>
      <c r="F8" s="639"/>
      <c r="G8" s="639"/>
      <c r="H8" s="639"/>
      <c r="I8" s="639"/>
      <c r="J8" s="639"/>
      <c r="K8" s="639"/>
      <c r="L8" s="639"/>
      <c r="M8" s="639"/>
      <c r="N8" s="639"/>
      <c r="O8" s="639"/>
      <c r="P8" s="639"/>
      <c r="Q8" s="640"/>
      <c r="R8" s="641">
        <v>3086</v>
      </c>
      <c r="S8" s="642"/>
      <c r="T8" s="642"/>
      <c r="U8" s="642"/>
      <c r="V8" s="642"/>
      <c r="W8" s="642"/>
      <c r="X8" s="642"/>
      <c r="Y8" s="643"/>
      <c r="Z8" s="644">
        <v>0.1</v>
      </c>
      <c r="AA8" s="644"/>
      <c r="AB8" s="644"/>
      <c r="AC8" s="644"/>
      <c r="AD8" s="645">
        <v>3086</v>
      </c>
      <c r="AE8" s="645"/>
      <c r="AF8" s="645"/>
      <c r="AG8" s="645"/>
      <c r="AH8" s="645"/>
      <c r="AI8" s="645"/>
      <c r="AJ8" s="645"/>
      <c r="AK8" s="645"/>
      <c r="AL8" s="646">
        <v>0.2</v>
      </c>
      <c r="AM8" s="647"/>
      <c r="AN8" s="647"/>
      <c r="AO8" s="648"/>
      <c r="AP8" s="638" t="s">
        <v>235</v>
      </c>
      <c r="AQ8" s="639"/>
      <c r="AR8" s="639"/>
      <c r="AS8" s="639"/>
      <c r="AT8" s="639"/>
      <c r="AU8" s="639"/>
      <c r="AV8" s="639"/>
      <c r="AW8" s="639"/>
      <c r="AX8" s="639"/>
      <c r="AY8" s="639"/>
      <c r="AZ8" s="639"/>
      <c r="BA8" s="639"/>
      <c r="BB8" s="639"/>
      <c r="BC8" s="639"/>
      <c r="BD8" s="639"/>
      <c r="BE8" s="639"/>
      <c r="BF8" s="640"/>
      <c r="BG8" s="641">
        <v>11945</v>
      </c>
      <c r="BH8" s="642"/>
      <c r="BI8" s="642"/>
      <c r="BJ8" s="642"/>
      <c r="BK8" s="642"/>
      <c r="BL8" s="642"/>
      <c r="BM8" s="642"/>
      <c r="BN8" s="643"/>
      <c r="BO8" s="644">
        <v>1.6</v>
      </c>
      <c r="BP8" s="644"/>
      <c r="BQ8" s="644"/>
      <c r="BR8" s="644"/>
      <c r="BS8" s="650" t="s">
        <v>224</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726223</v>
      </c>
      <c r="CS8" s="642"/>
      <c r="CT8" s="642"/>
      <c r="CU8" s="642"/>
      <c r="CV8" s="642"/>
      <c r="CW8" s="642"/>
      <c r="CX8" s="642"/>
      <c r="CY8" s="643"/>
      <c r="CZ8" s="644">
        <v>27.5</v>
      </c>
      <c r="DA8" s="644"/>
      <c r="DB8" s="644"/>
      <c r="DC8" s="644"/>
      <c r="DD8" s="650">
        <v>14049</v>
      </c>
      <c r="DE8" s="642"/>
      <c r="DF8" s="642"/>
      <c r="DG8" s="642"/>
      <c r="DH8" s="642"/>
      <c r="DI8" s="642"/>
      <c r="DJ8" s="642"/>
      <c r="DK8" s="642"/>
      <c r="DL8" s="642"/>
      <c r="DM8" s="642"/>
      <c r="DN8" s="642"/>
      <c r="DO8" s="642"/>
      <c r="DP8" s="643"/>
      <c r="DQ8" s="650">
        <v>499768</v>
      </c>
      <c r="DR8" s="642"/>
      <c r="DS8" s="642"/>
      <c r="DT8" s="642"/>
      <c r="DU8" s="642"/>
      <c r="DV8" s="642"/>
      <c r="DW8" s="642"/>
      <c r="DX8" s="642"/>
      <c r="DY8" s="642"/>
      <c r="DZ8" s="642"/>
      <c r="EA8" s="642"/>
      <c r="EB8" s="642"/>
      <c r="EC8" s="651"/>
    </row>
    <row r="9" spans="2:143" ht="11.25" customHeight="1" x14ac:dyDescent="0.15">
      <c r="B9" s="638" t="s">
        <v>237</v>
      </c>
      <c r="C9" s="639"/>
      <c r="D9" s="639"/>
      <c r="E9" s="639"/>
      <c r="F9" s="639"/>
      <c r="G9" s="639"/>
      <c r="H9" s="639"/>
      <c r="I9" s="639"/>
      <c r="J9" s="639"/>
      <c r="K9" s="639"/>
      <c r="L9" s="639"/>
      <c r="M9" s="639"/>
      <c r="N9" s="639"/>
      <c r="O9" s="639"/>
      <c r="P9" s="639"/>
      <c r="Q9" s="640"/>
      <c r="R9" s="641">
        <v>2843</v>
      </c>
      <c r="S9" s="642"/>
      <c r="T9" s="642"/>
      <c r="U9" s="642"/>
      <c r="V9" s="642"/>
      <c r="W9" s="642"/>
      <c r="X9" s="642"/>
      <c r="Y9" s="643"/>
      <c r="Z9" s="644">
        <v>0.1</v>
      </c>
      <c r="AA9" s="644"/>
      <c r="AB9" s="644"/>
      <c r="AC9" s="644"/>
      <c r="AD9" s="645">
        <v>2843</v>
      </c>
      <c r="AE9" s="645"/>
      <c r="AF9" s="645"/>
      <c r="AG9" s="645"/>
      <c r="AH9" s="645"/>
      <c r="AI9" s="645"/>
      <c r="AJ9" s="645"/>
      <c r="AK9" s="645"/>
      <c r="AL9" s="646">
        <v>0.2</v>
      </c>
      <c r="AM9" s="647"/>
      <c r="AN9" s="647"/>
      <c r="AO9" s="648"/>
      <c r="AP9" s="638" t="s">
        <v>238</v>
      </c>
      <c r="AQ9" s="639"/>
      <c r="AR9" s="639"/>
      <c r="AS9" s="639"/>
      <c r="AT9" s="639"/>
      <c r="AU9" s="639"/>
      <c r="AV9" s="639"/>
      <c r="AW9" s="639"/>
      <c r="AX9" s="639"/>
      <c r="AY9" s="639"/>
      <c r="AZ9" s="639"/>
      <c r="BA9" s="639"/>
      <c r="BB9" s="639"/>
      <c r="BC9" s="639"/>
      <c r="BD9" s="639"/>
      <c r="BE9" s="639"/>
      <c r="BF9" s="640"/>
      <c r="BG9" s="641">
        <v>280899</v>
      </c>
      <c r="BH9" s="642"/>
      <c r="BI9" s="642"/>
      <c r="BJ9" s="642"/>
      <c r="BK9" s="642"/>
      <c r="BL9" s="642"/>
      <c r="BM9" s="642"/>
      <c r="BN9" s="643"/>
      <c r="BO9" s="644">
        <v>37.700000000000003</v>
      </c>
      <c r="BP9" s="644"/>
      <c r="BQ9" s="644"/>
      <c r="BR9" s="644"/>
      <c r="BS9" s="650" t="s">
        <v>134</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239566</v>
      </c>
      <c r="CS9" s="642"/>
      <c r="CT9" s="642"/>
      <c r="CU9" s="642"/>
      <c r="CV9" s="642"/>
      <c r="CW9" s="642"/>
      <c r="CX9" s="642"/>
      <c r="CY9" s="643"/>
      <c r="CZ9" s="644">
        <v>9.1</v>
      </c>
      <c r="DA9" s="644"/>
      <c r="DB9" s="644"/>
      <c r="DC9" s="644"/>
      <c r="DD9" s="650">
        <v>1593</v>
      </c>
      <c r="DE9" s="642"/>
      <c r="DF9" s="642"/>
      <c r="DG9" s="642"/>
      <c r="DH9" s="642"/>
      <c r="DI9" s="642"/>
      <c r="DJ9" s="642"/>
      <c r="DK9" s="642"/>
      <c r="DL9" s="642"/>
      <c r="DM9" s="642"/>
      <c r="DN9" s="642"/>
      <c r="DO9" s="642"/>
      <c r="DP9" s="643"/>
      <c r="DQ9" s="650">
        <v>220750</v>
      </c>
      <c r="DR9" s="642"/>
      <c r="DS9" s="642"/>
      <c r="DT9" s="642"/>
      <c r="DU9" s="642"/>
      <c r="DV9" s="642"/>
      <c r="DW9" s="642"/>
      <c r="DX9" s="642"/>
      <c r="DY9" s="642"/>
      <c r="DZ9" s="642"/>
      <c r="EA9" s="642"/>
      <c r="EB9" s="642"/>
      <c r="EC9" s="651"/>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241</v>
      </c>
      <c r="S10" s="642"/>
      <c r="T10" s="642"/>
      <c r="U10" s="642"/>
      <c r="V10" s="642"/>
      <c r="W10" s="642"/>
      <c r="X10" s="642"/>
      <c r="Y10" s="643"/>
      <c r="Z10" s="644" t="s">
        <v>134</v>
      </c>
      <c r="AA10" s="644"/>
      <c r="AB10" s="644"/>
      <c r="AC10" s="644"/>
      <c r="AD10" s="645" t="s">
        <v>134</v>
      </c>
      <c r="AE10" s="645"/>
      <c r="AF10" s="645"/>
      <c r="AG10" s="645"/>
      <c r="AH10" s="645"/>
      <c r="AI10" s="645"/>
      <c r="AJ10" s="645"/>
      <c r="AK10" s="645"/>
      <c r="AL10" s="646" t="s">
        <v>241</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13920</v>
      </c>
      <c r="BH10" s="642"/>
      <c r="BI10" s="642"/>
      <c r="BJ10" s="642"/>
      <c r="BK10" s="642"/>
      <c r="BL10" s="642"/>
      <c r="BM10" s="642"/>
      <c r="BN10" s="643"/>
      <c r="BO10" s="644">
        <v>1.9</v>
      </c>
      <c r="BP10" s="644"/>
      <c r="BQ10" s="644"/>
      <c r="BR10" s="644"/>
      <c r="BS10" s="650" t="s">
        <v>224</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5</v>
      </c>
      <c r="CS10" s="642"/>
      <c r="CT10" s="642"/>
      <c r="CU10" s="642"/>
      <c r="CV10" s="642"/>
      <c r="CW10" s="642"/>
      <c r="CX10" s="642"/>
      <c r="CY10" s="643"/>
      <c r="CZ10" s="644">
        <v>0</v>
      </c>
      <c r="DA10" s="644"/>
      <c r="DB10" s="644"/>
      <c r="DC10" s="644"/>
      <c r="DD10" s="650" t="s">
        <v>224</v>
      </c>
      <c r="DE10" s="642"/>
      <c r="DF10" s="642"/>
      <c r="DG10" s="642"/>
      <c r="DH10" s="642"/>
      <c r="DI10" s="642"/>
      <c r="DJ10" s="642"/>
      <c r="DK10" s="642"/>
      <c r="DL10" s="642"/>
      <c r="DM10" s="642"/>
      <c r="DN10" s="642"/>
      <c r="DO10" s="642"/>
      <c r="DP10" s="643"/>
      <c r="DQ10" s="650">
        <v>5</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224</v>
      </c>
      <c r="S11" s="642"/>
      <c r="T11" s="642"/>
      <c r="U11" s="642"/>
      <c r="V11" s="642"/>
      <c r="W11" s="642"/>
      <c r="X11" s="642"/>
      <c r="Y11" s="643"/>
      <c r="Z11" s="644" t="s">
        <v>134</v>
      </c>
      <c r="AA11" s="644"/>
      <c r="AB11" s="644"/>
      <c r="AC11" s="644"/>
      <c r="AD11" s="645" t="s">
        <v>134</v>
      </c>
      <c r="AE11" s="645"/>
      <c r="AF11" s="645"/>
      <c r="AG11" s="645"/>
      <c r="AH11" s="645"/>
      <c r="AI11" s="645"/>
      <c r="AJ11" s="645"/>
      <c r="AK11" s="645"/>
      <c r="AL11" s="646" t="s">
        <v>224</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67544</v>
      </c>
      <c r="BH11" s="642"/>
      <c r="BI11" s="642"/>
      <c r="BJ11" s="642"/>
      <c r="BK11" s="642"/>
      <c r="BL11" s="642"/>
      <c r="BM11" s="642"/>
      <c r="BN11" s="643"/>
      <c r="BO11" s="644">
        <v>9.1</v>
      </c>
      <c r="BP11" s="644"/>
      <c r="BQ11" s="644"/>
      <c r="BR11" s="644"/>
      <c r="BS11" s="650" t="s">
        <v>134</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131827</v>
      </c>
      <c r="CS11" s="642"/>
      <c r="CT11" s="642"/>
      <c r="CU11" s="642"/>
      <c r="CV11" s="642"/>
      <c r="CW11" s="642"/>
      <c r="CX11" s="642"/>
      <c r="CY11" s="643"/>
      <c r="CZ11" s="644">
        <v>5</v>
      </c>
      <c r="DA11" s="644"/>
      <c r="DB11" s="644"/>
      <c r="DC11" s="644"/>
      <c r="DD11" s="650">
        <v>10490</v>
      </c>
      <c r="DE11" s="642"/>
      <c r="DF11" s="642"/>
      <c r="DG11" s="642"/>
      <c r="DH11" s="642"/>
      <c r="DI11" s="642"/>
      <c r="DJ11" s="642"/>
      <c r="DK11" s="642"/>
      <c r="DL11" s="642"/>
      <c r="DM11" s="642"/>
      <c r="DN11" s="642"/>
      <c r="DO11" s="642"/>
      <c r="DP11" s="643"/>
      <c r="DQ11" s="650">
        <v>75687</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111627</v>
      </c>
      <c r="S12" s="642"/>
      <c r="T12" s="642"/>
      <c r="U12" s="642"/>
      <c r="V12" s="642"/>
      <c r="W12" s="642"/>
      <c r="X12" s="642"/>
      <c r="Y12" s="643"/>
      <c r="Z12" s="644">
        <v>4</v>
      </c>
      <c r="AA12" s="644"/>
      <c r="AB12" s="644"/>
      <c r="AC12" s="644"/>
      <c r="AD12" s="645">
        <v>111627</v>
      </c>
      <c r="AE12" s="645"/>
      <c r="AF12" s="645"/>
      <c r="AG12" s="645"/>
      <c r="AH12" s="645"/>
      <c r="AI12" s="645"/>
      <c r="AJ12" s="645"/>
      <c r="AK12" s="645"/>
      <c r="AL12" s="646">
        <v>6.1</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302841</v>
      </c>
      <c r="BH12" s="642"/>
      <c r="BI12" s="642"/>
      <c r="BJ12" s="642"/>
      <c r="BK12" s="642"/>
      <c r="BL12" s="642"/>
      <c r="BM12" s="642"/>
      <c r="BN12" s="643"/>
      <c r="BO12" s="644">
        <v>40.6</v>
      </c>
      <c r="BP12" s="644"/>
      <c r="BQ12" s="644"/>
      <c r="BR12" s="644"/>
      <c r="BS12" s="650" t="s">
        <v>224</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17033</v>
      </c>
      <c r="CS12" s="642"/>
      <c r="CT12" s="642"/>
      <c r="CU12" s="642"/>
      <c r="CV12" s="642"/>
      <c r="CW12" s="642"/>
      <c r="CX12" s="642"/>
      <c r="CY12" s="643"/>
      <c r="CZ12" s="644">
        <v>0.6</v>
      </c>
      <c r="DA12" s="644"/>
      <c r="DB12" s="644"/>
      <c r="DC12" s="644"/>
      <c r="DD12" s="650">
        <v>2578</v>
      </c>
      <c r="DE12" s="642"/>
      <c r="DF12" s="642"/>
      <c r="DG12" s="642"/>
      <c r="DH12" s="642"/>
      <c r="DI12" s="642"/>
      <c r="DJ12" s="642"/>
      <c r="DK12" s="642"/>
      <c r="DL12" s="642"/>
      <c r="DM12" s="642"/>
      <c r="DN12" s="642"/>
      <c r="DO12" s="642"/>
      <c r="DP12" s="643"/>
      <c r="DQ12" s="650">
        <v>10934</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v>13859</v>
      </c>
      <c r="S13" s="642"/>
      <c r="T13" s="642"/>
      <c r="U13" s="642"/>
      <c r="V13" s="642"/>
      <c r="W13" s="642"/>
      <c r="X13" s="642"/>
      <c r="Y13" s="643"/>
      <c r="Z13" s="644">
        <v>0.5</v>
      </c>
      <c r="AA13" s="644"/>
      <c r="AB13" s="644"/>
      <c r="AC13" s="644"/>
      <c r="AD13" s="645">
        <v>13859</v>
      </c>
      <c r="AE13" s="645"/>
      <c r="AF13" s="645"/>
      <c r="AG13" s="645"/>
      <c r="AH13" s="645"/>
      <c r="AI13" s="645"/>
      <c r="AJ13" s="645"/>
      <c r="AK13" s="645"/>
      <c r="AL13" s="646">
        <v>0.8</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302841</v>
      </c>
      <c r="BH13" s="642"/>
      <c r="BI13" s="642"/>
      <c r="BJ13" s="642"/>
      <c r="BK13" s="642"/>
      <c r="BL13" s="642"/>
      <c r="BM13" s="642"/>
      <c r="BN13" s="643"/>
      <c r="BO13" s="644">
        <v>40.6</v>
      </c>
      <c r="BP13" s="644"/>
      <c r="BQ13" s="644"/>
      <c r="BR13" s="644"/>
      <c r="BS13" s="650" t="s">
        <v>134</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128635</v>
      </c>
      <c r="CS13" s="642"/>
      <c r="CT13" s="642"/>
      <c r="CU13" s="642"/>
      <c r="CV13" s="642"/>
      <c r="CW13" s="642"/>
      <c r="CX13" s="642"/>
      <c r="CY13" s="643"/>
      <c r="CZ13" s="644">
        <v>4.9000000000000004</v>
      </c>
      <c r="DA13" s="644"/>
      <c r="DB13" s="644"/>
      <c r="DC13" s="644"/>
      <c r="DD13" s="650">
        <v>107316</v>
      </c>
      <c r="DE13" s="642"/>
      <c r="DF13" s="642"/>
      <c r="DG13" s="642"/>
      <c r="DH13" s="642"/>
      <c r="DI13" s="642"/>
      <c r="DJ13" s="642"/>
      <c r="DK13" s="642"/>
      <c r="DL13" s="642"/>
      <c r="DM13" s="642"/>
      <c r="DN13" s="642"/>
      <c r="DO13" s="642"/>
      <c r="DP13" s="643"/>
      <c r="DQ13" s="650">
        <v>87656</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224</v>
      </c>
      <c r="S14" s="642"/>
      <c r="T14" s="642"/>
      <c r="U14" s="642"/>
      <c r="V14" s="642"/>
      <c r="W14" s="642"/>
      <c r="X14" s="642"/>
      <c r="Y14" s="643"/>
      <c r="Z14" s="644" t="s">
        <v>134</v>
      </c>
      <c r="AA14" s="644"/>
      <c r="AB14" s="644"/>
      <c r="AC14" s="644"/>
      <c r="AD14" s="645" t="s">
        <v>134</v>
      </c>
      <c r="AE14" s="645"/>
      <c r="AF14" s="645"/>
      <c r="AG14" s="645"/>
      <c r="AH14" s="645"/>
      <c r="AI14" s="645"/>
      <c r="AJ14" s="645"/>
      <c r="AK14" s="645"/>
      <c r="AL14" s="646" t="s">
        <v>134</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19239</v>
      </c>
      <c r="BH14" s="642"/>
      <c r="BI14" s="642"/>
      <c r="BJ14" s="642"/>
      <c r="BK14" s="642"/>
      <c r="BL14" s="642"/>
      <c r="BM14" s="642"/>
      <c r="BN14" s="643"/>
      <c r="BO14" s="644">
        <v>2.6</v>
      </c>
      <c r="BP14" s="644"/>
      <c r="BQ14" s="644"/>
      <c r="BR14" s="644"/>
      <c r="BS14" s="650" t="s">
        <v>224</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146047</v>
      </c>
      <c r="CS14" s="642"/>
      <c r="CT14" s="642"/>
      <c r="CU14" s="642"/>
      <c r="CV14" s="642"/>
      <c r="CW14" s="642"/>
      <c r="CX14" s="642"/>
      <c r="CY14" s="643"/>
      <c r="CZ14" s="644">
        <v>5.5</v>
      </c>
      <c r="DA14" s="644"/>
      <c r="DB14" s="644"/>
      <c r="DC14" s="644"/>
      <c r="DD14" s="650">
        <v>10746</v>
      </c>
      <c r="DE14" s="642"/>
      <c r="DF14" s="642"/>
      <c r="DG14" s="642"/>
      <c r="DH14" s="642"/>
      <c r="DI14" s="642"/>
      <c r="DJ14" s="642"/>
      <c r="DK14" s="642"/>
      <c r="DL14" s="642"/>
      <c r="DM14" s="642"/>
      <c r="DN14" s="642"/>
      <c r="DO14" s="642"/>
      <c r="DP14" s="643"/>
      <c r="DQ14" s="650">
        <v>136802</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11040</v>
      </c>
      <c r="S15" s="642"/>
      <c r="T15" s="642"/>
      <c r="U15" s="642"/>
      <c r="V15" s="642"/>
      <c r="W15" s="642"/>
      <c r="X15" s="642"/>
      <c r="Y15" s="643"/>
      <c r="Z15" s="644">
        <v>0.4</v>
      </c>
      <c r="AA15" s="644"/>
      <c r="AB15" s="644"/>
      <c r="AC15" s="644"/>
      <c r="AD15" s="645">
        <v>11040</v>
      </c>
      <c r="AE15" s="645"/>
      <c r="AF15" s="645"/>
      <c r="AG15" s="645"/>
      <c r="AH15" s="645"/>
      <c r="AI15" s="645"/>
      <c r="AJ15" s="645"/>
      <c r="AK15" s="645"/>
      <c r="AL15" s="646">
        <v>0.6</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49554</v>
      </c>
      <c r="BH15" s="642"/>
      <c r="BI15" s="642"/>
      <c r="BJ15" s="642"/>
      <c r="BK15" s="642"/>
      <c r="BL15" s="642"/>
      <c r="BM15" s="642"/>
      <c r="BN15" s="643"/>
      <c r="BO15" s="644">
        <v>6.6</v>
      </c>
      <c r="BP15" s="644"/>
      <c r="BQ15" s="644"/>
      <c r="BR15" s="644"/>
      <c r="BS15" s="650" t="s">
        <v>134</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279652</v>
      </c>
      <c r="CS15" s="642"/>
      <c r="CT15" s="642"/>
      <c r="CU15" s="642"/>
      <c r="CV15" s="642"/>
      <c r="CW15" s="642"/>
      <c r="CX15" s="642"/>
      <c r="CY15" s="643"/>
      <c r="CZ15" s="644">
        <v>10.6</v>
      </c>
      <c r="DA15" s="644"/>
      <c r="DB15" s="644"/>
      <c r="DC15" s="644"/>
      <c r="DD15" s="650">
        <v>36700</v>
      </c>
      <c r="DE15" s="642"/>
      <c r="DF15" s="642"/>
      <c r="DG15" s="642"/>
      <c r="DH15" s="642"/>
      <c r="DI15" s="642"/>
      <c r="DJ15" s="642"/>
      <c r="DK15" s="642"/>
      <c r="DL15" s="642"/>
      <c r="DM15" s="642"/>
      <c r="DN15" s="642"/>
      <c r="DO15" s="642"/>
      <c r="DP15" s="643"/>
      <c r="DQ15" s="650">
        <v>230672</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224</v>
      </c>
      <c r="S16" s="642"/>
      <c r="T16" s="642"/>
      <c r="U16" s="642"/>
      <c r="V16" s="642"/>
      <c r="W16" s="642"/>
      <c r="X16" s="642"/>
      <c r="Y16" s="643"/>
      <c r="Z16" s="644" t="s">
        <v>224</v>
      </c>
      <c r="AA16" s="644"/>
      <c r="AB16" s="644"/>
      <c r="AC16" s="644"/>
      <c r="AD16" s="645" t="s">
        <v>224</v>
      </c>
      <c r="AE16" s="645"/>
      <c r="AF16" s="645"/>
      <c r="AG16" s="645"/>
      <c r="AH16" s="645"/>
      <c r="AI16" s="645"/>
      <c r="AJ16" s="645"/>
      <c r="AK16" s="645"/>
      <c r="AL16" s="646" t="s">
        <v>224</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224</v>
      </c>
      <c r="BH16" s="642"/>
      <c r="BI16" s="642"/>
      <c r="BJ16" s="642"/>
      <c r="BK16" s="642"/>
      <c r="BL16" s="642"/>
      <c r="BM16" s="642"/>
      <c r="BN16" s="643"/>
      <c r="BO16" s="644" t="s">
        <v>134</v>
      </c>
      <c r="BP16" s="644"/>
      <c r="BQ16" s="644"/>
      <c r="BR16" s="644"/>
      <c r="BS16" s="650" t="s">
        <v>126</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t="s">
        <v>134</v>
      </c>
      <c r="CS16" s="642"/>
      <c r="CT16" s="642"/>
      <c r="CU16" s="642"/>
      <c r="CV16" s="642"/>
      <c r="CW16" s="642"/>
      <c r="CX16" s="642"/>
      <c r="CY16" s="643"/>
      <c r="CZ16" s="644" t="s">
        <v>224</v>
      </c>
      <c r="DA16" s="644"/>
      <c r="DB16" s="644"/>
      <c r="DC16" s="644"/>
      <c r="DD16" s="650" t="s">
        <v>134</v>
      </c>
      <c r="DE16" s="642"/>
      <c r="DF16" s="642"/>
      <c r="DG16" s="642"/>
      <c r="DH16" s="642"/>
      <c r="DI16" s="642"/>
      <c r="DJ16" s="642"/>
      <c r="DK16" s="642"/>
      <c r="DL16" s="642"/>
      <c r="DM16" s="642"/>
      <c r="DN16" s="642"/>
      <c r="DO16" s="642"/>
      <c r="DP16" s="643"/>
      <c r="DQ16" s="650" t="s">
        <v>134</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3068</v>
      </c>
      <c r="S17" s="642"/>
      <c r="T17" s="642"/>
      <c r="U17" s="642"/>
      <c r="V17" s="642"/>
      <c r="W17" s="642"/>
      <c r="X17" s="642"/>
      <c r="Y17" s="643"/>
      <c r="Z17" s="644">
        <v>0.1</v>
      </c>
      <c r="AA17" s="644"/>
      <c r="AB17" s="644"/>
      <c r="AC17" s="644"/>
      <c r="AD17" s="645">
        <v>3068</v>
      </c>
      <c r="AE17" s="645"/>
      <c r="AF17" s="645"/>
      <c r="AG17" s="645"/>
      <c r="AH17" s="645"/>
      <c r="AI17" s="645"/>
      <c r="AJ17" s="645"/>
      <c r="AK17" s="645"/>
      <c r="AL17" s="646">
        <v>0.2</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224</v>
      </c>
      <c r="BH17" s="642"/>
      <c r="BI17" s="642"/>
      <c r="BJ17" s="642"/>
      <c r="BK17" s="642"/>
      <c r="BL17" s="642"/>
      <c r="BM17" s="642"/>
      <c r="BN17" s="643"/>
      <c r="BO17" s="644" t="s">
        <v>134</v>
      </c>
      <c r="BP17" s="644"/>
      <c r="BQ17" s="644"/>
      <c r="BR17" s="644"/>
      <c r="BS17" s="650" t="s">
        <v>224</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230762</v>
      </c>
      <c r="CS17" s="642"/>
      <c r="CT17" s="642"/>
      <c r="CU17" s="642"/>
      <c r="CV17" s="642"/>
      <c r="CW17" s="642"/>
      <c r="CX17" s="642"/>
      <c r="CY17" s="643"/>
      <c r="CZ17" s="644">
        <v>8.8000000000000007</v>
      </c>
      <c r="DA17" s="644"/>
      <c r="DB17" s="644"/>
      <c r="DC17" s="644"/>
      <c r="DD17" s="650" t="s">
        <v>224</v>
      </c>
      <c r="DE17" s="642"/>
      <c r="DF17" s="642"/>
      <c r="DG17" s="642"/>
      <c r="DH17" s="642"/>
      <c r="DI17" s="642"/>
      <c r="DJ17" s="642"/>
      <c r="DK17" s="642"/>
      <c r="DL17" s="642"/>
      <c r="DM17" s="642"/>
      <c r="DN17" s="642"/>
      <c r="DO17" s="642"/>
      <c r="DP17" s="643"/>
      <c r="DQ17" s="650">
        <v>230762</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959722</v>
      </c>
      <c r="S18" s="642"/>
      <c r="T18" s="642"/>
      <c r="U18" s="642"/>
      <c r="V18" s="642"/>
      <c r="W18" s="642"/>
      <c r="X18" s="642"/>
      <c r="Y18" s="643"/>
      <c r="Z18" s="644">
        <v>34.4</v>
      </c>
      <c r="AA18" s="644"/>
      <c r="AB18" s="644"/>
      <c r="AC18" s="644"/>
      <c r="AD18" s="645">
        <v>899424</v>
      </c>
      <c r="AE18" s="645"/>
      <c r="AF18" s="645"/>
      <c r="AG18" s="645"/>
      <c r="AH18" s="645"/>
      <c r="AI18" s="645"/>
      <c r="AJ18" s="645"/>
      <c r="AK18" s="645"/>
      <c r="AL18" s="646">
        <v>49.3</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224</v>
      </c>
      <c r="BH18" s="642"/>
      <c r="BI18" s="642"/>
      <c r="BJ18" s="642"/>
      <c r="BK18" s="642"/>
      <c r="BL18" s="642"/>
      <c r="BM18" s="642"/>
      <c r="BN18" s="643"/>
      <c r="BO18" s="644" t="s">
        <v>134</v>
      </c>
      <c r="BP18" s="644"/>
      <c r="BQ18" s="644"/>
      <c r="BR18" s="644"/>
      <c r="BS18" s="650" t="s">
        <v>224</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134</v>
      </c>
      <c r="CS18" s="642"/>
      <c r="CT18" s="642"/>
      <c r="CU18" s="642"/>
      <c r="CV18" s="642"/>
      <c r="CW18" s="642"/>
      <c r="CX18" s="642"/>
      <c r="CY18" s="643"/>
      <c r="CZ18" s="644" t="s">
        <v>224</v>
      </c>
      <c r="DA18" s="644"/>
      <c r="DB18" s="644"/>
      <c r="DC18" s="644"/>
      <c r="DD18" s="650" t="s">
        <v>224</v>
      </c>
      <c r="DE18" s="642"/>
      <c r="DF18" s="642"/>
      <c r="DG18" s="642"/>
      <c r="DH18" s="642"/>
      <c r="DI18" s="642"/>
      <c r="DJ18" s="642"/>
      <c r="DK18" s="642"/>
      <c r="DL18" s="642"/>
      <c r="DM18" s="642"/>
      <c r="DN18" s="642"/>
      <c r="DO18" s="642"/>
      <c r="DP18" s="643"/>
      <c r="DQ18" s="650" t="s">
        <v>224</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899424</v>
      </c>
      <c r="S19" s="642"/>
      <c r="T19" s="642"/>
      <c r="U19" s="642"/>
      <c r="V19" s="642"/>
      <c r="W19" s="642"/>
      <c r="X19" s="642"/>
      <c r="Y19" s="643"/>
      <c r="Z19" s="644">
        <v>32.200000000000003</v>
      </c>
      <c r="AA19" s="644"/>
      <c r="AB19" s="644"/>
      <c r="AC19" s="644"/>
      <c r="AD19" s="645">
        <v>899424</v>
      </c>
      <c r="AE19" s="645"/>
      <c r="AF19" s="645"/>
      <c r="AG19" s="645"/>
      <c r="AH19" s="645"/>
      <c r="AI19" s="645"/>
      <c r="AJ19" s="645"/>
      <c r="AK19" s="645"/>
      <c r="AL19" s="646">
        <v>49.3</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t="s">
        <v>126</v>
      </c>
      <c r="BH19" s="642"/>
      <c r="BI19" s="642"/>
      <c r="BJ19" s="642"/>
      <c r="BK19" s="642"/>
      <c r="BL19" s="642"/>
      <c r="BM19" s="642"/>
      <c r="BN19" s="643"/>
      <c r="BO19" s="644" t="s">
        <v>224</v>
      </c>
      <c r="BP19" s="644"/>
      <c r="BQ19" s="644"/>
      <c r="BR19" s="644"/>
      <c r="BS19" s="650" t="s">
        <v>224</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134</v>
      </c>
      <c r="CS19" s="642"/>
      <c r="CT19" s="642"/>
      <c r="CU19" s="642"/>
      <c r="CV19" s="642"/>
      <c r="CW19" s="642"/>
      <c r="CX19" s="642"/>
      <c r="CY19" s="643"/>
      <c r="CZ19" s="644" t="s">
        <v>134</v>
      </c>
      <c r="DA19" s="644"/>
      <c r="DB19" s="644"/>
      <c r="DC19" s="644"/>
      <c r="DD19" s="650" t="s">
        <v>224</v>
      </c>
      <c r="DE19" s="642"/>
      <c r="DF19" s="642"/>
      <c r="DG19" s="642"/>
      <c r="DH19" s="642"/>
      <c r="DI19" s="642"/>
      <c r="DJ19" s="642"/>
      <c r="DK19" s="642"/>
      <c r="DL19" s="642"/>
      <c r="DM19" s="642"/>
      <c r="DN19" s="642"/>
      <c r="DO19" s="642"/>
      <c r="DP19" s="643"/>
      <c r="DQ19" s="650" t="s">
        <v>134</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59679</v>
      </c>
      <c r="S20" s="642"/>
      <c r="T20" s="642"/>
      <c r="U20" s="642"/>
      <c r="V20" s="642"/>
      <c r="W20" s="642"/>
      <c r="X20" s="642"/>
      <c r="Y20" s="643"/>
      <c r="Z20" s="644">
        <v>2.1</v>
      </c>
      <c r="AA20" s="644"/>
      <c r="AB20" s="644"/>
      <c r="AC20" s="644"/>
      <c r="AD20" s="645" t="s">
        <v>241</v>
      </c>
      <c r="AE20" s="645"/>
      <c r="AF20" s="645"/>
      <c r="AG20" s="645"/>
      <c r="AH20" s="645"/>
      <c r="AI20" s="645"/>
      <c r="AJ20" s="645"/>
      <c r="AK20" s="645"/>
      <c r="AL20" s="646" t="s">
        <v>134</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t="s">
        <v>224</v>
      </c>
      <c r="BH20" s="642"/>
      <c r="BI20" s="642"/>
      <c r="BJ20" s="642"/>
      <c r="BK20" s="642"/>
      <c r="BL20" s="642"/>
      <c r="BM20" s="642"/>
      <c r="BN20" s="643"/>
      <c r="BO20" s="644" t="s">
        <v>224</v>
      </c>
      <c r="BP20" s="644"/>
      <c r="BQ20" s="644"/>
      <c r="BR20" s="644"/>
      <c r="BS20" s="650" t="s">
        <v>224</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2636863</v>
      </c>
      <c r="CS20" s="642"/>
      <c r="CT20" s="642"/>
      <c r="CU20" s="642"/>
      <c r="CV20" s="642"/>
      <c r="CW20" s="642"/>
      <c r="CX20" s="642"/>
      <c r="CY20" s="643"/>
      <c r="CZ20" s="644">
        <v>100</v>
      </c>
      <c r="DA20" s="644"/>
      <c r="DB20" s="644"/>
      <c r="DC20" s="644"/>
      <c r="DD20" s="650">
        <v>211221</v>
      </c>
      <c r="DE20" s="642"/>
      <c r="DF20" s="642"/>
      <c r="DG20" s="642"/>
      <c r="DH20" s="642"/>
      <c r="DI20" s="642"/>
      <c r="DJ20" s="642"/>
      <c r="DK20" s="642"/>
      <c r="DL20" s="642"/>
      <c r="DM20" s="642"/>
      <c r="DN20" s="642"/>
      <c r="DO20" s="642"/>
      <c r="DP20" s="643"/>
      <c r="DQ20" s="650">
        <v>2203059</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v>619</v>
      </c>
      <c r="S21" s="642"/>
      <c r="T21" s="642"/>
      <c r="U21" s="642"/>
      <c r="V21" s="642"/>
      <c r="W21" s="642"/>
      <c r="X21" s="642"/>
      <c r="Y21" s="643"/>
      <c r="Z21" s="644">
        <v>0</v>
      </c>
      <c r="AA21" s="644"/>
      <c r="AB21" s="644"/>
      <c r="AC21" s="644"/>
      <c r="AD21" s="645" t="s">
        <v>224</v>
      </c>
      <c r="AE21" s="645"/>
      <c r="AF21" s="645"/>
      <c r="AG21" s="645"/>
      <c r="AH21" s="645"/>
      <c r="AI21" s="645"/>
      <c r="AJ21" s="645"/>
      <c r="AK21" s="645"/>
      <c r="AL21" s="646" t="s">
        <v>134</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224</v>
      </c>
      <c r="BH21" s="642"/>
      <c r="BI21" s="642"/>
      <c r="BJ21" s="642"/>
      <c r="BK21" s="642"/>
      <c r="BL21" s="642"/>
      <c r="BM21" s="642"/>
      <c r="BN21" s="643"/>
      <c r="BO21" s="644" t="s">
        <v>224</v>
      </c>
      <c r="BP21" s="644"/>
      <c r="BQ21" s="644"/>
      <c r="BR21" s="644"/>
      <c r="BS21" s="650" t="s">
        <v>134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1882734</v>
      </c>
      <c r="S22" s="642"/>
      <c r="T22" s="642"/>
      <c r="U22" s="642"/>
      <c r="V22" s="642"/>
      <c r="W22" s="642"/>
      <c r="X22" s="642"/>
      <c r="Y22" s="643"/>
      <c r="Z22" s="644">
        <v>67.5</v>
      </c>
      <c r="AA22" s="644"/>
      <c r="AB22" s="644"/>
      <c r="AC22" s="644"/>
      <c r="AD22" s="645">
        <v>1822436</v>
      </c>
      <c r="AE22" s="645"/>
      <c r="AF22" s="645"/>
      <c r="AG22" s="645"/>
      <c r="AH22" s="645"/>
      <c r="AI22" s="645"/>
      <c r="AJ22" s="645"/>
      <c r="AK22" s="645"/>
      <c r="AL22" s="646">
        <v>99.8</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134</v>
      </c>
      <c r="BH22" s="642"/>
      <c r="BI22" s="642"/>
      <c r="BJ22" s="642"/>
      <c r="BK22" s="642"/>
      <c r="BL22" s="642"/>
      <c r="BM22" s="642"/>
      <c r="BN22" s="643"/>
      <c r="BO22" s="644" t="s">
        <v>241</v>
      </c>
      <c r="BP22" s="644"/>
      <c r="BQ22" s="644"/>
      <c r="BR22" s="644"/>
      <c r="BS22" s="650" t="s">
        <v>126</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892</v>
      </c>
      <c r="S23" s="642"/>
      <c r="T23" s="642"/>
      <c r="U23" s="642"/>
      <c r="V23" s="642"/>
      <c r="W23" s="642"/>
      <c r="X23" s="642"/>
      <c r="Y23" s="643"/>
      <c r="Z23" s="644">
        <v>0</v>
      </c>
      <c r="AA23" s="644"/>
      <c r="AB23" s="644"/>
      <c r="AC23" s="644"/>
      <c r="AD23" s="645">
        <v>892</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134</v>
      </c>
      <c r="BH23" s="642"/>
      <c r="BI23" s="642"/>
      <c r="BJ23" s="642"/>
      <c r="BK23" s="642"/>
      <c r="BL23" s="642"/>
      <c r="BM23" s="642"/>
      <c r="BN23" s="643"/>
      <c r="BO23" s="644" t="s">
        <v>134</v>
      </c>
      <c r="BP23" s="644"/>
      <c r="BQ23" s="644"/>
      <c r="BR23" s="644"/>
      <c r="BS23" s="650" t="s">
        <v>134</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28314</v>
      </c>
      <c r="S24" s="642"/>
      <c r="T24" s="642"/>
      <c r="U24" s="642"/>
      <c r="V24" s="642"/>
      <c r="W24" s="642"/>
      <c r="X24" s="642"/>
      <c r="Y24" s="643"/>
      <c r="Z24" s="644">
        <v>1</v>
      </c>
      <c r="AA24" s="644"/>
      <c r="AB24" s="644"/>
      <c r="AC24" s="644"/>
      <c r="AD24" s="645" t="s">
        <v>134</v>
      </c>
      <c r="AE24" s="645"/>
      <c r="AF24" s="645"/>
      <c r="AG24" s="645"/>
      <c r="AH24" s="645"/>
      <c r="AI24" s="645"/>
      <c r="AJ24" s="645"/>
      <c r="AK24" s="645"/>
      <c r="AL24" s="646" t="s">
        <v>224</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134</v>
      </c>
      <c r="BH24" s="642"/>
      <c r="BI24" s="642"/>
      <c r="BJ24" s="642"/>
      <c r="BK24" s="642"/>
      <c r="BL24" s="642"/>
      <c r="BM24" s="642"/>
      <c r="BN24" s="643"/>
      <c r="BO24" s="644" t="s">
        <v>241</v>
      </c>
      <c r="BP24" s="644"/>
      <c r="BQ24" s="644"/>
      <c r="BR24" s="644"/>
      <c r="BS24" s="650" t="s">
        <v>134</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1067028</v>
      </c>
      <c r="CS24" s="631"/>
      <c r="CT24" s="631"/>
      <c r="CU24" s="631"/>
      <c r="CV24" s="631"/>
      <c r="CW24" s="631"/>
      <c r="CX24" s="631"/>
      <c r="CY24" s="632"/>
      <c r="CZ24" s="635">
        <v>40.5</v>
      </c>
      <c r="DA24" s="636"/>
      <c r="DB24" s="636"/>
      <c r="DC24" s="655"/>
      <c r="DD24" s="674">
        <v>903485</v>
      </c>
      <c r="DE24" s="631"/>
      <c r="DF24" s="631"/>
      <c r="DG24" s="631"/>
      <c r="DH24" s="631"/>
      <c r="DI24" s="631"/>
      <c r="DJ24" s="631"/>
      <c r="DK24" s="632"/>
      <c r="DL24" s="674">
        <v>902938</v>
      </c>
      <c r="DM24" s="631"/>
      <c r="DN24" s="631"/>
      <c r="DO24" s="631"/>
      <c r="DP24" s="631"/>
      <c r="DQ24" s="631"/>
      <c r="DR24" s="631"/>
      <c r="DS24" s="631"/>
      <c r="DT24" s="631"/>
      <c r="DU24" s="631"/>
      <c r="DV24" s="632"/>
      <c r="DW24" s="635">
        <v>47.1</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33526</v>
      </c>
      <c r="S25" s="642"/>
      <c r="T25" s="642"/>
      <c r="U25" s="642"/>
      <c r="V25" s="642"/>
      <c r="W25" s="642"/>
      <c r="X25" s="642"/>
      <c r="Y25" s="643"/>
      <c r="Z25" s="644">
        <v>1.2</v>
      </c>
      <c r="AA25" s="644"/>
      <c r="AB25" s="644"/>
      <c r="AC25" s="644"/>
      <c r="AD25" s="645">
        <v>2387</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224</v>
      </c>
      <c r="BH25" s="642"/>
      <c r="BI25" s="642"/>
      <c r="BJ25" s="642"/>
      <c r="BK25" s="642"/>
      <c r="BL25" s="642"/>
      <c r="BM25" s="642"/>
      <c r="BN25" s="643"/>
      <c r="BO25" s="644" t="s">
        <v>241</v>
      </c>
      <c r="BP25" s="644"/>
      <c r="BQ25" s="644"/>
      <c r="BR25" s="644"/>
      <c r="BS25" s="650" t="s">
        <v>224</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590057</v>
      </c>
      <c r="CS25" s="677"/>
      <c r="CT25" s="677"/>
      <c r="CU25" s="677"/>
      <c r="CV25" s="677"/>
      <c r="CW25" s="677"/>
      <c r="CX25" s="677"/>
      <c r="CY25" s="678"/>
      <c r="CZ25" s="646">
        <v>22.4</v>
      </c>
      <c r="DA25" s="675"/>
      <c r="DB25" s="675"/>
      <c r="DC25" s="679"/>
      <c r="DD25" s="650">
        <v>567044</v>
      </c>
      <c r="DE25" s="677"/>
      <c r="DF25" s="677"/>
      <c r="DG25" s="677"/>
      <c r="DH25" s="677"/>
      <c r="DI25" s="677"/>
      <c r="DJ25" s="677"/>
      <c r="DK25" s="678"/>
      <c r="DL25" s="650">
        <v>566497</v>
      </c>
      <c r="DM25" s="677"/>
      <c r="DN25" s="677"/>
      <c r="DO25" s="677"/>
      <c r="DP25" s="677"/>
      <c r="DQ25" s="677"/>
      <c r="DR25" s="677"/>
      <c r="DS25" s="677"/>
      <c r="DT25" s="677"/>
      <c r="DU25" s="677"/>
      <c r="DV25" s="678"/>
      <c r="DW25" s="646">
        <v>29.5</v>
      </c>
      <c r="DX25" s="675"/>
      <c r="DY25" s="675"/>
      <c r="DZ25" s="675"/>
      <c r="EA25" s="675"/>
      <c r="EB25" s="675"/>
      <c r="EC25" s="676"/>
    </row>
    <row r="26" spans="2:133" ht="11.25" customHeight="1" x14ac:dyDescent="0.15">
      <c r="B26" s="638" t="s">
        <v>292</v>
      </c>
      <c r="C26" s="639"/>
      <c r="D26" s="639"/>
      <c r="E26" s="639"/>
      <c r="F26" s="639"/>
      <c r="G26" s="639"/>
      <c r="H26" s="639"/>
      <c r="I26" s="639"/>
      <c r="J26" s="639"/>
      <c r="K26" s="639"/>
      <c r="L26" s="639"/>
      <c r="M26" s="639"/>
      <c r="N26" s="639"/>
      <c r="O26" s="639"/>
      <c r="P26" s="639"/>
      <c r="Q26" s="640"/>
      <c r="R26" s="641">
        <v>12228</v>
      </c>
      <c r="S26" s="642"/>
      <c r="T26" s="642"/>
      <c r="U26" s="642"/>
      <c r="V26" s="642"/>
      <c r="W26" s="642"/>
      <c r="X26" s="642"/>
      <c r="Y26" s="643"/>
      <c r="Z26" s="644">
        <v>0.4</v>
      </c>
      <c r="AA26" s="644"/>
      <c r="AB26" s="644"/>
      <c r="AC26" s="644"/>
      <c r="AD26" s="645" t="s">
        <v>134</v>
      </c>
      <c r="AE26" s="645"/>
      <c r="AF26" s="645"/>
      <c r="AG26" s="645"/>
      <c r="AH26" s="645"/>
      <c r="AI26" s="645"/>
      <c r="AJ26" s="645"/>
      <c r="AK26" s="645"/>
      <c r="AL26" s="646" t="s">
        <v>134</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134</v>
      </c>
      <c r="BH26" s="642"/>
      <c r="BI26" s="642"/>
      <c r="BJ26" s="642"/>
      <c r="BK26" s="642"/>
      <c r="BL26" s="642"/>
      <c r="BM26" s="642"/>
      <c r="BN26" s="643"/>
      <c r="BO26" s="644" t="s">
        <v>224</v>
      </c>
      <c r="BP26" s="644"/>
      <c r="BQ26" s="644"/>
      <c r="BR26" s="644"/>
      <c r="BS26" s="650" t="s">
        <v>134</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374839</v>
      </c>
      <c r="CS26" s="642"/>
      <c r="CT26" s="642"/>
      <c r="CU26" s="642"/>
      <c r="CV26" s="642"/>
      <c r="CW26" s="642"/>
      <c r="CX26" s="642"/>
      <c r="CY26" s="643"/>
      <c r="CZ26" s="646">
        <v>14.2</v>
      </c>
      <c r="DA26" s="675"/>
      <c r="DB26" s="675"/>
      <c r="DC26" s="679"/>
      <c r="DD26" s="650">
        <v>354455</v>
      </c>
      <c r="DE26" s="642"/>
      <c r="DF26" s="642"/>
      <c r="DG26" s="642"/>
      <c r="DH26" s="642"/>
      <c r="DI26" s="642"/>
      <c r="DJ26" s="642"/>
      <c r="DK26" s="643"/>
      <c r="DL26" s="650" t="s">
        <v>224</v>
      </c>
      <c r="DM26" s="642"/>
      <c r="DN26" s="642"/>
      <c r="DO26" s="642"/>
      <c r="DP26" s="642"/>
      <c r="DQ26" s="642"/>
      <c r="DR26" s="642"/>
      <c r="DS26" s="642"/>
      <c r="DT26" s="642"/>
      <c r="DU26" s="642"/>
      <c r="DV26" s="643"/>
      <c r="DW26" s="646" t="s">
        <v>134</v>
      </c>
      <c r="DX26" s="675"/>
      <c r="DY26" s="675"/>
      <c r="DZ26" s="675"/>
      <c r="EA26" s="675"/>
      <c r="EB26" s="675"/>
      <c r="EC26" s="676"/>
    </row>
    <row r="27" spans="2:133" ht="11.25" customHeight="1" x14ac:dyDescent="0.15">
      <c r="B27" s="638" t="s">
        <v>295</v>
      </c>
      <c r="C27" s="639"/>
      <c r="D27" s="639"/>
      <c r="E27" s="639"/>
      <c r="F27" s="639"/>
      <c r="G27" s="639"/>
      <c r="H27" s="639"/>
      <c r="I27" s="639"/>
      <c r="J27" s="639"/>
      <c r="K27" s="639"/>
      <c r="L27" s="639"/>
      <c r="M27" s="639"/>
      <c r="N27" s="639"/>
      <c r="O27" s="639"/>
      <c r="P27" s="639"/>
      <c r="Q27" s="640"/>
      <c r="R27" s="641">
        <v>129726</v>
      </c>
      <c r="S27" s="642"/>
      <c r="T27" s="642"/>
      <c r="U27" s="642"/>
      <c r="V27" s="642"/>
      <c r="W27" s="642"/>
      <c r="X27" s="642"/>
      <c r="Y27" s="643"/>
      <c r="Z27" s="644">
        <v>4.5999999999999996</v>
      </c>
      <c r="AA27" s="644"/>
      <c r="AB27" s="644"/>
      <c r="AC27" s="644"/>
      <c r="AD27" s="645" t="s">
        <v>224</v>
      </c>
      <c r="AE27" s="645"/>
      <c r="AF27" s="645"/>
      <c r="AG27" s="645"/>
      <c r="AH27" s="645"/>
      <c r="AI27" s="645"/>
      <c r="AJ27" s="645"/>
      <c r="AK27" s="645"/>
      <c r="AL27" s="646" t="s">
        <v>134</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745942</v>
      </c>
      <c r="BH27" s="642"/>
      <c r="BI27" s="642"/>
      <c r="BJ27" s="642"/>
      <c r="BK27" s="642"/>
      <c r="BL27" s="642"/>
      <c r="BM27" s="642"/>
      <c r="BN27" s="643"/>
      <c r="BO27" s="644">
        <v>100</v>
      </c>
      <c r="BP27" s="644"/>
      <c r="BQ27" s="644"/>
      <c r="BR27" s="644"/>
      <c r="BS27" s="650" t="s">
        <v>126</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246209</v>
      </c>
      <c r="CS27" s="677"/>
      <c r="CT27" s="677"/>
      <c r="CU27" s="677"/>
      <c r="CV27" s="677"/>
      <c r="CW27" s="677"/>
      <c r="CX27" s="677"/>
      <c r="CY27" s="678"/>
      <c r="CZ27" s="646">
        <v>9.3000000000000007</v>
      </c>
      <c r="DA27" s="675"/>
      <c r="DB27" s="675"/>
      <c r="DC27" s="679"/>
      <c r="DD27" s="650">
        <v>105679</v>
      </c>
      <c r="DE27" s="677"/>
      <c r="DF27" s="677"/>
      <c r="DG27" s="677"/>
      <c r="DH27" s="677"/>
      <c r="DI27" s="677"/>
      <c r="DJ27" s="677"/>
      <c r="DK27" s="678"/>
      <c r="DL27" s="650">
        <v>105679</v>
      </c>
      <c r="DM27" s="677"/>
      <c r="DN27" s="677"/>
      <c r="DO27" s="677"/>
      <c r="DP27" s="677"/>
      <c r="DQ27" s="677"/>
      <c r="DR27" s="677"/>
      <c r="DS27" s="677"/>
      <c r="DT27" s="677"/>
      <c r="DU27" s="677"/>
      <c r="DV27" s="678"/>
      <c r="DW27" s="646">
        <v>5.5</v>
      </c>
      <c r="DX27" s="675"/>
      <c r="DY27" s="675"/>
      <c r="DZ27" s="675"/>
      <c r="EA27" s="675"/>
      <c r="EB27" s="675"/>
      <c r="EC27" s="676"/>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224</v>
      </c>
      <c r="S28" s="642"/>
      <c r="T28" s="642"/>
      <c r="U28" s="642"/>
      <c r="V28" s="642"/>
      <c r="W28" s="642"/>
      <c r="X28" s="642"/>
      <c r="Y28" s="643"/>
      <c r="Z28" s="644" t="s">
        <v>224</v>
      </c>
      <c r="AA28" s="644"/>
      <c r="AB28" s="644"/>
      <c r="AC28" s="644"/>
      <c r="AD28" s="645" t="s">
        <v>224</v>
      </c>
      <c r="AE28" s="645"/>
      <c r="AF28" s="645"/>
      <c r="AG28" s="645"/>
      <c r="AH28" s="645"/>
      <c r="AI28" s="645"/>
      <c r="AJ28" s="645"/>
      <c r="AK28" s="645"/>
      <c r="AL28" s="646" t="s">
        <v>126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230762</v>
      </c>
      <c r="CS28" s="642"/>
      <c r="CT28" s="642"/>
      <c r="CU28" s="642"/>
      <c r="CV28" s="642"/>
      <c r="CW28" s="642"/>
      <c r="CX28" s="642"/>
      <c r="CY28" s="643"/>
      <c r="CZ28" s="646">
        <v>8.8000000000000007</v>
      </c>
      <c r="DA28" s="675"/>
      <c r="DB28" s="675"/>
      <c r="DC28" s="679"/>
      <c r="DD28" s="650">
        <v>230762</v>
      </c>
      <c r="DE28" s="642"/>
      <c r="DF28" s="642"/>
      <c r="DG28" s="642"/>
      <c r="DH28" s="642"/>
      <c r="DI28" s="642"/>
      <c r="DJ28" s="642"/>
      <c r="DK28" s="643"/>
      <c r="DL28" s="650">
        <v>230762</v>
      </c>
      <c r="DM28" s="642"/>
      <c r="DN28" s="642"/>
      <c r="DO28" s="642"/>
      <c r="DP28" s="642"/>
      <c r="DQ28" s="642"/>
      <c r="DR28" s="642"/>
      <c r="DS28" s="642"/>
      <c r="DT28" s="642"/>
      <c r="DU28" s="642"/>
      <c r="DV28" s="643"/>
      <c r="DW28" s="646">
        <v>12</v>
      </c>
      <c r="DX28" s="675"/>
      <c r="DY28" s="675"/>
      <c r="DZ28" s="675"/>
      <c r="EA28" s="675"/>
      <c r="EB28" s="675"/>
      <c r="EC28" s="676"/>
    </row>
    <row r="29" spans="2:133" ht="11.25" customHeight="1" x14ac:dyDescent="0.15">
      <c r="B29" s="638" t="s">
        <v>300</v>
      </c>
      <c r="C29" s="639"/>
      <c r="D29" s="639"/>
      <c r="E29" s="639"/>
      <c r="F29" s="639"/>
      <c r="G29" s="639"/>
      <c r="H29" s="639"/>
      <c r="I29" s="639"/>
      <c r="J29" s="639"/>
      <c r="K29" s="639"/>
      <c r="L29" s="639"/>
      <c r="M29" s="639"/>
      <c r="N29" s="639"/>
      <c r="O29" s="639"/>
      <c r="P29" s="639"/>
      <c r="Q29" s="640"/>
      <c r="R29" s="641">
        <v>152211</v>
      </c>
      <c r="S29" s="642"/>
      <c r="T29" s="642"/>
      <c r="U29" s="642"/>
      <c r="V29" s="642"/>
      <c r="W29" s="642"/>
      <c r="X29" s="642"/>
      <c r="Y29" s="643"/>
      <c r="Z29" s="644">
        <v>5.5</v>
      </c>
      <c r="AA29" s="644"/>
      <c r="AB29" s="644"/>
      <c r="AC29" s="644"/>
      <c r="AD29" s="645" t="s">
        <v>224</v>
      </c>
      <c r="AE29" s="645"/>
      <c r="AF29" s="645"/>
      <c r="AG29" s="645"/>
      <c r="AH29" s="645"/>
      <c r="AI29" s="645"/>
      <c r="AJ29" s="645"/>
      <c r="AK29" s="645"/>
      <c r="AL29" s="646" t="s">
        <v>224</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69</v>
      </c>
      <c r="CG29" s="657"/>
      <c r="CH29" s="657"/>
      <c r="CI29" s="657"/>
      <c r="CJ29" s="657"/>
      <c r="CK29" s="657"/>
      <c r="CL29" s="657"/>
      <c r="CM29" s="657"/>
      <c r="CN29" s="657"/>
      <c r="CO29" s="657"/>
      <c r="CP29" s="657"/>
      <c r="CQ29" s="658"/>
      <c r="CR29" s="641">
        <v>230762</v>
      </c>
      <c r="CS29" s="677"/>
      <c r="CT29" s="677"/>
      <c r="CU29" s="677"/>
      <c r="CV29" s="677"/>
      <c r="CW29" s="677"/>
      <c r="CX29" s="677"/>
      <c r="CY29" s="678"/>
      <c r="CZ29" s="646">
        <v>8.8000000000000007</v>
      </c>
      <c r="DA29" s="675"/>
      <c r="DB29" s="675"/>
      <c r="DC29" s="679"/>
      <c r="DD29" s="650">
        <v>230762</v>
      </c>
      <c r="DE29" s="677"/>
      <c r="DF29" s="677"/>
      <c r="DG29" s="677"/>
      <c r="DH29" s="677"/>
      <c r="DI29" s="677"/>
      <c r="DJ29" s="677"/>
      <c r="DK29" s="678"/>
      <c r="DL29" s="650">
        <v>230762</v>
      </c>
      <c r="DM29" s="677"/>
      <c r="DN29" s="677"/>
      <c r="DO29" s="677"/>
      <c r="DP29" s="677"/>
      <c r="DQ29" s="677"/>
      <c r="DR29" s="677"/>
      <c r="DS29" s="677"/>
      <c r="DT29" s="677"/>
      <c r="DU29" s="677"/>
      <c r="DV29" s="678"/>
      <c r="DW29" s="646">
        <v>12</v>
      </c>
      <c r="DX29" s="675"/>
      <c r="DY29" s="675"/>
      <c r="DZ29" s="675"/>
      <c r="EA29" s="675"/>
      <c r="EB29" s="675"/>
      <c r="EC29" s="676"/>
    </row>
    <row r="30" spans="2:133" ht="11.25" customHeight="1" x14ac:dyDescent="0.15">
      <c r="B30" s="638" t="s">
        <v>304</v>
      </c>
      <c r="C30" s="639"/>
      <c r="D30" s="639"/>
      <c r="E30" s="639"/>
      <c r="F30" s="639"/>
      <c r="G30" s="639"/>
      <c r="H30" s="639"/>
      <c r="I30" s="639"/>
      <c r="J30" s="639"/>
      <c r="K30" s="639"/>
      <c r="L30" s="639"/>
      <c r="M30" s="639"/>
      <c r="N30" s="639"/>
      <c r="O30" s="639"/>
      <c r="P30" s="639"/>
      <c r="Q30" s="640"/>
      <c r="R30" s="641">
        <v>6306</v>
      </c>
      <c r="S30" s="642"/>
      <c r="T30" s="642"/>
      <c r="U30" s="642"/>
      <c r="V30" s="642"/>
      <c r="W30" s="642"/>
      <c r="X30" s="642"/>
      <c r="Y30" s="643"/>
      <c r="Z30" s="644">
        <v>0.2</v>
      </c>
      <c r="AA30" s="644"/>
      <c r="AB30" s="644"/>
      <c r="AC30" s="644"/>
      <c r="AD30" s="645" t="s">
        <v>224</v>
      </c>
      <c r="AE30" s="645"/>
      <c r="AF30" s="645"/>
      <c r="AG30" s="645"/>
      <c r="AH30" s="645"/>
      <c r="AI30" s="645"/>
      <c r="AJ30" s="645"/>
      <c r="AK30" s="645"/>
      <c r="AL30" s="646" t="s">
        <v>134</v>
      </c>
      <c r="AM30" s="647"/>
      <c r="AN30" s="647"/>
      <c r="AO30" s="648"/>
      <c r="AP30" s="689" t="s">
        <v>305</v>
      </c>
      <c r="AQ30" s="690"/>
      <c r="AR30" s="690"/>
      <c r="AS30" s="690"/>
      <c r="AT30" s="695" t="s">
        <v>306</v>
      </c>
      <c r="AU30" s="230"/>
      <c r="AV30" s="230"/>
      <c r="AW30" s="230"/>
      <c r="AX30" s="627" t="s">
        <v>184</v>
      </c>
      <c r="AY30" s="628"/>
      <c r="AZ30" s="628"/>
      <c r="BA30" s="628"/>
      <c r="BB30" s="628"/>
      <c r="BC30" s="628"/>
      <c r="BD30" s="628"/>
      <c r="BE30" s="628"/>
      <c r="BF30" s="629"/>
      <c r="BG30" s="701">
        <v>99</v>
      </c>
      <c r="BH30" s="702"/>
      <c r="BI30" s="702"/>
      <c r="BJ30" s="702"/>
      <c r="BK30" s="702"/>
      <c r="BL30" s="702"/>
      <c r="BM30" s="636">
        <v>95.5</v>
      </c>
      <c r="BN30" s="702"/>
      <c r="BO30" s="702"/>
      <c r="BP30" s="702"/>
      <c r="BQ30" s="703"/>
      <c r="BR30" s="701">
        <v>98.3</v>
      </c>
      <c r="BS30" s="702"/>
      <c r="BT30" s="702"/>
      <c r="BU30" s="702"/>
      <c r="BV30" s="702"/>
      <c r="BW30" s="702"/>
      <c r="BX30" s="636">
        <v>91.9</v>
      </c>
      <c r="BY30" s="702"/>
      <c r="BZ30" s="702"/>
      <c r="CA30" s="702"/>
      <c r="CB30" s="703"/>
      <c r="CD30" s="706"/>
      <c r="CE30" s="707"/>
      <c r="CF30" s="656" t="s">
        <v>307</v>
      </c>
      <c r="CG30" s="657"/>
      <c r="CH30" s="657"/>
      <c r="CI30" s="657"/>
      <c r="CJ30" s="657"/>
      <c r="CK30" s="657"/>
      <c r="CL30" s="657"/>
      <c r="CM30" s="657"/>
      <c r="CN30" s="657"/>
      <c r="CO30" s="657"/>
      <c r="CP30" s="657"/>
      <c r="CQ30" s="658"/>
      <c r="CR30" s="641">
        <v>215333</v>
      </c>
      <c r="CS30" s="642"/>
      <c r="CT30" s="642"/>
      <c r="CU30" s="642"/>
      <c r="CV30" s="642"/>
      <c r="CW30" s="642"/>
      <c r="CX30" s="642"/>
      <c r="CY30" s="643"/>
      <c r="CZ30" s="646">
        <v>8.1999999999999993</v>
      </c>
      <c r="DA30" s="675"/>
      <c r="DB30" s="675"/>
      <c r="DC30" s="679"/>
      <c r="DD30" s="650">
        <v>215333</v>
      </c>
      <c r="DE30" s="642"/>
      <c r="DF30" s="642"/>
      <c r="DG30" s="642"/>
      <c r="DH30" s="642"/>
      <c r="DI30" s="642"/>
      <c r="DJ30" s="642"/>
      <c r="DK30" s="643"/>
      <c r="DL30" s="650">
        <v>215333</v>
      </c>
      <c r="DM30" s="642"/>
      <c r="DN30" s="642"/>
      <c r="DO30" s="642"/>
      <c r="DP30" s="642"/>
      <c r="DQ30" s="642"/>
      <c r="DR30" s="642"/>
      <c r="DS30" s="642"/>
      <c r="DT30" s="642"/>
      <c r="DU30" s="642"/>
      <c r="DV30" s="643"/>
      <c r="DW30" s="646">
        <v>11.2</v>
      </c>
      <c r="DX30" s="675"/>
      <c r="DY30" s="675"/>
      <c r="DZ30" s="675"/>
      <c r="EA30" s="675"/>
      <c r="EB30" s="675"/>
      <c r="EC30" s="676"/>
    </row>
    <row r="31" spans="2:133" ht="11.25" customHeight="1" x14ac:dyDescent="0.15">
      <c r="B31" s="638" t="s">
        <v>308</v>
      </c>
      <c r="C31" s="639"/>
      <c r="D31" s="639"/>
      <c r="E31" s="639"/>
      <c r="F31" s="639"/>
      <c r="G31" s="639"/>
      <c r="H31" s="639"/>
      <c r="I31" s="639"/>
      <c r="J31" s="639"/>
      <c r="K31" s="639"/>
      <c r="L31" s="639"/>
      <c r="M31" s="639"/>
      <c r="N31" s="639"/>
      <c r="O31" s="639"/>
      <c r="P31" s="639"/>
      <c r="Q31" s="640"/>
      <c r="R31" s="641">
        <v>4723</v>
      </c>
      <c r="S31" s="642"/>
      <c r="T31" s="642"/>
      <c r="U31" s="642"/>
      <c r="V31" s="642"/>
      <c r="W31" s="642"/>
      <c r="X31" s="642"/>
      <c r="Y31" s="643"/>
      <c r="Z31" s="644">
        <v>0.2</v>
      </c>
      <c r="AA31" s="644"/>
      <c r="AB31" s="644"/>
      <c r="AC31" s="644"/>
      <c r="AD31" s="645" t="s">
        <v>224</v>
      </c>
      <c r="AE31" s="645"/>
      <c r="AF31" s="645"/>
      <c r="AG31" s="645"/>
      <c r="AH31" s="645"/>
      <c r="AI31" s="645"/>
      <c r="AJ31" s="645"/>
      <c r="AK31" s="645"/>
      <c r="AL31" s="646" t="s">
        <v>224</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99.2</v>
      </c>
      <c r="BH31" s="677"/>
      <c r="BI31" s="677"/>
      <c r="BJ31" s="677"/>
      <c r="BK31" s="677"/>
      <c r="BL31" s="677"/>
      <c r="BM31" s="647">
        <v>96.8</v>
      </c>
      <c r="BN31" s="699"/>
      <c r="BO31" s="699"/>
      <c r="BP31" s="699"/>
      <c r="BQ31" s="700"/>
      <c r="BR31" s="698">
        <v>98.5</v>
      </c>
      <c r="BS31" s="677"/>
      <c r="BT31" s="677"/>
      <c r="BU31" s="677"/>
      <c r="BV31" s="677"/>
      <c r="BW31" s="677"/>
      <c r="BX31" s="647">
        <v>92.4</v>
      </c>
      <c r="BY31" s="699"/>
      <c r="BZ31" s="699"/>
      <c r="CA31" s="699"/>
      <c r="CB31" s="700"/>
      <c r="CD31" s="706"/>
      <c r="CE31" s="707"/>
      <c r="CF31" s="656" t="s">
        <v>311</v>
      </c>
      <c r="CG31" s="657"/>
      <c r="CH31" s="657"/>
      <c r="CI31" s="657"/>
      <c r="CJ31" s="657"/>
      <c r="CK31" s="657"/>
      <c r="CL31" s="657"/>
      <c r="CM31" s="657"/>
      <c r="CN31" s="657"/>
      <c r="CO31" s="657"/>
      <c r="CP31" s="657"/>
      <c r="CQ31" s="658"/>
      <c r="CR31" s="641">
        <v>15429</v>
      </c>
      <c r="CS31" s="677"/>
      <c r="CT31" s="677"/>
      <c r="CU31" s="677"/>
      <c r="CV31" s="677"/>
      <c r="CW31" s="677"/>
      <c r="CX31" s="677"/>
      <c r="CY31" s="678"/>
      <c r="CZ31" s="646">
        <v>0.6</v>
      </c>
      <c r="DA31" s="675"/>
      <c r="DB31" s="675"/>
      <c r="DC31" s="679"/>
      <c r="DD31" s="650">
        <v>15429</v>
      </c>
      <c r="DE31" s="677"/>
      <c r="DF31" s="677"/>
      <c r="DG31" s="677"/>
      <c r="DH31" s="677"/>
      <c r="DI31" s="677"/>
      <c r="DJ31" s="677"/>
      <c r="DK31" s="678"/>
      <c r="DL31" s="650">
        <v>15429</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312</v>
      </c>
      <c r="C32" s="639"/>
      <c r="D32" s="639"/>
      <c r="E32" s="639"/>
      <c r="F32" s="639"/>
      <c r="G32" s="639"/>
      <c r="H32" s="639"/>
      <c r="I32" s="639"/>
      <c r="J32" s="639"/>
      <c r="K32" s="639"/>
      <c r="L32" s="639"/>
      <c r="M32" s="639"/>
      <c r="N32" s="639"/>
      <c r="O32" s="639"/>
      <c r="P32" s="639"/>
      <c r="Q32" s="640"/>
      <c r="R32" s="641">
        <v>113497</v>
      </c>
      <c r="S32" s="642"/>
      <c r="T32" s="642"/>
      <c r="U32" s="642"/>
      <c r="V32" s="642"/>
      <c r="W32" s="642"/>
      <c r="X32" s="642"/>
      <c r="Y32" s="643"/>
      <c r="Z32" s="644">
        <v>4.0999999999999996</v>
      </c>
      <c r="AA32" s="644"/>
      <c r="AB32" s="644"/>
      <c r="AC32" s="644"/>
      <c r="AD32" s="645" t="s">
        <v>224</v>
      </c>
      <c r="AE32" s="645"/>
      <c r="AF32" s="645"/>
      <c r="AG32" s="645"/>
      <c r="AH32" s="645"/>
      <c r="AI32" s="645"/>
      <c r="AJ32" s="645"/>
      <c r="AK32" s="645"/>
      <c r="AL32" s="646" t="s">
        <v>224</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98.8</v>
      </c>
      <c r="BH32" s="711"/>
      <c r="BI32" s="711"/>
      <c r="BJ32" s="711"/>
      <c r="BK32" s="711"/>
      <c r="BL32" s="711"/>
      <c r="BM32" s="712">
        <v>93.7</v>
      </c>
      <c r="BN32" s="711"/>
      <c r="BO32" s="711"/>
      <c r="BP32" s="711"/>
      <c r="BQ32" s="713"/>
      <c r="BR32" s="710">
        <v>98</v>
      </c>
      <c r="BS32" s="711"/>
      <c r="BT32" s="711"/>
      <c r="BU32" s="711"/>
      <c r="BV32" s="711"/>
      <c r="BW32" s="711"/>
      <c r="BX32" s="712">
        <v>90.6</v>
      </c>
      <c r="BY32" s="711"/>
      <c r="BZ32" s="711"/>
      <c r="CA32" s="711"/>
      <c r="CB32" s="713"/>
      <c r="CD32" s="708"/>
      <c r="CE32" s="709"/>
      <c r="CF32" s="656" t="s">
        <v>314</v>
      </c>
      <c r="CG32" s="657"/>
      <c r="CH32" s="657"/>
      <c r="CI32" s="657"/>
      <c r="CJ32" s="657"/>
      <c r="CK32" s="657"/>
      <c r="CL32" s="657"/>
      <c r="CM32" s="657"/>
      <c r="CN32" s="657"/>
      <c r="CO32" s="657"/>
      <c r="CP32" s="657"/>
      <c r="CQ32" s="658"/>
      <c r="CR32" s="641" t="s">
        <v>126</v>
      </c>
      <c r="CS32" s="642"/>
      <c r="CT32" s="642"/>
      <c r="CU32" s="642"/>
      <c r="CV32" s="642"/>
      <c r="CW32" s="642"/>
      <c r="CX32" s="642"/>
      <c r="CY32" s="643"/>
      <c r="CZ32" s="646" t="s">
        <v>224</v>
      </c>
      <c r="DA32" s="675"/>
      <c r="DB32" s="675"/>
      <c r="DC32" s="679"/>
      <c r="DD32" s="650" t="s">
        <v>134</v>
      </c>
      <c r="DE32" s="642"/>
      <c r="DF32" s="642"/>
      <c r="DG32" s="642"/>
      <c r="DH32" s="642"/>
      <c r="DI32" s="642"/>
      <c r="DJ32" s="642"/>
      <c r="DK32" s="643"/>
      <c r="DL32" s="650" t="s">
        <v>134</v>
      </c>
      <c r="DM32" s="642"/>
      <c r="DN32" s="642"/>
      <c r="DO32" s="642"/>
      <c r="DP32" s="642"/>
      <c r="DQ32" s="642"/>
      <c r="DR32" s="642"/>
      <c r="DS32" s="642"/>
      <c r="DT32" s="642"/>
      <c r="DU32" s="642"/>
      <c r="DV32" s="643"/>
      <c r="DW32" s="646" t="s">
        <v>134</v>
      </c>
      <c r="DX32" s="675"/>
      <c r="DY32" s="675"/>
      <c r="DZ32" s="675"/>
      <c r="EA32" s="675"/>
      <c r="EB32" s="675"/>
      <c r="EC32" s="676"/>
    </row>
    <row r="33" spans="2:133" ht="11.25" customHeight="1" x14ac:dyDescent="0.15">
      <c r="B33" s="638" t="s">
        <v>315</v>
      </c>
      <c r="C33" s="639"/>
      <c r="D33" s="639"/>
      <c r="E33" s="639"/>
      <c r="F33" s="639"/>
      <c r="G33" s="639"/>
      <c r="H33" s="639"/>
      <c r="I33" s="639"/>
      <c r="J33" s="639"/>
      <c r="K33" s="639"/>
      <c r="L33" s="639"/>
      <c r="M33" s="639"/>
      <c r="N33" s="639"/>
      <c r="O33" s="639"/>
      <c r="P33" s="639"/>
      <c r="Q33" s="640"/>
      <c r="R33" s="641">
        <v>178460</v>
      </c>
      <c r="S33" s="642"/>
      <c r="T33" s="642"/>
      <c r="U33" s="642"/>
      <c r="V33" s="642"/>
      <c r="W33" s="642"/>
      <c r="X33" s="642"/>
      <c r="Y33" s="643"/>
      <c r="Z33" s="644">
        <v>6.4</v>
      </c>
      <c r="AA33" s="644"/>
      <c r="AB33" s="644"/>
      <c r="AC33" s="644"/>
      <c r="AD33" s="645" t="s">
        <v>224</v>
      </c>
      <c r="AE33" s="645"/>
      <c r="AF33" s="645"/>
      <c r="AG33" s="645"/>
      <c r="AH33" s="645"/>
      <c r="AI33" s="645"/>
      <c r="AJ33" s="645"/>
      <c r="AK33" s="645"/>
      <c r="AL33" s="646" t="s">
        <v>316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1358614</v>
      </c>
      <c r="CS33" s="677"/>
      <c r="CT33" s="677"/>
      <c r="CU33" s="677"/>
      <c r="CV33" s="677"/>
      <c r="CW33" s="677"/>
      <c r="CX33" s="677"/>
      <c r="CY33" s="678"/>
      <c r="CZ33" s="646">
        <v>51.5</v>
      </c>
      <c r="DA33" s="675"/>
      <c r="DB33" s="675"/>
      <c r="DC33" s="679"/>
      <c r="DD33" s="650">
        <v>1175978</v>
      </c>
      <c r="DE33" s="677"/>
      <c r="DF33" s="677"/>
      <c r="DG33" s="677"/>
      <c r="DH33" s="677"/>
      <c r="DI33" s="677"/>
      <c r="DJ33" s="677"/>
      <c r="DK33" s="678"/>
      <c r="DL33" s="650">
        <v>846851</v>
      </c>
      <c r="DM33" s="677"/>
      <c r="DN33" s="677"/>
      <c r="DO33" s="677"/>
      <c r="DP33" s="677"/>
      <c r="DQ33" s="677"/>
      <c r="DR33" s="677"/>
      <c r="DS33" s="677"/>
      <c r="DT33" s="677"/>
      <c r="DU33" s="677"/>
      <c r="DV33" s="678"/>
      <c r="DW33" s="646">
        <v>44.1</v>
      </c>
      <c r="DX33" s="675"/>
      <c r="DY33" s="675"/>
      <c r="DZ33" s="675"/>
      <c r="EA33" s="675"/>
      <c r="EB33" s="675"/>
      <c r="EC33" s="676"/>
    </row>
    <row r="34" spans="2:133" ht="11.25" customHeight="1" x14ac:dyDescent="0.15">
      <c r="B34" s="638" t="s">
        <v>318</v>
      </c>
      <c r="C34" s="639"/>
      <c r="D34" s="639"/>
      <c r="E34" s="639"/>
      <c r="F34" s="639"/>
      <c r="G34" s="639"/>
      <c r="H34" s="639"/>
      <c r="I34" s="639"/>
      <c r="J34" s="639"/>
      <c r="K34" s="639"/>
      <c r="L34" s="639"/>
      <c r="M34" s="639"/>
      <c r="N34" s="639"/>
      <c r="O34" s="639"/>
      <c r="P34" s="639"/>
      <c r="Q34" s="640"/>
      <c r="R34" s="641">
        <v>146121</v>
      </c>
      <c r="S34" s="642"/>
      <c r="T34" s="642"/>
      <c r="U34" s="642"/>
      <c r="V34" s="642"/>
      <c r="W34" s="642"/>
      <c r="X34" s="642"/>
      <c r="Y34" s="643"/>
      <c r="Z34" s="644">
        <v>5.2</v>
      </c>
      <c r="AA34" s="644"/>
      <c r="AB34" s="644"/>
      <c r="AC34" s="644"/>
      <c r="AD34" s="645">
        <v>489</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398520</v>
      </c>
      <c r="CS34" s="642"/>
      <c r="CT34" s="642"/>
      <c r="CU34" s="642"/>
      <c r="CV34" s="642"/>
      <c r="CW34" s="642"/>
      <c r="CX34" s="642"/>
      <c r="CY34" s="643"/>
      <c r="CZ34" s="646">
        <v>15.1</v>
      </c>
      <c r="DA34" s="675"/>
      <c r="DB34" s="675"/>
      <c r="DC34" s="679"/>
      <c r="DD34" s="650">
        <v>320230</v>
      </c>
      <c r="DE34" s="642"/>
      <c r="DF34" s="642"/>
      <c r="DG34" s="642"/>
      <c r="DH34" s="642"/>
      <c r="DI34" s="642"/>
      <c r="DJ34" s="642"/>
      <c r="DK34" s="643"/>
      <c r="DL34" s="650">
        <v>276349</v>
      </c>
      <c r="DM34" s="642"/>
      <c r="DN34" s="642"/>
      <c r="DO34" s="642"/>
      <c r="DP34" s="642"/>
      <c r="DQ34" s="642"/>
      <c r="DR34" s="642"/>
      <c r="DS34" s="642"/>
      <c r="DT34" s="642"/>
      <c r="DU34" s="642"/>
      <c r="DV34" s="643"/>
      <c r="DW34" s="646">
        <v>14.4</v>
      </c>
      <c r="DX34" s="675"/>
      <c r="DY34" s="675"/>
      <c r="DZ34" s="675"/>
      <c r="EA34" s="675"/>
      <c r="EB34" s="675"/>
      <c r="EC34" s="676"/>
    </row>
    <row r="35" spans="2:133" ht="11.25" customHeight="1" x14ac:dyDescent="0.15">
      <c r="B35" s="638" t="s">
        <v>322</v>
      </c>
      <c r="C35" s="639"/>
      <c r="D35" s="639"/>
      <c r="E35" s="639"/>
      <c r="F35" s="639"/>
      <c r="G35" s="639"/>
      <c r="H35" s="639"/>
      <c r="I35" s="639"/>
      <c r="J35" s="639"/>
      <c r="K35" s="639"/>
      <c r="L35" s="639"/>
      <c r="M35" s="639"/>
      <c r="N35" s="639"/>
      <c r="O35" s="639"/>
      <c r="P35" s="639"/>
      <c r="Q35" s="640"/>
      <c r="R35" s="641">
        <v>101531</v>
      </c>
      <c r="S35" s="642"/>
      <c r="T35" s="642"/>
      <c r="U35" s="642"/>
      <c r="V35" s="642"/>
      <c r="W35" s="642"/>
      <c r="X35" s="642"/>
      <c r="Y35" s="643"/>
      <c r="Z35" s="644">
        <v>3.6</v>
      </c>
      <c r="AA35" s="644"/>
      <c r="AB35" s="644"/>
      <c r="AC35" s="644"/>
      <c r="AD35" s="645" t="s">
        <v>126</v>
      </c>
      <c r="AE35" s="645"/>
      <c r="AF35" s="645"/>
      <c r="AG35" s="645"/>
      <c r="AH35" s="645"/>
      <c r="AI35" s="645"/>
      <c r="AJ35" s="645"/>
      <c r="AK35" s="645"/>
      <c r="AL35" s="646" t="s">
        <v>224</v>
      </c>
      <c r="AM35" s="647"/>
      <c r="AN35" s="647"/>
      <c r="AO35" s="648"/>
      <c r="AP35" s="234"/>
      <c r="AQ35" s="714" t="s">
        <v>323</v>
      </c>
      <c r="AR35" s="715"/>
      <c r="AS35" s="715"/>
      <c r="AT35" s="715"/>
      <c r="AU35" s="715"/>
      <c r="AV35" s="715"/>
      <c r="AW35" s="715"/>
      <c r="AX35" s="715"/>
      <c r="AY35" s="716"/>
      <c r="AZ35" s="630">
        <v>294103</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47984</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21014</v>
      </c>
      <c r="CS35" s="677"/>
      <c r="CT35" s="677"/>
      <c r="CU35" s="677"/>
      <c r="CV35" s="677"/>
      <c r="CW35" s="677"/>
      <c r="CX35" s="677"/>
      <c r="CY35" s="678"/>
      <c r="CZ35" s="646">
        <v>0.8</v>
      </c>
      <c r="DA35" s="675"/>
      <c r="DB35" s="675"/>
      <c r="DC35" s="679"/>
      <c r="DD35" s="650">
        <v>21014</v>
      </c>
      <c r="DE35" s="677"/>
      <c r="DF35" s="677"/>
      <c r="DG35" s="677"/>
      <c r="DH35" s="677"/>
      <c r="DI35" s="677"/>
      <c r="DJ35" s="677"/>
      <c r="DK35" s="678"/>
      <c r="DL35" s="650">
        <v>21014</v>
      </c>
      <c r="DM35" s="677"/>
      <c r="DN35" s="677"/>
      <c r="DO35" s="677"/>
      <c r="DP35" s="677"/>
      <c r="DQ35" s="677"/>
      <c r="DR35" s="677"/>
      <c r="DS35" s="677"/>
      <c r="DT35" s="677"/>
      <c r="DU35" s="677"/>
      <c r="DV35" s="678"/>
      <c r="DW35" s="646">
        <v>1.1000000000000001</v>
      </c>
      <c r="DX35" s="675"/>
      <c r="DY35" s="675"/>
      <c r="DZ35" s="675"/>
      <c r="EA35" s="675"/>
      <c r="EB35" s="675"/>
      <c r="EC35" s="676"/>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134</v>
      </c>
      <c r="S36" s="642"/>
      <c r="T36" s="642"/>
      <c r="U36" s="642"/>
      <c r="V36" s="642"/>
      <c r="W36" s="642"/>
      <c r="X36" s="642"/>
      <c r="Y36" s="643"/>
      <c r="Z36" s="644" t="s">
        <v>224</v>
      </c>
      <c r="AA36" s="644"/>
      <c r="AB36" s="644"/>
      <c r="AC36" s="644"/>
      <c r="AD36" s="645" t="s">
        <v>134</v>
      </c>
      <c r="AE36" s="645"/>
      <c r="AF36" s="645"/>
      <c r="AG36" s="645"/>
      <c r="AH36" s="645"/>
      <c r="AI36" s="645"/>
      <c r="AJ36" s="645"/>
      <c r="AK36" s="645"/>
      <c r="AL36" s="646" t="s">
        <v>134</v>
      </c>
      <c r="AM36" s="647"/>
      <c r="AN36" s="647"/>
      <c r="AO36" s="648"/>
      <c r="AQ36" s="718" t="s">
        <v>327</v>
      </c>
      <c r="AR36" s="719"/>
      <c r="AS36" s="719"/>
      <c r="AT36" s="719"/>
      <c r="AU36" s="719"/>
      <c r="AV36" s="719"/>
      <c r="AW36" s="719"/>
      <c r="AX36" s="719"/>
      <c r="AY36" s="720"/>
      <c r="AZ36" s="641">
        <v>25000</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46135</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455720</v>
      </c>
      <c r="CS36" s="642"/>
      <c r="CT36" s="642"/>
      <c r="CU36" s="642"/>
      <c r="CV36" s="642"/>
      <c r="CW36" s="642"/>
      <c r="CX36" s="642"/>
      <c r="CY36" s="643"/>
      <c r="CZ36" s="646">
        <v>17.3</v>
      </c>
      <c r="DA36" s="675"/>
      <c r="DB36" s="675"/>
      <c r="DC36" s="679"/>
      <c r="DD36" s="650">
        <v>400171</v>
      </c>
      <c r="DE36" s="642"/>
      <c r="DF36" s="642"/>
      <c r="DG36" s="642"/>
      <c r="DH36" s="642"/>
      <c r="DI36" s="642"/>
      <c r="DJ36" s="642"/>
      <c r="DK36" s="643"/>
      <c r="DL36" s="650">
        <v>327682</v>
      </c>
      <c r="DM36" s="642"/>
      <c r="DN36" s="642"/>
      <c r="DO36" s="642"/>
      <c r="DP36" s="642"/>
      <c r="DQ36" s="642"/>
      <c r="DR36" s="642"/>
      <c r="DS36" s="642"/>
      <c r="DT36" s="642"/>
      <c r="DU36" s="642"/>
      <c r="DV36" s="643"/>
      <c r="DW36" s="646">
        <v>17.100000000000001</v>
      </c>
      <c r="DX36" s="675"/>
      <c r="DY36" s="675"/>
      <c r="DZ36" s="675"/>
      <c r="EA36" s="675"/>
      <c r="EB36" s="675"/>
      <c r="EC36" s="676"/>
    </row>
    <row r="37" spans="2:133" ht="11.25" customHeight="1" x14ac:dyDescent="0.15">
      <c r="B37" s="638" t="s">
        <v>330</v>
      </c>
      <c r="C37" s="639"/>
      <c r="D37" s="639"/>
      <c r="E37" s="639"/>
      <c r="F37" s="639"/>
      <c r="G37" s="639"/>
      <c r="H37" s="639"/>
      <c r="I37" s="639"/>
      <c r="J37" s="639"/>
      <c r="K37" s="639"/>
      <c r="L37" s="639"/>
      <c r="M37" s="639"/>
      <c r="N37" s="639"/>
      <c r="O37" s="639"/>
      <c r="P37" s="639"/>
      <c r="Q37" s="640"/>
      <c r="R37" s="641">
        <v>92331</v>
      </c>
      <c r="S37" s="642"/>
      <c r="T37" s="642"/>
      <c r="U37" s="642"/>
      <c r="V37" s="642"/>
      <c r="W37" s="642"/>
      <c r="X37" s="642"/>
      <c r="Y37" s="643"/>
      <c r="Z37" s="644">
        <v>3.3</v>
      </c>
      <c r="AA37" s="644"/>
      <c r="AB37" s="644"/>
      <c r="AC37" s="644"/>
      <c r="AD37" s="645" t="s">
        <v>224</v>
      </c>
      <c r="AE37" s="645"/>
      <c r="AF37" s="645"/>
      <c r="AG37" s="645"/>
      <c r="AH37" s="645"/>
      <c r="AI37" s="645"/>
      <c r="AJ37" s="645"/>
      <c r="AK37" s="645"/>
      <c r="AL37" s="646" t="s">
        <v>134</v>
      </c>
      <c r="AM37" s="647"/>
      <c r="AN37" s="647"/>
      <c r="AO37" s="648"/>
      <c r="AQ37" s="718" t="s">
        <v>331</v>
      </c>
      <c r="AR37" s="719"/>
      <c r="AS37" s="719"/>
      <c r="AT37" s="719"/>
      <c r="AU37" s="719"/>
      <c r="AV37" s="719"/>
      <c r="AW37" s="719"/>
      <c r="AX37" s="719"/>
      <c r="AY37" s="720"/>
      <c r="AZ37" s="641" t="s">
        <v>224</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991</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120629</v>
      </c>
      <c r="CS37" s="677"/>
      <c r="CT37" s="677"/>
      <c r="CU37" s="677"/>
      <c r="CV37" s="677"/>
      <c r="CW37" s="677"/>
      <c r="CX37" s="677"/>
      <c r="CY37" s="678"/>
      <c r="CZ37" s="646">
        <v>4.5999999999999996</v>
      </c>
      <c r="DA37" s="675"/>
      <c r="DB37" s="675"/>
      <c r="DC37" s="679"/>
      <c r="DD37" s="650">
        <v>120629</v>
      </c>
      <c r="DE37" s="677"/>
      <c r="DF37" s="677"/>
      <c r="DG37" s="677"/>
      <c r="DH37" s="677"/>
      <c r="DI37" s="677"/>
      <c r="DJ37" s="677"/>
      <c r="DK37" s="678"/>
      <c r="DL37" s="650">
        <v>120629</v>
      </c>
      <c r="DM37" s="677"/>
      <c r="DN37" s="677"/>
      <c r="DO37" s="677"/>
      <c r="DP37" s="677"/>
      <c r="DQ37" s="677"/>
      <c r="DR37" s="677"/>
      <c r="DS37" s="677"/>
      <c r="DT37" s="677"/>
      <c r="DU37" s="677"/>
      <c r="DV37" s="678"/>
      <c r="DW37" s="646">
        <v>6.3</v>
      </c>
      <c r="DX37" s="675"/>
      <c r="DY37" s="675"/>
      <c r="DZ37" s="675"/>
      <c r="EA37" s="675"/>
      <c r="EB37" s="675"/>
      <c r="EC37" s="676"/>
    </row>
    <row r="38" spans="2:133" ht="11.25" customHeight="1" x14ac:dyDescent="0.15">
      <c r="B38" s="686" t="s">
        <v>334</v>
      </c>
      <c r="C38" s="687"/>
      <c r="D38" s="687"/>
      <c r="E38" s="687"/>
      <c r="F38" s="687"/>
      <c r="G38" s="687"/>
      <c r="H38" s="687"/>
      <c r="I38" s="687"/>
      <c r="J38" s="687"/>
      <c r="K38" s="687"/>
      <c r="L38" s="687"/>
      <c r="M38" s="687"/>
      <c r="N38" s="687"/>
      <c r="O38" s="687"/>
      <c r="P38" s="687"/>
      <c r="Q38" s="688"/>
      <c r="R38" s="721">
        <v>2790269</v>
      </c>
      <c r="S38" s="722"/>
      <c r="T38" s="722"/>
      <c r="U38" s="722"/>
      <c r="V38" s="722"/>
      <c r="W38" s="722"/>
      <c r="X38" s="722"/>
      <c r="Y38" s="723"/>
      <c r="Z38" s="724">
        <v>100</v>
      </c>
      <c r="AA38" s="724"/>
      <c r="AB38" s="724"/>
      <c r="AC38" s="724"/>
      <c r="AD38" s="725">
        <v>1826204</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134</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1618</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269103</v>
      </c>
      <c r="CS38" s="642"/>
      <c r="CT38" s="642"/>
      <c r="CU38" s="642"/>
      <c r="CV38" s="642"/>
      <c r="CW38" s="642"/>
      <c r="CX38" s="642"/>
      <c r="CY38" s="643"/>
      <c r="CZ38" s="646">
        <v>10.199999999999999</v>
      </c>
      <c r="DA38" s="675"/>
      <c r="DB38" s="675"/>
      <c r="DC38" s="679"/>
      <c r="DD38" s="650">
        <v>225055</v>
      </c>
      <c r="DE38" s="642"/>
      <c r="DF38" s="642"/>
      <c r="DG38" s="642"/>
      <c r="DH38" s="642"/>
      <c r="DI38" s="642"/>
      <c r="DJ38" s="642"/>
      <c r="DK38" s="643"/>
      <c r="DL38" s="650">
        <v>221806</v>
      </c>
      <c r="DM38" s="642"/>
      <c r="DN38" s="642"/>
      <c r="DO38" s="642"/>
      <c r="DP38" s="642"/>
      <c r="DQ38" s="642"/>
      <c r="DR38" s="642"/>
      <c r="DS38" s="642"/>
      <c r="DT38" s="642"/>
      <c r="DU38" s="642"/>
      <c r="DV38" s="643"/>
      <c r="DW38" s="646">
        <v>11.6</v>
      </c>
      <c r="DX38" s="675"/>
      <c r="DY38" s="675"/>
      <c r="DZ38" s="675"/>
      <c r="EA38" s="675"/>
      <c r="EB38" s="675"/>
      <c r="EC38" s="676"/>
    </row>
    <row r="39" spans="2:133" ht="11.25" customHeight="1" x14ac:dyDescent="0.15">
      <c r="AQ39" s="718" t="s">
        <v>338</v>
      </c>
      <c r="AR39" s="719"/>
      <c r="AS39" s="719"/>
      <c r="AT39" s="719"/>
      <c r="AU39" s="719"/>
      <c r="AV39" s="719"/>
      <c r="AW39" s="719"/>
      <c r="AX39" s="719"/>
      <c r="AY39" s="720"/>
      <c r="AZ39" s="641" t="s">
        <v>134</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117</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214257</v>
      </c>
      <c r="CS39" s="677"/>
      <c r="CT39" s="677"/>
      <c r="CU39" s="677"/>
      <c r="CV39" s="677"/>
      <c r="CW39" s="677"/>
      <c r="CX39" s="677"/>
      <c r="CY39" s="678"/>
      <c r="CZ39" s="646">
        <v>8.1</v>
      </c>
      <c r="DA39" s="675"/>
      <c r="DB39" s="675"/>
      <c r="DC39" s="679"/>
      <c r="DD39" s="650">
        <v>209508</v>
      </c>
      <c r="DE39" s="677"/>
      <c r="DF39" s="677"/>
      <c r="DG39" s="677"/>
      <c r="DH39" s="677"/>
      <c r="DI39" s="677"/>
      <c r="DJ39" s="677"/>
      <c r="DK39" s="678"/>
      <c r="DL39" s="650" t="s">
        <v>134</v>
      </c>
      <c r="DM39" s="677"/>
      <c r="DN39" s="677"/>
      <c r="DO39" s="677"/>
      <c r="DP39" s="677"/>
      <c r="DQ39" s="677"/>
      <c r="DR39" s="677"/>
      <c r="DS39" s="677"/>
      <c r="DT39" s="677"/>
      <c r="DU39" s="677"/>
      <c r="DV39" s="678"/>
      <c r="DW39" s="646" t="s">
        <v>134</v>
      </c>
      <c r="DX39" s="675"/>
      <c r="DY39" s="675"/>
      <c r="DZ39" s="675"/>
      <c r="EA39" s="675"/>
      <c r="EB39" s="675"/>
      <c r="EC39" s="676"/>
    </row>
    <row r="40" spans="2:133" ht="11.25" customHeight="1" x14ac:dyDescent="0.15">
      <c r="AQ40" s="718" t="s">
        <v>342</v>
      </c>
      <c r="AR40" s="719"/>
      <c r="AS40" s="719"/>
      <c r="AT40" s="719"/>
      <c r="AU40" s="719"/>
      <c r="AV40" s="719"/>
      <c r="AW40" s="719"/>
      <c r="AX40" s="719"/>
      <c r="AY40" s="720"/>
      <c r="AZ40" s="641">
        <v>63811</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134</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t="s">
        <v>224</v>
      </c>
      <c r="CS40" s="642"/>
      <c r="CT40" s="642"/>
      <c r="CU40" s="642"/>
      <c r="CV40" s="642"/>
      <c r="CW40" s="642"/>
      <c r="CX40" s="642"/>
      <c r="CY40" s="643"/>
      <c r="CZ40" s="646" t="s">
        <v>224</v>
      </c>
      <c r="DA40" s="675"/>
      <c r="DB40" s="675"/>
      <c r="DC40" s="679"/>
      <c r="DD40" s="650" t="s">
        <v>224</v>
      </c>
      <c r="DE40" s="642"/>
      <c r="DF40" s="642"/>
      <c r="DG40" s="642"/>
      <c r="DH40" s="642"/>
      <c r="DI40" s="642"/>
      <c r="DJ40" s="642"/>
      <c r="DK40" s="643"/>
      <c r="DL40" s="650" t="s">
        <v>134</v>
      </c>
      <c r="DM40" s="642"/>
      <c r="DN40" s="642"/>
      <c r="DO40" s="642"/>
      <c r="DP40" s="642"/>
      <c r="DQ40" s="642"/>
      <c r="DR40" s="642"/>
      <c r="DS40" s="642"/>
      <c r="DT40" s="642"/>
      <c r="DU40" s="642"/>
      <c r="DV40" s="643"/>
      <c r="DW40" s="646" t="s">
        <v>224</v>
      </c>
      <c r="DX40" s="675"/>
      <c r="DY40" s="675"/>
      <c r="DZ40" s="675"/>
      <c r="EA40" s="675"/>
      <c r="EB40" s="675"/>
      <c r="EC40" s="676"/>
    </row>
    <row r="41" spans="2:133" ht="11.25" customHeight="1" x14ac:dyDescent="0.15">
      <c r="AQ41" s="728" t="s">
        <v>345</v>
      </c>
      <c r="AR41" s="729"/>
      <c r="AS41" s="729"/>
      <c r="AT41" s="729"/>
      <c r="AU41" s="729"/>
      <c r="AV41" s="729"/>
      <c r="AW41" s="729"/>
      <c r="AX41" s="729"/>
      <c r="AY41" s="730"/>
      <c r="AZ41" s="721">
        <v>205292</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289</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134</v>
      </c>
      <c r="CS41" s="677"/>
      <c r="CT41" s="677"/>
      <c r="CU41" s="677"/>
      <c r="CV41" s="677"/>
      <c r="CW41" s="677"/>
      <c r="CX41" s="677"/>
      <c r="CY41" s="678"/>
      <c r="CZ41" s="646" t="s">
        <v>241</v>
      </c>
      <c r="DA41" s="675"/>
      <c r="DB41" s="675"/>
      <c r="DC41" s="679"/>
      <c r="DD41" s="650" t="s">
        <v>224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211221</v>
      </c>
      <c r="CS42" s="642"/>
      <c r="CT42" s="642"/>
      <c r="CU42" s="642"/>
      <c r="CV42" s="642"/>
      <c r="CW42" s="642"/>
      <c r="CX42" s="642"/>
      <c r="CY42" s="643"/>
      <c r="CZ42" s="646">
        <v>8</v>
      </c>
      <c r="DA42" s="647"/>
      <c r="DB42" s="647"/>
      <c r="DC42" s="742"/>
      <c r="DD42" s="650">
        <v>123596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14692</v>
      </c>
      <c r="CS43" s="677"/>
      <c r="CT43" s="677"/>
      <c r="CU43" s="677"/>
      <c r="CV43" s="677"/>
      <c r="CW43" s="677"/>
      <c r="CX43" s="677"/>
      <c r="CY43" s="678"/>
      <c r="CZ43" s="646">
        <v>0.6</v>
      </c>
      <c r="DA43" s="675"/>
      <c r="DB43" s="675"/>
      <c r="DC43" s="679"/>
      <c r="DD43" s="650">
        <v>14692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211221</v>
      </c>
      <c r="CS44" s="642"/>
      <c r="CT44" s="642"/>
      <c r="CU44" s="642"/>
      <c r="CV44" s="642"/>
      <c r="CW44" s="642"/>
      <c r="CX44" s="642"/>
      <c r="CY44" s="643"/>
      <c r="CZ44" s="646">
        <v>8</v>
      </c>
      <c r="DA44" s="647"/>
      <c r="DB44" s="647"/>
      <c r="DC44" s="742"/>
      <c r="DD44" s="650">
        <v>123596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51333</v>
      </c>
      <c r="CS45" s="677"/>
      <c r="CT45" s="677"/>
      <c r="CU45" s="677"/>
      <c r="CV45" s="677"/>
      <c r="CW45" s="677"/>
      <c r="CX45" s="677"/>
      <c r="CY45" s="678"/>
      <c r="CZ45" s="646">
        <v>1.9</v>
      </c>
      <c r="DA45" s="675"/>
      <c r="DB45" s="675"/>
      <c r="DC45" s="679"/>
      <c r="DD45" s="650">
        <v>28118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157675</v>
      </c>
      <c r="CS46" s="642"/>
      <c r="CT46" s="642"/>
      <c r="CU46" s="642"/>
      <c r="CV46" s="642"/>
      <c r="CW46" s="642"/>
      <c r="CX46" s="642"/>
      <c r="CY46" s="643"/>
      <c r="CZ46" s="646">
        <v>6</v>
      </c>
      <c r="DA46" s="647"/>
      <c r="DB46" s="647"/>
      <c r="DC46" s="742"/>
      <c r="DD46" s="650">
        <v>93265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t="s">
        <v>224</v>
      </c>
      <c r="CS47" s="677"/>
      <c r="CT47" s="677"/>
      <c r="CU47" s="677"/>
      <c r="CV47" s="677"/>
      <c r="CW47" s="677"/>
      <c r="CX47" s="677"/>
      <c r="CY47" s="678"/>
      <c r="CZ47" s="646" t="s">
        <v>224</v>
      </c>
      <c r="DA47" s="675"/>
      <c r="DB47" s="675"/>
      <c r="DC47" s="679"/>
      <c r="DD47" s="650" t="s">
        <v>224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224</v>
      </c>
      <c r="CS48" s="642"/>
      <c r="CT48" s="642"/>
      <c r="CU48" s="642"/>
      <c r="CV48" s="642"/>
      <c r="CW48" s="642"/>
      <c r="CX48" s="642"/>
      <c r="CY48" s="643"/>
      <c r="CZ48" s="646" t="s">
        <v>134</v>
      </c>
      <c r="DA48" s="647"/>
      <c r="DB48" s="647"/>
      <c r="DC48" s="742"/>
      <c r="DD48" s="650" t="s">
        <v>134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2636863</v>
      </c>
      <c r="CS49" s="711"/>
      <c r="CT49" s="711"/>
      <c r="CU49" s="711"/>
      <c r="CV49" s="711"/>
      <c r="CW49" s="711"/>
      <c r="CX49" s="711"/>
      <c r="CY49" s="743"/>
      <c r="CZ49" s="726">
        <v>100</v>
      </c>
      <c r="DA49" s="744"/>
      <c r="DB49" s="744"/>
      <c r="DC49" s="745"/>
      <c r="DD49" s="746">
        <v>2203059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r0VuzcdVU2QS6DOuGKg5vM1LtSIOWXckQJKeqhHNqJh/J/ETI7flq7FfwXLEzZKd7AlYkt4ExkVEFsPtp/4A2g==" saltValue="Jty4jwbjqcrOKNAL+77S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2790</v>
      </c>
      <c r="R7" s="777"/>
      <c r="S7" s="777"/>
      <c r="T7" s="777"/>
      <c r="U7" s="777"/>
      <c r="V7" s="777">
        <v>2637</v>
      </c>
      <c r="W7" s="777"/>
      <c r="X7" s="777"/>
      <c r="Y7" s="777"/>
      <c r="Z7" s="777"/>
      <c r="AA7" s="777">
        <v>153</v>
      </c>
      <c r="AB7" s="777"/>
      <c r="AC7" s="777"/>
      <c r="AD7" s="777"/>
      <c r="AE7" s="778"/>
      <c r="AF7" s="779">
        <v>138</v>
      </c>
      <c r="AG7" s="780"/>
      <c r="AH7" s="780"/>
      <c r="AI7" s="780"/>
      <c r="AJ7" s="781"/>
      <c r="AK7" s="816" t="s">
        <v>560</v>
      </c>
      <c r="AL7" s="817"/>
      <c r="AM7" s="817"/>
      <c r="AN7" s="817"/>
      <c r="AO7" s="817"/>
      <c r="AP7" s="817">
        <v>2185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570</v>
      </c>
      <c r="BT7" s="821"/>
      <c r="BU7" s="821"/>
      <c r="BV7" s="821"/>
      <c r="BW7" s="821"/>
      <c r="BX7" s="821"/>
      <c r="BY7" s="821"/>
      <c r="BZ7" s="821"/>
      <c r="CA7" s="821"/>
      <c r="CB7" s="821"/>
      <c r="CC7" s="821"/>
      <c r="CD7" s="821"/>
      <c r="CE7" s="821"/>
      <c r="CF7" s="821"/>
      <c r="CG7" s="822"/>
      <c r="CH7" s="813">
        <v>14</v>
      </c>
      <c r="CI7" s="814"/>
      <c r="CJ7" s="814"/>
      <c r="CK7" s="814"/>
      <c r="CL7" s="815"/>
      <c r="CM7" s="813">
        <v>78</v>
      </c>
      <c r="CN7" s="814"/>
      <c r="CO7" s="814"/>
      <c r="CP7" s="814"/>
      <c r="CQ7" s="815"/>
      <c r="CR7" s="813">
        <v>40</v>
      </c>
      <c r="CS7" s="814"/>
      <c r="CT7" s="814"/>
      <c r="CU7" s="814"/>
      <c r="CV7" s="815"/>
      <c r="CW7" s="813" t="s">
        <v>560</v>
      </c>
      <c r="CX7" s="814"/>
      <c r="CY7" s="814"/>
      <c r="CZ7" s="814"/>
      <c r="DA7" s="815"/>
      <c r="DB7" s="813" t="s">
        <v>560</v>
      </c>
      <c r="DC7" s="814"/>
      <c r="DD7" s="814"/>
      <c r="DE7" s="814"/>
      <c r="DF7" s="815"/>
      <c r="DG7" s="813" t="s">
        <v>560</v>
      </c>
      <c r="DH7" s="814"/>
      <c r="DI7" s="814"/>
      <c r="DJ7" s="814"/>
      <c r="DK7" s="815"/>
      <c r="DL7" s="813" t="s">
        <v>560</v>
      </c>
      <c r="DM7" s="814"/>
      <c r="DN7" s="814"/>
      <c r="DO7" s="814"/>
      <c r="DP7" s="815"/>
      <c r="DQ7" s="813" t="s">
        <v>560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v>2790</v>
      </c>
      <c r="R23" s="836"/>
      <c r="S23" s="836"/>
      <c r="T23" s="836"/>
      <c r="U23" s="836"/>
      <c r="V23" s="836">
        <v>2637</v>
      </c>
      <c r="W23" s="836"/>
      <c r="X23" s="836"/>
      <c r="Y23" s="836"/>
      <c r="Z23" s="836"/>
      <c r="AA23" s="836">
        <v>153</v>
      </c>
      <c r="AB23" s="836"/>
      <c r="AC23" s="836"/>
      <c r="AD23" s="836"/>
      <c r="AE23" s="837"/>
      <c r="AF23" s="838">
        <v>138</v>
      </c>
      <c r="AG23" s="836"/>
      <c r="AH23" s="836"/>
      <c r="AI23" s="836"/>
      <c r="AJ23" s="839"/>
      <c r="AK23" s="840"/>
      <c r="AL23" s="841"/>
      <c r="AM23" s="841"/>
      <c r="AN23" s="841"/>
      <c r="AO23" s="841"/>
      <c r="AP23" s="836">
        <v>2185</v>
      </c>
      <c r="AQ23" s="836"/>
      <c r="AR23" s="836"/>
      <c r="AS23" s="836"/>
      <c r="AT23" s="836"/>
      <c r="AU23" s="842"/>
      <c r="AV23" s="842"/>
      <c r="AW23" s="842"/>
      <c r="AX23" s="842"/>
      <c r="AY23" s="843"/>
      <c r="AZ23" s="851" t="s">
        <v>134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805</v>
      </c>
      <c r="R28" s="865"/>
      <c r="S28" s="865"/>
      <c r="T28" s="865"/>
      <c r="U28" s="865"/>
      <c r="V28" s="865">
        <v>757</v>
      </c>
      <c r="W28" s="865"/>
      <c r="X28" s="865"/>
      <c r="Y28" s="865"/>
      <c r="Z28" s="865"/>
      <c r="AA28" s="865">
        <v>48</v>
      </c>
      <c r="AB28" s="865"/>
      <c r="AC28" s="865"/>
      <c r="AD28" s="865"/>
      <c r="AE28" s="866"/>
      <c r="AF28" s="867">
        <v>48</v>
      </c>
      <c r="AG28" s="865"/>
      <c r="AH28" s="865"/>
      <c r="AI28" s="865"/>
      <c r="AJ28" s="868"/>
      <c r="AK28" s="869">
        <v>64</v>
      </c>
      <c r="AL28" s="860"/>
      <c r="AM28" s="860"/>
      <c r="AN28" s="860"/>
      <c r="AO28" s="860"/>
      <c r="AP28" s="860" t="s">
        <v>560</v>
      </c>
      <c r="AQ28" s="860"/>
      <c r="AR28" s="860"/>
      <c r="AS28" s="860"/>
      <c r="AT28" s="860"/>
      <c r="AU28" s="860" t="s">
        <v>560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587</v>
      </c>
      <c r="R29" s="801"/>
      <c r="S29" s="801"/>
      <c r="T29" s="801"/>
      <c r="U29" s="801"/>
      <c r="V29" s="801">
        <v>577</v>
      </c>
      <c r="W29" s="801"/>
      <c r="X29" s="801"/>
      <c r="Y29" s="801"/>
      <c r="Z29" s="801"/>
      <c r="AA29" s="801">
        <v>10</v>
      </c>
      <c r="AB29" s="801"/>
      <c r="AC29" s="801"/>
      <c r="AD29" s="801"/>
      <c r="AE29" s="802"/>
      <c r="AF29" s="803">
        <v>10</v>
      </c>
      <c r="AG29" s="804"/>
      <c r="AH29" s="804"/>
      <c r="AI29" s="804"/>
      <c r="AJ29" s="805"/>
      <c r="AK29" s="872">
        <v>103</v>
      </c>
      <c r="AL29" s="873"/>
      <c r="AM29" s="873"/>
      <c r="AN29" s="873"/>
      <c r="AO29" s="873"/>
      <c r="AP29" s="873" t="s">
        <v>560</v>
      </c>
      <c r="AQ29" s="873"/>
      <c r="AR29" s="873"/>
      <c r="AS29" s="873"/>
      <c r="AT29" s="873"/>
      <c r="AU29" s="873" t="s">
        <v>564</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85</v>
      </c>
      <c r="R30" s="801"/>
      <c r="S30" s="801"/>
      <c r="T30" s="801"/>
      <c r="U30" s="801"/>
      <c r="V30" s="801">
        <v>85</v>
      </c>
      <c r="W30" s="801"/>
      <c r="X30" s="801"/>
      <c r="Y30" s="801"/>
      <c r="Z30" s="801"/>
      <c r="AA30" s="801">
        <v>0</v>
      </c>
      <c r="AB30" s="801"/>
      <c r="AC30" s="801"/>
      <c r="AD30" s="801"/>
      <c r="AE30" s="802"/>
      <c r="AF30" s="803">
        <v>0</v>
      </c>
      <c r="AG30" s="804"/>
      <c r="AH30" s="804"/>
      <c r="AI30" s="804"/>
      <c r="AJ30" s="805"/>
      <c r="AK30" s="872">
        <v>103</v>
      </c>
      <c r="AL30" s="873"/>
      <c r="AM30" s="873"/>
      <c r="AN30" s="873"/>
      <c r="AO30" s="873"/>
      <c r="AP30" s="873" t="s">
        <v>560</v>
      </c>
      <c r="AQ30" s="873"/>
      <c r="AR30" s="873"/>
      <c r="AS30" s="873"/>
      <c r="AT30" s="873"/>
      <c r="AU30" s="873" t="s">
        <v>560</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398</v>
      </c>
      <c r="C31" s="798"/>
      <c r="D31" s="798"/>
      <c r="E31" s="798"/>
      <c r="F31" s="798"/>
      <c r="G31" s="798"/>
      <c r="H31" s="798"/>
      <c r="I31" s="798"/>
      <c r="J31" s="798"/>
      <c r="K31" s="798"/>
      <c r="L31" s="798"/>
      <c r="M31" s="798"/>
      <c r="N31" s="798"/>
      <c r="O31" s="798"/>
      <c r="P31" s="799"/>
      <c r="Q31" s="800">
        <v>211</v>
      </c>
      <c r="R31" s="801"/>
      <c r="S31" s="801"/>
      <c r="T31" s="801"/>
      <c r="U31" s="801"/>
      <c r="V31" s="801">
        <v>175</v>
      </c>
      <c r="W31" s="801"/>
      <c r="X31" s="801"/>
      <c r="Y31" s="801"/>
      <c r="Z31" s="801"/>
      <c r="AA31" s="801">
        <v>36</v>
      </c>
      <c r="AB31" s="801"/>
      <c r="AC31" s="801"/>
      <c r="AD31" s="801"/>
      <c r="AE31" s="802"/>
      <c r="AF31" s="803">
        <v>194</v>
      </c>
      <c r="AG31" s="804"/>
      <c r="AH31" s="804"/>
      <c r="AI31" s="804"/>
      <c r="AJ31" s="805"/>
      <c r="AK31" s="872">
        <v>25</v>
      </c>
      <c r="AL31" s="873"/>
      <c r="AM31" s="873"/>
      <c r="AN31" s="873"/>
      <c r="AO31" s="873"/>
      <c r="AP31" s="873">
        <v>326</v>
      </c>
      <c r="AQ31" s="873"/>
      <c r="AR31" s="873"/>
      <c r="AS31" s="873"/>
      <c r="AT31" s="873"/>
      <c r="AU31" s="873">
        <v>68</v>
      </c>
      <c r="AV31" s="873"/>
      <c r="AW31" s="873"/>
      <c r="AX31" s="873"/>
      <c r="AY31" s="873"/>
      <c r="AZ31" s="874" t="s">
        <v>560</v>
      </c>
      <c r="BA31" s="874"/>
      <c r="BB31" s="874"/>
      <c r="BC31" s="874"/>
      <c r="BD31" s="874"/>
      <c r="BE31" s="870" t="s">
        <v>399</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252</v>
      </c>
      <c r="AG63" s="884"/>
      <c r="AH63" s="884"/>
      <c r="AI63" s="884"/>
      <c r="AJ63" s="885"/>
      <c r="AK63" s="886"/>
      <c r="AL63" s="881"/>
      <c r="AM63" s="881"/>
      <c r="AN63" s="881"/>
      <c r="AO63" s="881"/>
      <c r="AP63" s="884">
        <v>326</v>
      </c>
      <c r="AQ63" s="884"/>
      <c r="AR63" s="884"/>
      <c r="AS63" s="884"/>
      <c r="AT63" s="884"/>
      <c r="AU63" s="884">
        <v>68</v>
      </c>
      <c r="AV63" s="884"/>
      <c r="AW63" s="884"/>
      <c r="AX63" s="884"/>
      <c r="AY63" s="884"/>
      <c r="AZ63" s="888"/>
      <c r="BA63" s="888"/>
      <c r="BB63" s="888"/>
      <c r="BC63" s="888"/>
      <c r="BD63" s="888"/>
      <c r="BE63" s="889"/>
      <c r="BF63" s="889"/>
      <c r="BG63" s="889"/>
      <c r="BH63" s="889"/>
      <c r="BI63" s="890"/>
      <c r="BJ63" s="891" t="s">
        <v>402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404</v>
      </c>
      <c r="B66" s="783"/>
      <c r="C66" s="783"/>
      <c r="D66" s="783"/>
      <c r="E66" s="783"/>
      <c r="F66" s="783"/>
      <c r="G66" s="783"/>
      <c r="H66" s="783"/>
      <c r="I66" s="783"/>
      <c r="J66" s="783"/>
      <c r="K66" s="783"/>
      <c r="L66" s="783"/>
      <c r="M66" s="783"/>
      <c r="N66" s="783"/>
      <c r="O66" s="783"/>
      <c r="P66" s="784"/>
      <c r="Q66" s="759" t="s">
        <v>405</v>
      </c>
      <c r="R66" s="760"/>
      <c r="S66" s="760"/>
      <c r="T66" s="760"/>
      <c r="U66" s="761"/>
      <c r="V66" s="759" t="s">
        <v>406</v>
      </c>
      <c r="W66" s="760"/>
      <c r="X66" s="760"/>
      <c r="Y66" s="760"/>
      <c r="Z66" s="761"/>
      <c r="AA66" s="759" t="s">
        <v>407</v>
      </c>
      <c r="AB66" s="760"/>
      <c r="AC66" s="760"/>
      <c r="AD66" s="760"/>
      <c r="AE66" s="761"/>
      <c r="AF66" s="894" t="s">
        <v>408</v>
      </c>
      <c r="AG66" s="855"/>
      <c r="AH66" s="855"/>
      <c r="AI66" s="855"/>
      <c r="AJ66" s="895"/>
      <c r="AK66" s="759" t="s">
        <v>391</v>
      </c>
      <c r="AL66" s="783"/>
      <c r="AM66" s="783"/>
      <c r="AN66" s="783"/>
      <c r="AO66" s="784"/>
      <c r="AP66" s="759" t="s">
        <v>409</v>
      </c>
      <c r="AQ66" s="760"/>
      <c r="AR66" s="760"/>
      <c r="AS66" s="760"/>
      <c r="AT66" s="761"/>
      <c r="AU66" s="759" t="s">
        <v>410</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561</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560</v>
      </c>
      <c r="AQ68" s="908"/>
      <c r="AR68" s="908"/>
      <c r="AS68" s="908"/>
      <c r="AT68" s="908"/>
      <c r="AU68" s="908" t="s">
        <v>560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562</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560</v>
      </c>
      <c r="AL69" s="873"/>
      <c r="AM69" s="873"/>
      <c r="AN69" s="873"/>
      <c r="AO69" s="873"/>
      <c r="AP69" s="873" t="s">
        <v>560</v>
      </c>
      <c r="AQ69" s="873"/>
      <c r="AR69" s="873"/>
      <c r="AS69" s="873"/>
      <c r="AT69" s="873"/>
      <c r="AU69" s="873" t="s">
        <v>560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563</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560</v>
      </c>
      <c r="AQ70" s="873"/>
      <c r="AR70" s="873"/>
      <c r="AS70" s="873"/>
      <c r="AT70" s="873"/>
      <c r="AU70" s="873" t="s">
        <v>560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565</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560</v>
      </c>
      <c r="AL71" s="873"/>
      <c r="AM71" s="873"/>
      <c r="AN71" s="873"/>
      <c r="AO71" s="873"/>
      <c r="AP71" s="873" t="s">
        <v>560</v>
      </c>
      <c r="AQ71" s="873"/>
      <c r="AR71" s="873"/>
      <c r="AS71" s="873"/>
      <c r="AT71" s="873"/>
      <c r="AU71" s="873" t="s">
        <v>560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566</v>
      </c>
      <c r="C72" s="916"/>
      <c r="D72" s="916"/>
      <c r="E72" s="916"/>
      <c r="F72" s="916"/>
      <c r="G72" s="916"/>
      <c r="H72" s="916"/>
      <c r="I72" s="916"/>
      <c r="J72" s="916"/>
      <c r="K72" s="916"/>
      <c r="L72" s="916"/>
      <c r="M72" s="916"/>
      <c r="N72" s="916"/>
      <c r="O72" s="916"/>
      <c r="P72" s="917"/>
      <c r="Q72" s="918">
        <v>4617</v>
      </c>
      <c r="R72" s="873"/>
      <c r="S72" s="873"/>
      <c r="T72" s="873"/>
      <c r="U72" s="873"/>
      <c r="V72" s="873">
        <v>4348</v>
      </c>
      <c r="W72" s="873"/>
      <c r="X72" s="873"/>
      <c r="Y72" s="873"/>
      <c r="Z72" s="873"/>
      <c r="AA72" s="873">
        <v>269</v>
      </c>
      <c r="AB72" s="873"/>
      <c r="AC72" s="873"/>
      <c r="AD72" s="873"/>
      <c r="AE72" s="873"/>
      <c r="AF72" s="873">
        <v>269</v>
      </c>
      <c r="AG72" s="873"/>
      <c r="AH72" s="873"/>
      <c r="AI72" s="873"/>
      <c r="AJ72" s="873"/>
      <c r="AK72" s="873" t="s">
        <v>560</v>
      </c>
      <c r="AL72" s="873"/>
      <c r="AM72" s="873"/>
      <c r="AN72" s="873"/>
      <c r="AO72" s="873"/>
      <c r="AP72" s="873">
        <v>1271</v>
      </c>
      <c r="AQ72" s="873"/>
      <c r="AR72" s="873"/>
      <c r="AS72" s="873"/>
      <c r="AT72" s="873"/>
      <c r="AU72" s="873">
        <v>139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567</v>
      </c>
      <c r="C73" s="916"/>
      <c r="D73" s="916"/>
      <c r="E73" s="916"/>
      <c r="F73" s="916"/>
      <c r="G73" s="916"/>
      <c r="H73" s="916"/>
      <c r="I73" s="916"/>
      <c r="J73" s="916"/>
      <c r="K73" s="916"/>
      <c r="L73" s="916"/>
      <c r="M73" s="916"/>
      <c r="N73" s="916"/>
      <c r="O73" s="916"/>
      <c r="P73" s="917"/>
      <c r="Q73" s="918">
        <v>2810</v>
      </c>
      <c r="R73" s="873"/>
      <c r="S73" s="873"/>
      <c r="T73" s="873"/>
      <c r="U73" s="873"/>
      <c r="V73" s="873">
        <v>2577</v>
      </c>
      <c r="W73" s="873"/>
      <c r="X73" s="873"/>
      <c r="Y73" s="873"/>
      <c r="Z73" s="873"/>
      <c r="AA73" s="873">
        <v>233</v>
      </c>
      <c r="AB73" s="873"/>
      <c r="AC73" s="873"/>
      <c r="AD73" s="873"/>
      <c r="AE73" s="873"/>
      <c r="AF73" s="873">
        <v>233</v>
      </c>
      <c r="AG73" s="873"/>
      <c r="AH73" s="873"/>
      <c r="AI73" s="873"/>
      <c r="AJ73" s="873"/>
      <c r="AK73" s="873">
        <v>317</v>
      </c>
      <c r="AL73" s="873"/>
      <c r="AM73" s="873"/>
      <c r="AN73" s="873"/>
      <c r="AO73" s="873"/>
      <c r="AP73" s="873" t="s">
        <v>569</v>
      </c>
      <c r="AQ73" s="873"/>
      <c r="AR73" s="873"/>
      <c r="AS73" s="873"/>
      <c r="AT73" s="873"/>
      <c r="AU73" s="873" t="s">
        <v>560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568</v>
      </c>
      <c r="C74" s="916"/>
      <c r="D74" s="916"/>
      <c r="E74" s="916"/>
      <c r="F74" s="916"/>
      <c r="G74" s="916"/>
      <c r="H74" s="916"/>
      <c r="I74" s="916"/>
      <c r="J74" s="916"/>
      <c r="K74" s="916"/>
      <c r="L74" s="916"/>
      <c r="M74" s="916"/>
      <c r="N74" s="916"/>
      <c r="O74" s="916"/>
      <c r="P74" s="917"/>
      <c r="Q74" s="918">
        <v>620140</v>
      </c>
      <c r="R74" s="873"/>
      <c r="S74" s="873"/>
      <c r="T74" s="873"/>
      <c r="U74" s="873"/>
      <c r="V74" s="873">
        <v>610214</v>
      </c>
      <c r="W74" s="873"/>
      <c r="X74" s="873"/>
      <c r="Y74" s="873"/>
      <c r="Z74" s="873"/>
      <c r="AA74" s="873">
        <v>9926</v>
      </c>
      <c r="AB74" s="873"/>
      <c r="AC74" s="873"/>
      <c r="AD74" s="873"/>
      <c r="AE74" s="873"/>
      <c r="AF74" s="873">
        <v>9926</v>
      </c>
      <c r="AG74" s="873"/>
      <c r="AH74" s="873"/>
      <c r="AI74" s="873"/>
      <c r="AJ74" s="873"/>
      <c r="AK74" s="873">
        <v>3973</v>
      </c>
      <c r="AL74" s="873"/>
      <c r="AM74" s="873"/>
      <c r="AN74" s="873"/>
      <c r="AO74" s="873"/>
      <c r="AP74" s="873" t="s">
        <v>560</v>
      </c>
      <c r="AQ74" s="873"/>
      <c r="AR74" s="873"/>
      <c r="AS74" s="873"/>
      <c r="AT74" s="873"/>
      <c r="AU74" s="873" t="s">
        <v>560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411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11568</v>
      </c>
      <c r="AG88" s="884"/>
      <c r="AH88" s="884"/>
      <c r="AI88" s="884"/>
      <c r="AJ88" s="884"/>
      <c r="AK88" s="881"/>
      <c r="AL88" s="881"/>
      <c r="AM88" s="881"/>
      <c r="AN88" s="881"/>
      <c r="AO88" s="881"/>
      <c r="AP88" s="884">
        <v>1270</v>
      </c>
      <c r="AQ88" s="884"/>
      <c r="AR88" s="884"/>
      <c r="AS88" s="884"/>
      <c r="AT88" s="884"/>
      <c r="AU88" s="884">
        <v>139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420</v>
      </c>
      <c r="AB109" s="937"/>
      <c r="AC109" s="937"/>
      <c r="AD109" s="937"/>
      <c r="AE109" s="938"/>
      <c r="AF109" s="936" t="s">
        <v>302</v>
      </c>
      <c r="AG109" s="937"/>
      <c r="AH109" s="937"/>
      <c r="AI109" s="937"/>
      <c r="AJ109" s="938"/>
      <c r="AK109" s="936" t="s">
        <v>301</v>
      </c>
      <c r="AL109" s="937"/>
      <c r="AM109" s="937"/>
      <c r="AN109" s="937"/>
      <c r="AO109" s="938"/>
      <c r="AP109" s="936" t="s">
        <v>421</v>
      </c>
      <c r="AQ109" s="937"/>
      <c r="AR109" s="937"/>
      <c r="AS109" s="937"/>
      <c r="AT109" s="939"/>
      <c r="AU109" s="956" t="s">
        <v>419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420</v>
      </c>
      <c r="BR109" s="937"/>
      <c r="BS109" s="937"/>
      <c r="BT109" s="937"/>
      <c r="BU109" s="938"/>
      <c r="BV109" s="936" t="s">
        <v>302</v>
      </c>
      <c r="BW109" s="937"/>
      <c r="BX109" s="937"/>
      <c r="BY109" s="937"/>
      <c r="BZ109" s="938"/>
      <c r="CA109" s="936" t="s">
        <v>301</v>
      </c>
      <c r="CB109" s="937"/>
      <c r="CC109" s="937"/>
      <c r="CD109" s="937"/>
      <c r="CE109" s="938"/>
      <c r="CF109" s="957" t="s">
        <v>421</v>
      </c>
      <c r="CG109" s="957"/>
      <c r="CH109" s="957"/>
      <c r="CI109" s="957"/>
      <c r="CJ109" s="957"/>
      <c r="CK109" s="936" t="s">
        <v>422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420</v>
      </c>
      <c r="DH109" s="937"/>
      <c r="DI109" s="937"/>
      <c r="DJ109" s="937"/>
      <c r="DK109" s="938"/>
      <c r="DL109" s="936" t="s">
        <v>302</v>
      </c>
      <c r="DM109" s="937"/>
      <c r="DN109" s="937"/>
      <c r="DO109" s="937"/>
      <c r="DP109" s="938"/>
      <c r="DQ109" s="936" t="s">
        <v>301</v>
      </c>
      <c r="DR109" s="937"/>
      <c r="DS109" s="937"/>
      <c r="DT109" s="937"/>
      <c r="DU109" s="938"/>
      <c r="DV109" s="936" t="s">
        <v>421</v>
      </c>
      <c r="DW109" s="937"/>
      <c r="DX109" s="937"/>
      <c r="DY109" s="937"/>
      <c r="DZ109" s="939"/>
    </row>
    <row r="110" spans="1:131" s="246" customFormat="1" ht="26.25" customHeight="1" x14ac:dyDescent="0.15">
      <c r="A110" s="940" t="s">
        <v>423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227788</v>
      </c>
      <c r="AB110" s="944"/>
      <c r="AC110" s="944"/>
      <c r="AD110" s="944"/>
      <c r="AE110" s="945"/>
      <c r="AF110" s="946">
        <v>221563</v>
      </c>
      <c r="AG110" s="944"/>
      <c r="AH110" s="944"/>
      <c r="AI110" s="944"/>
      <c r="AJ110" s="945"/>
      <c r="AK110" s="946">
        <v>230762</v>
      </c>
      <c r="AL110" s="944"/>
      <c r="AM110" s="944"/>
      <c r="AN110" s="944"/>
      <c r="AO110" s="945"/>
      <c r="AP110" s="947">
        <v>13.7</v>
      </c>
      <c r="AQ110" s="948"/>
      <c r="AR110" s="948"/>
      <c r="AS110" s="948"/>
      <c r="AT110" s="949"/>
      <c r="AU110" s="950" t="s">
        <v>72</v>
      </c>
      <c r="AV110" s="951"/>
      <c r="AW110" s="951"/>
      <c r="AX110" s="951"/>
      <c r="AY110" s="951"/>
      <c r="AZ110" s="992" t="s">
        <v>424</v>
      </c>
      <c r="BA110" s="941"/>
      <c r="BB110" s="941"/>
      <c r="BC110" s="941"/>
      <c r="BD110" s="941"/>
      <c r="BE110" s="941"/>
      <c r="BF110" s="941"/>
      <c r="BG110" s="941"/>
      <c r="BH110" s="941"/>
      <c r="BI110" s="941"/>
      <c r="BJ110" s="941"/>
      <c r="BK110" s="941"/>
      <c r="BL110" s="941"/>
      <c r="BM110" s="941"/>
      <c r="BN110" s="941"/>
      <c r="BO110" s="941"/>
      <c r="BP110" s="942"/>
      <c r="BQ110" s="978">
        <v>2387461</v>
      </c>
      <c r="BR110" s="979"/>
      <c r="BS110" s="979"/>
      <c r="BT110" s="979"/>
      <c r="BU110" s="979"/>
      <c r="BV110" s="979">
        <v>2299132</v>
      </c>
      <c r="BW110" s="979"/>
      <c r="BX110" s="979"/>
      <c r="BY110" s="979"/>
      <c r="BZ110" s="979"/>
      <c r="CA110" s="979">
        <v>2185330</v>
      </c>
      <c r="CB110" s="979"/>
      <c r="CC110" s="979"/>
      <c r="CD110" s="979"/>
      <c r="CE110" s="979"/>
      <c r="CF110" s="993">
        <v>130.1</v>
      </c>
      <c r="CG110" s="994"/>
      <c r="CH110" s="994"/>
      <c r="CI110" s="994"/>
      <c r="CJ110" s="994"/>
      <c r="CK110" s="995" t="s">
        <v>425</v>
      </c>
      <c r="CL110" s="996"/>
      <c r="CM110" s="975" t="s">
        <v>426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427</v>
      </c>
      <c r="DH110" s="979"/>
      <c r="DI110" s="979"/>
      <c r="DJ110" s="979"/>
      <c r="DK110" s="979"/>
      <c r="DL110" s="979" t="s">
        <v>134</v>
      </c>
      <c r="DM110" s="979"/>
      <c r="DN110" s="979"/>
      <c r="DO110" s="979"/>
      <c r="DP110" s="979"/>
      <c r="DQ110" s="979" t="s">
        <v>134</v>
      </c>
      <c r="DR110" s="979"/>
      <c r="DS110" s="979"/>
      <c r="DT110" s="979"/>
      <c r="DU110" s="979"/>
      <c r="DV110" s="980" t="s">
        <v>427</v>
      </c>
      <c r="DW110" s="980"/>
      <c r="DX110" s="980"/>
      <c r="DY110" s="980"/>
      <c r="DZ110" s="981"/>
    </row>
    <row r="111" spans="1:131" s="246" customFormat="1" ht="26.25" customHeight="1" x14ac:dyDescent="0.15">
      <c r="A111" s="982" t="s">
        <v>428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427</v>
      </c>
      <c r="AB111" s="986"/>
      <c r="AC111" s="986"/>
      <c r="AD111" s="986"/>
      <c r="AE111" s="987"/>
      <c r="AF111" s="988" t="s">
        <v>429</v>
      </c>
      <c r="AG111" s="986"/>
      <c r="AH111" s="986"/>
      <c r="AI111" s="986"/>
      <c r="AJ111" s="987"/>
      <c r="AK111" s="988" t="s">
        <v>134</v>
      </c>
      <c r="AL111" s="986"/>
      <c r="AM111" s="986"/>
      <c r="AN111" s="986"/>
      <c r="AO111" s="987"/>
      <c r="AP111" s="989" t="s">
        <v>134</v>
      </c>
      <c r="AQ111" s="990"/>
      <c r="AR111" s="990"/>
      <c r="AS111" s="990"/>
      <c r="AT111" s="991"/>
      <c r="AU111" s="952"/>
      <c r="AV111" s="953"/>
      <c r="AW111" s="953"/>
      <c r="AX111" s="953"/>
      <c r="AY111" s="953"/>
      <c r="AZ111" s="1001" t="s">
        <v>430</v>
      </c>
      <c r="BA111" s="1002"/>
      <c r="BB111" s="1002"/>
      <c r="BC111" s="1002"/>
      <c r="BD111" s="1002"/>
      <c r="BE111" s="1002"/>
      <c r="BF111" s="1002"/>
      <c r="BG111" s="1002"/>
      <c r="BH111" s="1002"/>
      <c r="BI111" s="1002"/>
      <c r="BJ111" s="1002"/>
      <c r="BK111" s="1002"/>
      <c r="BL111" s="1002"/>
      <c r="BM111" s="1002"/>
      <c r="BN111" s="1002"/>
      <c r="BO111" s="1002"/>
      <c r="BP111" s="1003"/>
      <c r="BQ111" s="971" t="s">
        <v>134</v>
      </c>
      <c r="BR111" s="972"/>
      <c r="BS111" s="972"/>
      <c r="BT111" s="972"/>
      <c r="BU111" s="972"/>
      <c r="BV111" s="972" t="s">
        <v>402</v>
      </c>
      <c r="BW111" s="972"/>
      <c r="BX111" s="972"/>
      <c r="BY111" s="972"/>
      <c r="BZ111" s="972"/>
      <c r="CA111" s="972" t="s">
        <v>134</v>
      </c>
      <c r="CB111" s="972"/>
      <c r="CC111" s="972"/>
      <c r="CD111" s="972"/>
      <c r="CE111" s="972"/>
      <c r="CF111" s="966" t="s">
        <v>429</v>
      </c>
      <c r="CG111" s="967"/>
      <c r="CH111" s="967"/>
      <c r="CI111" s="967"/>
      <c r="CJ111" s="967"/>
      <c r="CK111" s="997"/>
      <c r="CL111" s="998"/>
      <c r="CM111" s="968" t="s">
        <v>431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402</v>
      </c>
      <c r="DH111" s="972"/>
      <c r="DI111" s="972"/>
      <c r="DJ111" s="972"/>
      <c r="DK111" s="972"/>
      <c r="DL111" s="972" t="s">
        <v>402</v>
      </c>
      <c r="DM111" s="972"/>
      <c r="DN111" s="972"/>
      <c r="DO111" s="972"/>
      <c r="DP111" s="972"/>
      <c r="DQ111" s="972" t="s">
        <v>427</v>
      </c>
      <c r="DR111" s="972"/>
      <c r="DS111" s="972"/>
      <c r="DT111" s="972"/>
      <c r="DU111" s="972"/>
      <c r="DV111" s="973" t="s">
        <v>402</v>
      </c>
      <c r="DW111" s="973"/>
      <c r="DX111" s="973"/>
      <c r="DY111" s="973"/>
      <c r="DZ111" s="974"/>
    </row>
    <row r="112" spans="1:131" s="246" customFormat="1" ht="26.25" customHeight="1" x14ac:dyDescent="0.15">
      <c r="A112" s="1004" t="s">
        <v>432</v>
      </c>
      <c r="B112" s="1005"/>
      <c r="C112" s="1002" t="s">
        <v>433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427</v>
      </c>
      <c r="AB112" s="1011"/>
      <c r="AC112" s="1011"/>
      <c r="AD112" s="1011"/>
      <c r="AE112" s="1012"/>
      <c r="AF112" s="1013" t="s">
        <v>427</v>
      </c>
      <c r="AG112" s="1011"/>
      <c r="AH112" s="1011"/>
      <c r="AI112" s="1011"/>
      <c r="AJ112" s="1012"/>
      <c r="AK112" s="1013" t="s">
        <v>427</v>
      </c>
      <c r="AL112" s="1011"/>
      <c r="AM112" s="1011"/>
      <c r="AN112" s="1011"/>
      <c r="AO112" s="1012"/>
      <c r="AP112" s="1014" t="s">
        <v>427</v>
      </c>
      <c r="AQ112" s="1015"/>
      <c r="AR112" s="1015"/>
      <c r="AS112" s="1015"/>
      <c r="AT112" s="1016"/>
      <c r="AU112" s="952"/>
      <c r="AV112" s="953"/>
      <c r="AW112" s="953"/>
      <c r="AX112" s="953"/>
      <c r="AY112" s="953"/>
      <c r="AZ112" s="1001" t="s">
        <v>434</v>
      </c>
      <c r="BA112" s="1002"/>
      <c r="BB112" s="1002"/>
      <c r="BC112" s="1002"/>
      <c r="BD112" s="1002"/>
      <c r="BE112" s="1002"/>
      <c r="BF112" s="1002"/>
      <c r="BG112" s="1002"/>
      <c r="BH112" s="1002"/>
      <c r="BI112" s="1002"/>
      <c r="BJ112" s="1002"/>
      <c r="BK112" s="1002"/>
      <c r="BL112" s="1002"/>
      <c r="BM112" s="1002"/>
      <c r="BN112" s="1002"/>
      <c r="BO112" s="1002"/>
      <c r="BP112" s="1003"/>
      <c r="BQ112" s="971">
        <v>86422</v>
      </c>
      <c r="BR112" s="972"/>
      <c r="BS112" s="972"/>
      <c r="BT112" s="972"/>
      <c r="BU112" s="972"/>
      <c r="BV112" s="972">
        <v>77022</v>
      </c>
      <c r="BW112" s="972"/>
      <c r="BX112" s="972"/>
      <c r="BY112" s="972"/>
      <c r="BZ112" s="972"/>
      <c r="CA112" s="972" t="s">
        <v>429</v>
      </c>
      <c r="CB112" s="972"/>
      <c r="CC112" s="972"/>
      <c r="CD112" s="972"/>
      <c r="CE112" s="972"/>
      <c r="CF112" s="966" t="s">
        <v>427</v>
      </c>
      <c r="CG112" s="967"/>
      <c r="CH112" s="967"/>
      <c r="CI112" s="967"/>
      <c r="CJ112" s="967"/>
      <c r="CK112" s="997"/>
      <c r="CL112" s="998"/>
      <c r="CM112" s="968" t="s">
        <v>435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427</v>
      </c>
      <c r="DH112" s="972"/>
      <c r="DI112" s="972"/>
      <c r="DJ112" s="972"/>
      <c r="DK112" s="972"/>
      <c r="DL112" s="972" t="s">
        <v>427</v>
      </c>
      <c r="DM112" s="972"/>
      <c r="DN112" s="972"/>
      <c r="DO112" s="972"/>
      <c r="DP112" s="972"/>
      <c r="DQ112" s="972" t="s">
        <v>427</v>
      </c>
      <c r="DR112" s="972"/>
      <c r="DS112" s="972"/>
      <c r="DT112" s="972"/>
      <c r="DU112" s="972"/>
      <c r="DV112" s="973" t="s">
        <v>427</v>
      </c>
      <c r="DW112" s="973"/>
      <c r="DX112" s="973"/>
      <c r="DY112" s="973"/>
      <c r="DZ112" s="974"/>
    </row>
    <row r="113" spans="1:130" s="246" customFormat="1" ht="26.25" customHeight="1" x14ac:dyDescent="0.15">
      <c r="A113" s="1006"/>
      <c r="B113" s="1007"/>
      <c r="C113" s="1002" t="s">
        <v>436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10923</v>
      </c>
      <c r="AB113" s="986"/>
      <c r="AC113" s="986"/>
      <c r="AD113" s="986"/>
      <c r="AE113" s="987"/>
      <c r="AF113" s="988">
        <v>9559</v>
      </c>
      <c r="AG113" s="986"/>
      <c r="AH113" s="986"/>
      <c r="AI113" s="986"/>
      <c r="AJ113" s="987"/>
      <c r="AK113" s="988">
        <v>9491</v>
      </c>
      <c r="AL113" s="986"/>
      <c r="AM113" s="986"/>
      <c r="AN113" s="986"/>
      <c r="AO113" s="987"/>
      <c r="AP113" s="989">
        <v>0.6</v>
      </c>
      <c r="AQ113" s="990"/>
      <c r="AR113" s="990"/>
      <c r="AS113" s="990"/>
      <c r="AT113" s="991"/>
      <c r="AU113" s="952"/>
      <c r="AV113" s="953"/>
      <c r="AW113" s="953"/>
      <c r="AX113" s="953"/>
      <c r="AY113" s="953"/>
      <c r="AZ113" s="1001" t="s">
        <v>437</v>
      </c>
      <c r="BA113" s="1002"/>
      <c r="BB113" s="1002"/>
      <c r="BC113" s="1002"/>
      <c r="BD113" s="1002"/>
      <c r="BE113" s="1002"/>
      <c r="BF113" s="1002"/>
      <c r="BG113" s="1002"/>
      <c r="BH113" s="1002"/>
      <c r="BI113" s="1002"/>
      <c r="BJ113" s="1002"/>
      <c r="BK113" s="1002"/>
      <c r="BL113" s="1002"/>
      <c r="BM113" s="1002"/>
      <c r="BN113" s="1002"/>
      <c r="BO113" s="1002"/>
      <c r="BP113" s="1003"/>
      <c r="BQ113" s="971">
        <v>210889</v>
      </c>
      <c r="BR113" s="972"/>
      <c r="BS113" s="972"/>
      <c r="BT113" s="972"/>
      <c r="BU113" s="972"/>
      <c r="BV113" s="972">
        <v>176854</v>
      </c>
      <c r="BW113" s="972"/>
      <c r="BX113" s="972"/>
      <c r="BY113" s="972"/>
      <c r="BZ113" s="972"/>
      <c r="CA113" s="972">
        <v>138839</v>
      </c>
      <c r="CB113" s="972"/>
      <c r="CC113" s="972"/>
      <c r="CD113" s="972"/>
      <c r="CE113" s="972"/>
      <c r="CF113" s="966">
        <v>8.3000000000000007</v>
      </c>
      <c r="CG113" s="967"/>
      <c r="CH113" s="967"/>
      <c r="CI113" s="967"/>
      <c r="CJ113" s="967"/>
      <c r="CK113" s="997"/>
      <c r="CL113" s="998"/>
      <c r="CM113" s="968" t="s">
        <v>438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427</v>
      </c>
      <c r="DH113" s="1011"/>
      <c r="DI113" s="1011"/>
      <c r="DJ113" s="1011"/>
      <c r="DK113" s="1012"/>
      <c r="DL113" s="1013" t="s">
        <v>402</v>
      </c>
      <c r="DM113" s="1011"/>
      <c r="DN113" s="1011"/>
      <c r="DO113" s="1011"/>
      <c r="DP113" s="1012"/>
      <c r="DQ113" s="1013" t="s">
        <v>429</v>
      </c>
      <c r="DR113" s="1011"/>
      <c r="DS113" s="1011"/>
      <c r="DT113" s="1011"/>
      <c r="DU113" s="1012"/>
      <c r="DV113" s="1014" t="s">
        <v>429</v>
      </c>
      <c r="DW113" s="1015"/>
      <c r="DX113" s="1015"/>
      <c r="DY113" s="1015"/>
      <c r="DZ113" s="1016"/>
    </row>
    <row r="114" spans="1:130" s="246" customFormat="1" ht="26.25" customHeight="1" x14ac:dyDescent="0.15">
      <c r="A114" s="1006"/>
      <c r="B114" s="1007"/>
      <c r="C114" s="1002" t="s">
        <v>439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29508</v>
      </c>
      <c r="AB114" s="1011"/>
      <c r="AC114" s="1011"/>
      <c r="AD114" s="1011"/>
      <c r="AE114" s="1012"/>
      <c r="AF114" s="1013">
        <v>36013</v>
      </c>
      <c r="AG114" s="1011"/>
      <c r="AH114" s="1011"/>
      <c r="AI114" s="1011"/>
      <c r="AJ114" s="1012"/>
      <c r="AK114" s="1013">
        <v>39297</v>
      </c>
      <c r="AL114" s="1011"/>
      <c r="AM114" s="1011"/>
      <c r="AN114" s="1011"/>
      <c r="AO114" s="1012"/>
      <c r="AP114" s="1014">
        <v>2.2999999999999998</v>
      </c>
      <c r="AQ114" s="1015"/>
      <c r="AR114" s="1015"/>
      <c r="AS114" s="1015"/>
      <c r="AT114" s="1016"/>
      <c r="AU114" s="952"/>
      <c r="AV114" s="953"/>
      <c r="AW114" s="953"/>
      <c r="AX114" s="953"/>
      <c r="AY114" s="953"/>
      <c r="AZ114" s="1001" t="s">
        <v>440</v>
      </c>
      <c r="BA114" s="1002"/>
      <c r="BB114" s="1002"/>
      <c r="BC114" s="1002"/>
      <c r="BD114" s="1002"/>
      <c r="BE114" s="1002"/>
      <c r="BF114" s="1002"/>
      <c r="BG114" s="1002"/>
      <c r="BH114" s="1002"/>
      <c r="BI114" s="1002"/>
      <c r="BJ114" s="1002"/>
      <c r="BK114" s="1002"/>
      <c r="BL114" s="1002"/>
      <c r="BM114" s="1002"/>
      <c r="BN114" s="1002"/>
      <c r="BO114" s="1002"/>
      <c r="BP114" s="1003"/>
      <c r="BQ114" s="971">
        <v>668453</v>
      </c>
      <c r="BR114" s="972"/>
      <c r="BS114" s="972"/>
      <c r="BT114" s="972"/>
      <c r="BU114" s="972"/>
      <c r="BV114" s="972">
        <v>633790</v>
      </c>
      <c r="BW114" s="972"/>
      <c r="BX114" s="972"/>
      <c r="BY114" s="972"/>
      <c r="BZ114" s="972"/>
      <c r="CA114" s="972">
        <v>752805</v>
      </c>
      <c r="CB114" s="972"/>
      <c r="CC114" s="972"/>
      <c r="CD114" s="972"/>
      <c r="CE114" s="972"/>
      <c r="CF114" s="966">
        <v>44.8</v>
      </c>
      <c r="CG114" s="967"/>
      <c r="CH114" s="967"/>
      <c r="CI114" s="967"/>
      <c r="CJ114" s="967"/>
      <c r="CK114" s="997"/>
      <c r="CL114" s="998"/>
      <c r="CM114" s="968" t="s">
        <v>441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402</v>
      </c>
      <c r="DH114" s="1011"/>
      <c r="DI114" s="1011"/>
      <c r="DJ114" s="1011"/>
      <c r="DK114" s="1012"/>
      <c r="DL114" s="1013" t="s">
        <v>402</v>
      </c>
      <c r="DM114" s="1011"/>
      <c r="DN114" s="1011"/>
      <c r="DO114" s="1011"/>
      <c r="DP114" s="1012"/>
      <c r="DQ114" s="1013" t="s">
        <v>402</v>
      </c>
      <c r="DR114" s="1011"/>
      <c r="DS114" s="1011"/>
      <c r="DT114" s="1011"/>
      <c r="DU114" s="1012"/>
      <c r="DV114" s="1014" t="s">
        <v>427</v>
      </c>
      <c r="DW114" s="1015"/>
      <c r="DX114" s="1015"/>
      <c r="DY114" s="1015"/>
      <c r="DZ114" s="1016"/>
    </row>
    <row r="115" spans="1:130" s="246" customFormat="1" ht="26.25" customHeight="1" x14ac:dyDescent="0.15">
      <c r="A115" s="1006"/>
      <c r="B115" s="1007"/>
      <c r="C115" s="1002" t="s">
        <v>442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427</v>
      </c>
      <c r="AB115" s="986"/>
      <c r="AC115" s="986"/>
      <c r="AD115" s="986"/>
      <c r="AE115" s="987"/>
      <c r="AF115" s="988" t="s">
        <v>427</v>
      </c>
      <c r="AG115" s="986"/>
      <c r="AH115" s="986"/>
      <c r="AI115" s="986"/>
      <c r="AJ115" s="987"/>
      <c r="AK115" s="988" t="s">
        <v>427</v>
      </c>
      <c r="AL115" s="986"/>
      <c r="AM115" s="986"/>
      <c r="AN115" s="986"/>
      <c r="AO115" s="987"/>
      <c r="AP115" s="989" t="s">
        <v>402</v>
      </c>
      <c r="AQ115" s="990"/>
      <c r="AR115" s="990"/>
      <c r="AS115" s="990"/>
      <c r="AT115" s="991"/>
      <c r="AU115" s="952"/>
      <c r="AV115" s="953"/>
      <c r="AW115" s="953"/>
      <c r="AX115" s="953"/>
      <c r="AY115" s="953"/>
      <c r="AZ115" s="1001" t="s">
        <v>443</v>
      </c>
      <c r="BA115" s="1002"/>
      <c r="BB115" s="1002"/>
      <c r="BC115" s="1002"/>
      <c r="BD115" s="1002"/>
      <c r="BE115" s="1002"/>
      <c r="BF115" s="1002"/>
      <c r="BG115" s="1002"/>
      <c r="BH115" s="1002"/>
      <c r="BI115" s="1002"/>
      <c r="BJ115" s="1002"/>
      <c r="BK115" s="1002"/>
      <c r="BL115" s="1002"/>
      <c r="BM115" s="1002"/>
      <c r="BN115" s="1002"/>
      <c r="BO115" s="1002"/>
      <c r="BP115" s="1003"/>
      <c r="BQ115" s="971" t="s">
        <v>427</v>
      </c>
      <c r="BR115" s="972"/>
      <c r="BS115" s="972"/>
      <c r="BT115" s="972"/>
      <c r="BU115" s="972"/>
      <c r="BV115" s="972" t="s">
        <v>427</v>
      </c>
      <c r="BW115" s="972"/>
      <c r="BX115" s="972"/>
      <c r="BY115" s="972"/>
      <c r="BZ115" s="972"/>
      <c r="CA115" s="972" t="s">
        <v>427</v>
      </c>
      <c r="CB115" s="972"/>
      <c r="CC115" s="972"/>
      <c r="CD115" s="972"/>
      <c r="CE115" s="972"/>
      <c r="CF115" s="966" t="s">
        <v>427</v>
      </c>
      <c r="CG115" s="967"/>
      <c r="CH115" s="967"/>
      <c r="CI115" s="967"/>
      <c r="CJ115" s="967"/>
      <c r="CK115" s="997"/>
      <c r="CL115" s="998"/>
      <c r="CM115" s="1001" t="s">
        <v>444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427</v>
      </c>
      <c r="DH115" s="1011"/>
      <c r="DI115" s="1011"/>
      <c r="DJ115" s="1011"/>
      <c r="DK115" s="1012"/>
      <c r="DL115" s="1013" t="s">
        <v>429</v>
      </c>
      <c r="DM115" s="1011"/>
      <c r="DN115" s="1011"/>
      <c r="DO115" s="1011"/>
      <c r="DP115" s="1012"/>
      <c r="DQ115" s="1013" t="s">
        <v>427</v>
      </c>
      <c r="DR115" s="1011"/>
      <c r="DS115" s="1011"/>
      <c r="DT115" s="1011"/>
      <c r="DU115" s="1012"/>
      <c r="DV115" s="1014" t="s">
        <v>402</v>
      </c>
      <c r="DW115" s="1015"/>
      <c r="DX115" s="1015"/>
      <c r="DY115" s="1015"/>
      <c r="DZ115" s="1016"/>
    </row>
    <row r="116" spans="1:130" s="246" customFormat="1" ht="26.25" customHeight="1" x14ac:dyDescent="0.15">
      <c r="A116" s="1008"/>
      <c r="B116" s="1009"/>
      <c r="C116" s="1017" t="s">
        <v>445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402</v>
      </c>
      <c r="AB116" s="1011"/>
      <c r="AC116" s="1011"/>
      <c r="AD116" s="1011"/>
      <c r="AE116" s="1012"/>
      <c r="AF116" s="1013" t="s">
        <v>402</v>
      </c>
      <c r="AG116" s="1011"/>
      <c r="AH116" s="1011"/>
      <c r="AI116" s="1011"/>
      <c r="AJ116" s="1012"/>
      <c r="AK116" s="1013" t="s">
        <v>402</v>
      </c>
      <c r="AL116" s="1011"/>
      <c r="AM116" s="1011"/>
      <c r="AN116" s="1011"/>
      <c r="AO116" s="1012"/>
      <c r="AP116" s="1014" t="s">
        <v>427</v>
      </c>
      <c r="AQ116" s="1015"/>
      <c r="AR116" s="1015"/>
      <c r="AS116" s="1015"/>
      <c r="AT116" s="1016"/>
      <c r="AU116" s="952"/>
      <c r="AV116" s="953"/>
      <c r="AW116" s="953"/>
      <c r="AX116" s="953"/>
      <c r="AY116" s="953"/>
      <c r="AZ116" s="1019" t="s">
        <v>446</v>
      </c>
      <c r="BA116" s="1020"/>
      <c r="BB116" s="1020"/>
      <c r="BC116" s="1020"/>
      <c r="BD116" s="1020"/>
      <c r="BE116" s="1020"/>
      <c r="BF116" s="1020"/>
      <c r="BG116" s="1020"/>
      <c r="BH116" s="1020"/>
      <c r="BI116" s="1020"/>
      <c r="BJ116" s="1020"/>
      <c r="BK116" s="1020"/>
      <c r="BL116" s="1020"/>
      <c r="BM116" s="1020"/>
      <c r="BN116" s="1020"/>
      <c r="BO116" s="1020"/>
      <c r="BP116" s="1021"/>
      <c r="BQ116" s="971" t="s">
        <v>427</v>
      </c>
      <c r="BR116" s="972"/>
      <c r="BS116" s="972"/>
      <c r="BT116" s="972"/>
      <c r="BU116" s="972"/>
      <c r="BV116" s="972" t="s">
        <v>429</v>
      </c>
      <c r="BW116" s="972"/>
      <c r="BX116" s="972"/>
      <c r="BY116" s="972"/>
      <c r="BZ116" s="972"/>
      <c r="CA116" s="972" t="s">
        <v>402</v>
      </c>
      <c r="CB116" s="972"/>
      <c r="CC116" s="972"/>
      <c r="CD116" s="972"/>
      <c r="CE116" s="972"/>
      <c r="CF116" s="966" t="s">
        <v>427</v>
      </c>
      <c r="CG116" s="967"/>
      <c r="CH116" s="967"/>
      <c r="CI116" s="967"/>
      <c r="CJ116" s="967"/>
      <c r="CK116" s="997"/>
      <c r="CL116" s="998"/>
      <c r="CM116" s="968" t="s">
        <v>447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402</v>
      </c>
      <c r="DH116" s="1011"/>
      <c r="DI116" s="1011"/>
      <c r="DJ116" s="1011"/>
      <c r="DK116" s="1012"/>
      <c r="DL116" s="1013" t="s">
        <v>402</v>
      </c>
      <c r="DM116" s="1011"/>
      <c r="DN116" s="1011"/>
      <c r="DO116" s="1011"/>
      <c r="DP116" s="1012"/>
      <c r="DQ116" s="1013" t="s">
        <v>427</v>
      </c>
      <c r="DR116" s="1011"/>
      <c r="DS116" s="1011"/>
      <c r="DT116" s="1011"/>
      <c r="DU116" s="1012"/>
      <c r="DV116" s="1014" t="s">
        <v>402</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448</v>
      </c>
      <c r="Z117" s="938"/>
      <c r="AA117" s="1028">
        <v>268219</v>
      </c>
      <c r="AB117" s="1029"/>
      <c r="AC117" s="1029"/>
      <c r="AD117" s="1029"/>
      <c r="AE117" s="1030"/>
      <c r="AF117" s="1031">
        <v>267135</v>
      </c>
      <c r="AG117" s="1029"/>
      <c r="AH117" s="1029"/>
      <c r="AI117" s="1029"/>
      <c r="AJ117" s="1030"/>
      <c r="AK117" s="1031">
        <v>279550</v>
      </c>
      <c r="AL117" s="1029"/>
      <c r="AM117" s="1029"/>
      <c r="AN117" s="1029"/>
      <c r="AO117" s="1030"/>
      <c r="AP117" s="1032"/>
      <c r="AQ117" s="1033"/>
      <c r="AR117" s="1033"/>
      <c r="AS117" s="1033"/>
      <c r="AT117" s="1034"/>
      <c r="AU117" s="952"/>
      <c r="AV117" s="953"/>
      <c r="AW117" s="953"/>
      <c r="AX117" s="953"/>
      <c r="AY117" s="953"/>
      <c r="AZ117" s="1019" t="s">
        <v>449</v>
      </c>
      <c r="BA117" s="1020"/>
      <c r="BB117" s="1020"/>
      <c r="BC117" s="1020"/>
      <c r="BD117" s="1020"/>
      <c r="BE117" s="1020"/>
      <c r="BF117" s="1020"/>
      <c r="BG117" s="1020"/>
      <c r="BH117" s="1020"/>
      <c r="BI117" s="1020"/>
      <c r="BJ117" s="1020"/>
      <c r="BK117" s="1020"/>
      <c r="BL117" s="1020"/>
      <c r="BM117" s="1020"/>
      <c r="BN117" s="1020"/>
      <c r="BO117" s="1020"/>
      <c r="BP117" s="1021"/>
      <c r="BQ117" s="971" t="s">
        <v>427</v>
      </c>
      <c r="BR117" s="972"/>
      <c r="BS117" s="972"/>
      <c r="BT117" s="972"/>
      <c r="BU117" s="972"/>
      <c r="BV117" s="972" t="s">
        <v>402</v>
      </c>
      <c r="BW117" s="972"/>
      <c r="BX117" s="972"/>
      <c r="BY117" s="972"/>
      <c r="BZ117" s="972"/>
      <c r="CA117" s="972" t="s">
        <v>427</v>
      </c>
      <c r="CB117" s="972"/>
      <c r="CC117" s="972"/>
      <c r="CD117" s="972"/>
      <c r="CE117" s="972"/>
      <c r="CF117" s="966" t="s">
        <v>402</v>
      </c>
      <c r="CG117" s="967"/>
      <c r="CH117" s="967"/>
      <c r="CI117" s="967"/>
      <c r="CJ117" s="967"/>
      <c r="CK117" s="997"/>
      <c r="CL117" s="998"/>
      <c r="CM117" s="968" t="s">
        <v>450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402</v>
      </c>
      <c r="DH117" s="1011"/>
      <c r="DI117" s="1011"/>
      <c r="DJ117" s="1011"/>
      <c r="DK117" s="1012"/>
      <c r="DL117" s="1013" t="s">
        <v>427</v>
      </c>
      <c r="DM117" s="1011"/>
      <c r="DN117" s="1011"/>
      <c r="DO117" s="1011"/>
      <c r="DP117" s="1012"/>
      <c r="DQ117" s="1013" t="s">
        <v>402</v>
      </c>
      <c r="DR117" s="1011"/>
      <c r="DS117" s="1011"/>
      <c r="DT117" s="1011"/>
      <c r="DU117" s="1012"/>
      <c r="DV117" s="1014" t="s">
        <v>427</v>
      </c>
      <c r="DW117" s="1015"/>
      <c r="DX117" s="1015"/>
      <c r="DY117" s="1015"/>
      <c r="DZ117" s="1016"/>
    </row>
    <row r="118" spans="1:130" s="246" customFormat="1" ht="26.25" customHeight="1" x14ac:dyDescent="0.15">
      <c r="A118" s="956" t="s">
        <v>422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420</v>
      </c>
      <c r="AB118" s="937"/>
      <c r="AC118" s="937"/>
      <c r="AD118" s="937"/>
      <c r="AE118" s="938"/>
      <c r="AF118" s="936" t="s">
        <v>302</v>
      </c>
      <c r="AG118" s="937"/>
      <c r="AH118" s="937"/>
      <c r="AI118" s="937"/>
      <c r="AJ118" s="938"/>
      <c r="AK118" s="936" t="s">
        <v>301</v>
      </c>
      <c r="AL118" s="937"/>
      <c r="AM118" s="937"/>
      <c r="AN118" s="937"/>
      <c r="AO118" s="938"/>
      <c r="AP118" s="1023" t="s">
        <v>421</v>
      </c>
      <c r="AQ118" s="1024"/>
      <c r="AR118" s="1024"/>
      <c r="AS118" s="1024"/>
      <c r="AT118" s="1025"/>
      <c r="AU118" s="952"/>
      <c r="AV118" s="953"/>
      <c r="AW118" s="953"/>
      <c r="AX118" s="953"/>
      <c r="AY118" s="953"/>
      <c r="AZ118" s="1026" t="s">
        <v>451</v>
      </c>
      <c r="BA118" s="1017"/>
      <c r="BB118" s="1017"/>
      <c r="BC118" s="1017"/>
      <c r="BD118" s="1017"/>
      <c r="BE118" s="1017"/>
      <c r="BF118" s="1017"/>
      <c r="BG118" s="1017"/>
      <c r="BH118" s="1017"/>
      <c r="BI118" s="1017"/>
      <c r="BJ118" s="1017"/>
      <c r="BK118" s="1017"/>
      <c r="BL118" s="1017"/>
      <c r="BM118" s="1017"/>
      <c r="BN118" s="1017"/>
      <c r="BO118" s="1017"/>
      <c r="BP118" s="1018"/>
      <c r="BQ118" s="1049" t="s">
        <v>427</v>
      </c>
      <c r="BR118" s="1050"/>
      <c r="BS118" s="1050"/>
      <c r="BT118" s="1050"/>
      <c r="BU118" s="1050"/>
      <c r="BV118" s="1050" t="s">
        <v>427</v>
      </c>
      <c r="BW118" s="1050"/>
      <c r="BX118" s="1050"/>
      <c r="BY118" s="1050"/>
      <c r="BZ118" s="1050"/>
      <c r="CA118" s="1050" t="s">
        <v>427</v>
      </c>
      <c r="CB118" s="1050"/>
      <c r="CC118" s="1050"/>
      <c r="CD118" s="1050"/>
      <c r="CE118" s="1050"/>
      <c r="CF118" s="966" t="s">
        <v>427</v>
      </c>
      <c r="CG118" s="967"/>
      <c r="CH118" s="967"/>
      <c r="CI118" s="967"/>
      <c r="CJ118" s="967"/>
      <c r="CK118" s="997"/>
      <c r="CL118" s="998"/>
      <c r="CM118" s="968" t="s">
        <v>452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427</v>
      </c>
      <c r="DH118" s="1011"/>
      <c r="DI118" s="1011"/>
      <c r="DJ118" s="1011"/>
      <c r="DK118" s="1012"/>
      <c r="DL118" s="1013" t="s">
        <v>427</v>
      </c>
      <c r="DM118" s="1011"/>
      <c r="DN118" s="1011"/>
      <c r="DO118" s="1011"/>
      <c r="DP118" s="1012"/>
      <c r="DQ118" s="1013" t="s">
        <v>427</v>
      </c>
      <c r="DR118" s="1011"/>
      <c r="DS118" s="1011"/>
      <c r="DT118" s="1011"/>
      <c r="DU118" s="1012"/>
      <c r="DV118" s="1014" t="s">
        <v>427</v>
      </c>
      <c r="DW118" s="1015"/>
      <c r="DX118" s="1015"/>
      <c r="DY118" s="1015"/>
      <c r="DZ118" s="1016"/>
    </row>
    <row r="119" spans="1:130" s="246" customFormat="1" ht="26.25" customHeight="1" x14ac:dyDescent="0.15">
      <c r="A119" s="1110" t="s">
        <v>425</v>
      </c>
      <c r="B119" s="996"/>
      <c r="C119" s="975" t="s">
        <v>426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427</v>
      </c>
      <c r="AB119" s="944"/>
      <c r="AC119" s="944"/>
      <c r="AD119" s="944"/>
      <c r="AE119" s="945"/>
      <c r="AF119" s="946" t="s">
        <v>427</v>
      </c>
      <c r="AG119" s="944"/>
      <c r="AH119" s="944"/>
      <c r="AI119" s="944"/>
      <c r="AJ119" s="945"/>
      <c r="AK119" s="946" t="s">
        <v>427</v>
      </c>
      <c r="AL119" s="944"/>
      <c r="AM119" s="944"/>
      <c r="AN119" s="944"/>
      <c r="AO119" s="945"/>
      <c r="AP119" s="947" t="s">
        <v>427</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453</v>
      </c>
      <c r="BP119" s="1058"/>
      <c r="BQ119" s="1049">
        <v>3353225</v>
      </c>
      <c r="BR119" s="1050"/>
      <c r="BS119" s="1050"/>
      <c r="BT119" s="1050"/>
      <c r="BU119" s="1050"/>
      <c r="BV119" s="1050">
        <v>3186798</v>
      </c>
      <c r="BW119" s="1050"/>
      <c r="BX119" s="1050"/>
      <c r="BY119" s="1050"/>
      <c r="BZ119" s="1050"/>
      <c r="CA119" s="1050">
        <v>3076974</v>
      </c>
      <c r="CB119" s="1050"/>
      <c r="CC119" s="1050"/>
      <c r="CD119" s="1050"/>
      <c r="CE119" s="1050"/>
      <c r="CF119" s="1051"/>
      <c r="CG119" s="1052"/>
      <c r="CH119" s="1052"/>
      <c r="CI119" s="1052"/>
      <c r="CJ119" s="1053"/>
      <c r="CK119" s="999"/>
      <c r="CL119" s="1000"/>
      <c r="CM119" s="1054" t="s">
        <v>454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402</v>
      </c>
      <c r="DH119" s="1036"/>
      <c r="DI119" s="1036"/>
      <c r="DJ119" s="1036"/>
      <c r="DK119" s="1037"/>
      <c r="DL119" s="1035" t="s">
        <v>134</v>
      </c>
      <c r="DM119" s="1036"/>
      <c r="DN119" s="1036"/>
      <c r="DO119" s="1036"/>
      <c r="DP119" s="1037"/>
      <c r="DQ119" s="1035" t="s">
        <v>134</v>
      </c>
      <c r="DR119" s="1036"/>
      <c r="DS119" s="1036"/>
      <c r="DT119" s="1036"/>
      <c r="DU119" s="1037"/>
      <c r="DV119" s="1038" t="s">
        <v>134</v>
      </c>
      <c r="DW119" s="1039"/>
      <c r="DX119" s="1039"/>
      <c r="DY119" s="1039"/>
      <c r="DZ119" s="1040"/>
    </row>
    <row r="120" spans="1:130" s="246" customFormat="1" ht="26.25" customHeight="1" x14ac:dyDescent="0.15">
      <c r="A120" s="1111"/>
      <c r="B120" s="998"/>
      <c r="C120" s="968" t="s">
        <v>431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134</v>
      </c>
      <c r="AB120" s="1011"/>
      <c r="AC120" s="1011"/>
      <c r="AD120" s="1011"/>
      <c r="AE120" s="1012"/>
      <c r="AF120" s="1013" t="s">
        <v>134</v>
      </c>
      <c r="AG120" s="1011"/>
      <c r="AH120" s="1011"/>
      <c r="AI120" s="1011"/>
      <c r="AJ120" s="1012"/>
      <c r="AK120" s="1013" t="s">
        <v>134</v>
      </c>
      <c r="AL120" s="1011"/>
      <c r="AM120" s="1011"/>
      <c r="AN120" s="1011"/>
      <c r="AO120" s="1012"/>
      <c r="AP120" s="1014" t="s">
        <v>134</v>
      </c>
      <c r="AQ120" s="1015"/>
      <c r="AR120" s="1015"/>
      <c r="AS120" s="1015"/>
      <c r="AT120" s="1016"/>
      <c r="AU120" s="1041" t="s">
        <v>455</v>
      </c>
      <c r="AV120" s="1042"/>
      <c r="AW120" s="1042"/>
      <c r="AX120" s="1042"/>
      <c r="AY120" s="1043"/>
      <c r="AZ120" s="992" t="s">
        <v>456</v>
      </c>
      <c r="BA120" s="941"/>
      <c r="BB120" s="941"/>
      <c r="BC120" s="941"/>
      <c r="BD120" s="941"/>
      <c r="BE120" s="941"/>
      <c r="BF120" s="941"/>
      <c r="BG120" s="941"/>
      <c r="BH120" s="941"/>
      <c r="BI120" s="941"/>
      <c r="BJ120" s="941"/>
      <c r="BK120" s="941"/>
      <c r="BL120" s="941"/>
      <c r="BM120" s="941"/>
      <c r="BN120" s="941"/>
      <c r="BO120" s="941"/>
      <c r="BP120" s="942"/>
      <c r="BQ120" s="978">
        <v>1575335</v>
      </c>
      <c r="BR120" s="979"/>
      <c r="BS120" s="979"/>
      <c r="BT120" s="979"/>
      <c r="BU120" s="979"/>
      <c r="BV120" s="979">
        <v>1804236</v>
      </c>
      <c r="BW120" s="979"/>
      <c r="BX120" s="979"/>
      <c r="BY120" s="979"/>
      <c r="BZ120" s="979"/>
      <c r="CA120" s="979">
        <v>1944417</v>
      </c>
      <c r="CB120" s="979"/>
      <c r="CC120" s="979"/>
      <c r="CD120" s="979"/>
      <c r="CE120" s="979"/>
      <c r="CF120" s="993">
        <v>115.7</v>
      </c>
      <c r="CG120" s="994"/>
      <c r="CH120" s="994"/>
      <c r="CI120" s="994"/>
      <c r="CJ120" s="994"/>
      <c r="CK120" s="1059" t="s">
        <v>457</v>
      </c>
      <c r="CL120" s="1060"/>
      <c r="CM120" s="1060"/>
      <c r="CN120" s="1060"/>
      <c r="CO120" s="1061"/>
      <c r="CP120" s="1067" t="s">
        <v>398</v>
      </c>
      <c r="CQ120" s="1068"/>
      <c r="CR120" s="1068"/>
      <c r="CS120" s="1068"/>
      <c r="CT120" s="1068"/>
      <c r="CU120" s="1068"/>
      <c r="CV120" s="1068"/>
      <c r="CW120" s="1068"/>
      <c r="CX120" s="1068"/>
      <c r="CY120" s="1068"/>
      <c r="CZ120" s="1068"/>
      <c r="DA120" s="1068"/>
      <c r="DB120" s="1068"/>
      <c r="DC120" s="1068"/>
      <c r="DD120" s="1068"/>
      <c r="DE120" s="1068"/>
      <c r="DF120" s="1069"/>
      <c r="DG120" s="978">
        <v>86422</v>
      </c>
      <c r="DH120" s="979"/>
      <c r="DI120" s="979"/>
      <c r="DJ120" s="979"/>
      <c r="DK120" s="979"/>
      <c r="DL120" s="979">
        <v>77022</v>
      </c>
      <c r="DM120" s="979"/>
      <c r="DN120" s="979"/>
      <c r="DO120" s="979"/>
      <c r="DP120" s="979"/>
      <c r="DQ120" s="979">
        <v>68161</v>
      </c>
      <c r="DR120" s="979"/>
      <c r="DS120" s="979"/>
      <c r="DT120" s="979"/>
      <c r="DU120" s="979"/>
      <c r="DV120" s="980">
        <v>4.0999999999999996</v>
      </c>
      <c r="DW120" s="980"/>
      <c r="DX120" s="980"/>
      <c r="DY120" s="980"/>
      <c r="DZ120" s="981"/>
    </row>
    <row r="121" spans="1:130" s="246" customFormat="1" ht="26.25" customHeight="1" x14ac:dyDescent="0.15">
      <c r="A121" s="1111"/>
      <c r="B121" s="998"/>
      <c r="C121" s="1019" t="s">
        <v>458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134</v>
      </c>
      <c r="AB121" s="1011"/>
      <c r="AC121" s="1011"/>
      <c r="AD121" s="1011"/>
      <c r="AE121" s="1012"/>
      <c r="AF121" s="1013" t="s">
        <v>402</v>
      </c>
      <c r="AG121" s="1011"/>
      <c r="AH121" s="1011"/>
      <c r="AI121" s="1011"/>
      <c r="AJ121" s="1012"/>
      <c r="AK121" s="1013" t="s">
        <v>134</v>
      </c>
      <c r="AL121" s="1011"/>
      <c r="AM121" s="1011"/>
      <c r="AN121" s="1011"/>
      <c r="AO121" s="1012"/>
      <c r="AP121" s="1014" t="s">
        <v>134</v>
      </c>
      <c r="AQ121" s="1015"/>
      <c r="AR121" s="1015"/>
      <c r="AS121" s="1015"/>
      <c r="AT121" s="1016"/>
      <c r="AU121" s="1044"/>
      <c r="AV121" s="1045"/>
      <c r="AW121" s="1045"/>
      <c r="AX121" s="1045"/>
      <c r="AY121" s="1046"/>
      <c r="AZ121" s="1001" t="s">
        <v>459</v>
      </c>
      <c r="BA121" s="1002"/>
      <c r="BB121" s="1002"/>
      <c r="BC121" s="1002"/>
      <c r="BD121" s="1002"/>
      <c r="BE121" s="1002"/>
      <c r="BF121" s="1002"/>
      <c r="BG121" s="1002"/>
      <c r="BH121" s="1002"/>
      <c r="BI121" s="1002"/>
      <c r="BJ121" s="1002"/>
      <c r="BK121" s="1002"/>
      <c r="BL121" s="1002"/>
      <c r="BM121" s="1002"/>
      <c r="BN121" s="1002"/>
      <c r="BO121" s="1002"/>
      <c r="BP121" s="1003"/>
      <c r="BQ121" s="971" t="s">
        <v>134</v>
      </c>
      <c r="BR121" s="972"/>
      <c r="BS121" s="972"/>
      <c r="BT121" s="972"/>
      <c r="BU121" s="972"/>
      <c r="BV121" s="972" t="s">
        <v>402</v>
      </c>
      <c r="BW121" s="972"/>
      <c r="BX121" s="972"/>
      <c r="BY121" s="972"/>
      <c r="BZ121" s="972"/>
      <c r="CA121" s="972" t="s">
        <v>134</v>
      </c>
      <c r="CB121" s="972"/>
      <c r="CC121" s="972"/>
      <c r="CD121" s="972"/>
      <c r="CE121" s="972"/>
      <c r="CF121" s="966" t="s">
        <v>134</v>
      </c>
      <c r="CG121" s="967"/>
      <c r="CH121" s="967"/>
      <c r="CI121" s="967"/>
      <c r="CJ121" s="967"/>
      <c r="CK121" s="1062"/>
      <c r="CL121" s="1063"/>
      <c r="CM121" s="1063"/>
      <c r="CN121" s="1063"/>
      <c r="CO121" s="1064"/>
      <c r="CP121" s="1072"/>
      <c r="CQ121" s="1073"/>
      <c r="CR121" s="1073"/>
      <c r="CS121" s="1073"/>
      <c r="CT121" s="1073"/>
      <c r="CU121" s="1073"/>
      <c r="CV121" s="1073"/>
      <c r="CW121" s="1073"/>
      <c r="CX121" s="1073"/>
      <c r="CY121" s="1073"/>
      <c r="CZ121" s="1073"/>
      <c r="DA121" s="1073"/>
      <c r="DB121" s="1073"/>
      <c r="DC121" s="1073"/>
      <c r="DD121" s="1073"/>
      <c r="DE121" s="1073"/>
      <c r="DF121" s="1074"/>
      <c r="DG121" s="971"/>
      <c r="DH121" s="972"/>
      <c r="DI121" s="972"/>
      <c r="DJ121" s="972"/>
      <c r="DK121" s="972"/>
      <c r="DL121" s="972"/>
      <c r="DM121" s="972"/>
      <c r="DN121" s="972"/>
      <c r="DO121" s="972"/>
      <c r="DP121" s="972"/>
      <c r="DQ121" s="972"/>
      <c r="DR121" s="972"/>
      <c r="DS121" s="972"/>
      <c r="DT121" s="972"/>
      <c r="DU121" s="972"/>
      <c r="DV121" s="973"/>
      <c r="DW121" s="973"/>
      <c r="DX121" s="973"/>
      <c r="DY121" s="973"/>
      <c r="DZ121" s="974"/>
    </row>
    <row r="122" spans="1:130" s="246" customFormat="1" ht="26.25" customHeight="1" x14ac:dyDescent="0.15">
      <c r="A122" s="1111"/>
      <c r="B122" s="998"/>
      <c r="C122" s="968" t="s">
        <v>441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134</v>
      </c>
      <c r="AB122" s="1011"/>
      <c r="AC122" s="1011"/>
      <c r="AD122" s="1011"/>
      <c r="AE122" s="1012"/>
      <c r="AF122" s="1013" t="s">
        <v>402</v>
      </c>
      <c r="AG122" s="1011"/>
      <c r="AH122" s="1011"/>
      <c r="AI122" s="1011"/>
      <c r="AJ122" s="1012"/>
      <c r="AK122" s="1013" t="s">
        <v>134</v>
      </c>
      <c r="AL122" s="1011"/>
      <c r="AM122" s="1011"/>
      <c r="AN122" s="1011"/>
      <c r="AO122" s="1012"/>
      <c r="AP122" s="1014" t="s">
        <v>134</v>
      </c>
      <c r="AQ122" s="1015"/>
      <c r="AR122" s="1015"/>
      <c r="AS122" s="1015"/>
      <c r="AT122" s="1016"/>
      <c r="AU122" s="1044"/>
      <c r="AV122" s="1045"/>
      <c r="AW122" s="1045"/>
      <c r="AX122" s="1045"/>
      <c r="AY122" s="1046"/>
      <c r="AZ122" s="1026" t="s">
        <v>460</v>
      </c>
      <c r="BA122" s="1017"/>
      <c r="BB122" s="1017"/>
      <c r="BC122" s="1017"/>
      <c r="BD122" s="1017"/>
      <c r="BE122" s="1017"/>
      <c r="BF122" s="1017"/>
      <c r="BG122" s="1017"/>
      <c r="BH122" s="1017"/>
      <c r="BI122" s="1017"/>
      <c r="BJ122" s="1017"/>
      <c r="BK122" s="1017"/>
      <c r="BL122" s="1017"/>
      <c r="BM122" s="1017"/>
      <c r="BN122" s="1017"/>
      <c r="BO122" s="1017"/>
      <c r="BP122" s="1018"/>
      <c r="BQ122" s="1049">
        <v>2178645</v>
      </c>
      <c r="BR122" s="1050"/>
      <c r="BS122" s="1050"/>
      <c r="BT122" s="1050"/>
      <c r="BU122" s="1050"/>
      <c r="BV122" s="1050">
        <v>2095696</v>
      </c>
      <c r="BW122" s="1050"/>
      <c r="BX122" s="1050"/>
      <c r="BY122" s="1050"/>
      <c r="BZ122" s="1050"/>
      <c r="CA122" s="1050">
        <v>2008737</v>
      </c>
      <c r="CB122" s="1050"/>
      <c r="CC122" s="1050"/>
      <c r="CD122" s="1050"/>
      <c r="CE122" s="1050"/>
      <c r="CF122" s="1070">
        <v>119.5</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447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134</v>
      </c>
      <c r="AB123" s="1011"/>
      <c r="AC123" s="1011"/>
      <c r="AD123" s="1011"/>
      <c r="AE123" s="1012"/>
      <c r="AF123" s="1013" t="s">
        <v>134</v>
      </c>
      <c r="AG123" s="1011"/>
      <c r="AH123" s="1011"/>
      <c r="AI123" s="1011"/>
      <c r="AJ123" s="1012"/>
      <c r="AK123" s="1013" t="s">
        <v>402</v>
      </c>
      <c r="AL123" s="1011"/>
      <c r="AM123" s="1011"/>
      <c r="AN123" s="1011"/>
      <c r="AO123" s="1012"/>
      <c r="AP123" s="1014" t="s">
        <v>402</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461</v>
      </c>
      <c r="BP123" s="1058"/>
      <c r="BQ123" s="1117">
        <v>3753980</v>
      </c>
      <c r="BR123" s="1118"/>
      <c r="BS123" s="1118"/>
      <c r="BT123" s="1118"/>
      <c r="BU123" s="1118"/>
      <c r="BV123" s="1118">
        <v>3899932</v>
      </c>
      <c r="BW123" s="1118"/>
      <c r="BX123" s="1118"/>
      <c r="BY123" s="1118"/>
      <c r="BZ123" s="1118"/>
      <c r="CA123" s="1118">
        <v>3953154</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134</v>
      </c>
      <c r="AB124" s="1011"/>
      <c r="AC124" s="1011"/>
      <c r="AD124" s="1011"/>
      <c r="AE124" s="1012"/>
      <c r="AF124" s="1013" t="s">
        <v>134</v>
      </c>
      <c r="AG124" s="1011"/>
      <c r="AH124" s="1011"/>
      <c r="AI124" s="1011"/>
      <c r="AJ124" s="1012"/>
      <c r="AK124" s="1013" t="s">
        <v>134</v>
      </c>
      <c r="AL124" s="1011"/>
      <c r="AM124" s="1011"/>
      <c r="AN124" s="1011"/>
      <c r="AO124" s="1012"/>
      <c r="AP124" s="1014" t="s">
        <v>134</v>
      </c>
      <c r="AQ124" s="1015"/>
      <c r="AR124" s="1015"/>
      <c r="AS124" s="1015"/>
      <c r="AT124" s="1016"/>
      <c r="AU124" s="1113" t="s">
        <v>462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402</v>
      </c>
      <c r="BR124" s="1080"/>
      <c r="BS124" s="1080"/>
      <c r="BT124" s="1080"/>
      <c r="BU124" s="1080"/>
      <c r="BV124" s="1080" t="s">
        <v>134</v>
      </c>
      <c r="BW124" s="1080"/>
      <c r="BX124" s="1080"/>
      <c r="BY124" s="1080"/>
      <c r="BZ124" s="1080"/>
      <c r="CA124" s="1080" t="s">
        <v>402</v>
      </c>
      <c r="CB124" s="1080"/>
      <c r="CC124" s="1080"/>
      <c r="CD124" s="1080"/>
      <c r="CE124" s="1080"/>
      <c r="CF124" s="1081"/>
      <c r="CG124" s="1082"/>
      <c r="CH124" s="1082"/>
      <c r="CI124" s="1082"/>
      <c r="CJ124" s="1083"/>
      <c r="CK124" s="1065"/>
      <c r="CL124" s="1065"/>
      <c r="CM124" s="1065"/>
      <c r="CN124" s="1065"/>
      <c r="CO124" s="1066"/>
      <c r="CP124" s="1072" t="s">
        <v>463</v>
      </c>
      <c r="CQ124" s="1073"/>
      <c r="CR124" s="1073"/>
      <c r="CS124" s="1073"/>
      <c r="CT124" s="1073"/>
      <c r="CU124" s="1073"/>
      <c r="CV124" s="1073"/>
      <c r="CW124" s="1073"/>
      <c r="CX124" s="1073"/>
      <c r="CY124" s="1073"/>
      <c r="CZ124" s="1073"/>
      <c r="DA124" s="1073"/>
      <c r="DB124" s="1073"/>
      <c r="DC124" s="1073"/>
      <c r="DD124" s="1073"/>
      <c r="DE124" s="1073"/>
      <c r="DF124" s="1074"/>
      <c r="DG124" s="1057" t="s">
        <v>402</v>
      </c>
      <c r="DH124" s="1036"/>
      <c r="DI124" s="1036"/>
      <c r="DJ124" s="1036"/>
      <c r="DK124" s="1037"/>
      <c r="DL124" s="1035" t="s">
        <v>402</v>
      </c>
      <c r="DM124" s="1036"/>
      <c r="DN124" s="1036"/>
      <c r="DO124" s="1036"/>
      <c r="DP124" s="1037"/>
      <c r="DQ124" s="1035" t="s">
        <v>402</v>
      </c>
      <c r="DR124" s="1036"/>
      <c r="DS124" s="1036"/>
      <c r="DT124" s="1036"/>
      <c r="DU124" s="1037"/>
      <c r="DV124" s="1038" t="s">
        <v>134</v>
      </c>
      <c r="DW124" s="1039"/>
      <c r="DX124" s="1039"/>
      <c r="DY124" s="1039"/>
      <c r="DZ124" s="1040"/>
    </row>
    <row r="125" spans="1:130" s="246" customFormat="1" ht="26.25" customHeight="1" x14ac:dyDescent="0.15">
      <c r="A125" s="1111"/>
      <c r="B125" s="998"/>
      <c r="C125" s="968" t="s">
        <v>452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134</v>
      </c>
      <c r="AB125" s="1011"/>
      <c r="AC125" s="1011"/>
      <c r="AD125" s="1011"/>
      <c r="AE125" s="1012"/>
      <c r="AF125" s="1013" t="s">
        <v>134</v>
      </c>
      <c r="AG125" s="1011"/>
      <c r="AH125" s="1011"/>
      <c r="AI125" s="1011"/>
      <c r="AJ125" s="1012"/>
      <c r="AK125" s="1013" t="s">
        <v>402</v>
      </c>
      <c r="AL125" s="1011"/>
      <c r="AM125" s="1011"/>
      <c r="AN125" s="1011"/>
      <c r="AO125" s="1012"/>
      <c r="AP125" s="1014" t="s">
        <v>402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464</v>
      </c>
      <c r="CL125" s="1060"/>
      <c r="CM125" s="1060"/>
      <c r="CN125" s="1060"/>
      <c r="CO125" s="1061"/>
      <c r="CP125" s="992" t="s">
        <v>465</v>
      </c>
      <c r="CQ125" s="941"/>
      <c r="CR125" s="941"/>
      <c r="CS125" s="941"/>
      <c r="CT125" s="941"/>
      <c r="CU125" s="941"/>
      <c r="CV125" s="941"/>
      <c r="CW125" s="941"/>
      <c r="CX125" s="941"/>
      <c r="CY125" s="941"/>
      <c r="CZ125" s="941"/>
      <c r="DA125" s="941"/>
      <c r="DB125" s="941"/>
      <c r="DC125" s="941"/>
      <c r="DD125" s="941"/>
      <c r="DE125" s="941"/>
      <c r="DF125" s="942"/>
      <c r="DG125" s="978" t="s">
        <v>402</v>
      </c>
      <c r="DH125" s="979"/>
      <c r="DI125" s="979"/>
      <c r="DJ125" s="979"/>
      <c r="DK125" s="979"/>
      <c r="DL125" s="979" t="s">
        <v>402</v>
      </c>
      <c r="DM125" s="979"/>
      <c r="DN125" s="979"/>
      <c r="DO125" s="979"/>
      <c r="DP125" s="979"/>
      <c r="DQ125" s="979" t="s">
        <v>134</v>
      </c>
      <c r="DR125" s="979"/>
      <c r="DS125" s="979"/>
      <c r="DT125" s="979"/>
      <c r="DU125" s="979"/>
      <c r="DV125" s="980" t="s">
        <v>134</v>
      </c>
      <c r="DW125" s="980"/>
      <c r="DX125" s="980"/>
      <c r="DY125" s="980"/>
      <c r="DZ125" s="981"/>
    </row>
    <row r="126" spans="1:130" s="246" customFormat="1" ht="26.25" customHeight="1" thickBot="1" x14ac:dyDescent="0.2">
      <c r="A126" s="1111"/>
      <c r="B126" s="998"/>
      <c r="C126" s="968" t="s">
        <v>454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402</v>
      </c>
      <c r="AB126" s="1011"/>
      <c r="AC126" s="1011"/>
      <c r="AD126" s="1011"/>
      <c r="AE126" s="1012"/>
      <c r="AF126" s="1013" t="s">
        <v>134</v>
      </c>
      <c r="AG126" s="1011"/>
      <c r="AH126" s="1011"/>
      <c r="AI126" s="1011"/>
      <c r="AJ126" s="1012"/>
      <c r="AK126" s="1013" t="s">
        <v>134</v>
      </c>
      <c r="AL126" s="1011"/>
      <c r="AM126" s="1011"/>
      <c r="AN126" s="1011"/>
      <c r="AO126" s="1012"/>
      <c r="AP126" s="1014" t="s">
        <v>402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466</v>
      </c>
      <c r="CQ126" s="1002"/>
      <c r="CR126" s="1002"/>
      <c r="CS126" s="1002"/>
      <c r="CT126" s="1002"/>
      <c r="CU126" s="1002"/>
      <c r="CV126" s="1002"/>
      <c r="CW126" s="1002"/>
      <c r="CX126" s="1002"/>
      <c r="CY126" s="1002"/>
      <c r="CZ126" s="1002"/>
      <c r="DA126" s="1002"/>
      <c r="DB126" s="1002"/>
      <c r="DC126" s="1002"/>
      <c r="DD126" s="1002"/>
      <c r="DE126" s="1002"/>
      <c r="DF126" s="1003"/>
      <c r="DG126" s="971" t="s">
        <v>402</v>
      </c>
      <c r="DH126" s="972"/>
      <c r="DI126" s="972"/>
      <c r="DJ126" s="972"/>
      <c r="DK126" s="972"/>
      <c r="DL126" s="972" t="s">
        <v>402</v>
      </c>
      <c r="DM126" s="972"/>
      <c r="DN126" s="972"/>
      <c r="DO126" s="972"/>
      <c r="DP126" s="972"/>
      <c r="DQ126" s="972" t="s">
        <v>134</v>
      </c>
      <c r="DR126" s="972"/>
      <c r="DS126" s="972"/>
      <c r="DT126" s="972"/>
      <c r="DU126" s="972"/>
      <c r="DV126" s="973" t="s">
        <v>134</v>
      </c>
      <c r="DW126" s="973"/>
      <c r="DX126" s="973"/>
      <c r="DY126" s="973"/>
      <c r="DZ126" s="974"/>
    </row>
    <row r="127" spans="1:130" s="246" customFormat="1" ht="26.25" customHeight="1" x14ac:dyDescent="0.15">
      <c r="A127" s="1112"/>
      <c r="B127" s="1000"/>
      <c r="C127" s="1054" t="s">
        <v>467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134</v>
      </c>
      <c r="AB127" s="1011"/>
      <c r="AC127" s="1011"/>
      <c r="AD127" s="1011"/>
      <c r="AE127" s="1012"/>
      <c r="AF127" s="1013" t="s">
        <v>402</v>
      </c>
      <c r="AG127" s="1011"/>
      <c r="AH127" s="1011"/>
      <c r="AI127" s="1011"/>
      <c r="AJ127" s="1012"/>
      <c r="AK127" s="1013" t="s">
        <v>134</v>
      </c>
      <c r="AL127" s="1011"/>
      <c r="AM127" s="1011"/>
      <c r="AN127" s="1011"/>
      <c r="AO127" s="1012"/>
      <c r="AP127" s="1014" t="s">
        <v>402</v>
      </c>
      <c r="AQ127" s="1015"/>
      <c r="AR127" s="1015"/>
      <c r="AS127" s="1015"/>
      <c r="AT127" s="1016"/>
      <c r="AU127" s="282"/>
      <c r="AV127" s="282"/>
      <c r="AW127" s="282"/>
      <c r="AX127" s="1084" t="s">
        <v>468</v>
      </c>
      <c r="AY127" s="1085"/>
      <c r="AZ127" s="1085"/>
      <c r="BA127" s="1085"/>
      <c r="BB127" s="1085"/>
      <c r="BC127" s="1085"/>
      <c r="BD127" s="1085"/>
      <c r="BE127" s="1086"/>
      <c r="BF127" s="1087" t="s">
        <v>469</v>
      </c>
      <c r="BG127" s="1085"/>
      <c r="BH127" s="1085"/>
      <c r="BI127" s="1085"/>
      <c r="BJ127" s="1085"/>
      <c r="BK127" s="1085"/>
      <c r="BL127" s="1086"/>
      <c r="BM127" s="1087" t="s">
        <v>470</v>
      </c>
      <c r="BN127" s="1085"/>
      <c r="BO127" s="1085"/>
      <c r="BP127" s="1085"/>
      <c r="BQ127" s="1085"/>
      <c r="BR127" s="1085"/>
      <c r="BS127" s="1086"/>
      <c r="BT127" s="1087" t="s">
        <v>471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472</v>
      </c>
      <c r="CQ127" s="1002"/>
      <c r="CR127" s="1002"/>
      <c r="CS127" s="1002"/>
      <c r="CT127" s="1002"/>
      <c r="CU127" s="1002"/>
      <c r="CV127" s="1002"/>
      <c r="CW127" s="1002"/>
      <c r="CX127" s="1002"/>
      <c r="CY127" s="1002"/>
      <c r="CZ127" s="1002"/>
      <c r="DA127" s="1002"/>
      <c r="DB127" s="1002"/>
      <c r="DC127" s="1002"/>
      <c r="DD127" s="1002"/>
      <c r="DE127" s="1002"/>
      <c r="DF127" s="1003"/>
      <c r="DG127" s="971" t="s">
        <v>134</v>
      </c>
      <c r="DH127" s="972"/>
      <c r="DI127" s="972"/>
      <c r="DJ127" s="972"/>
      <c r="DK127" s="972"/>
      <c r="DL127" s="972" t="s">
        <v>134</v>
      </c>
      <c r="DM127" s="972"/>
      <c r="DN127" s="972"/>
      <c r="DO127" s="972"/>
      <c r="DP127" s="972"/>
      <c r="DQ127" s="972" t="s">
        <v>134</v>
      </c>
      <c r="DR127" s="972"/>
      <c r="DS127" s="972"/>
      <c r="DT127" s="972"/>
      <c r="DU127" s="972"/>
      <c r="DV127" s="973" t="s">
        <v>402</v>
      </c>
      <c r="DW127" s="973"/>
      <c r="DX127" s="973"/>
      <c r="DY127" s="973"/>
      <c r="DZ127" s="974"/>
    </row>
    <row r="128" spans="1:130" s="246" customFormat="1" ht="26.25" customHeight="1" thickBot="1" x14ac:dyDescent="0.2">
      <c r="A128" s="1095" t="s">
        <v>473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474</v>
      </c>
      <c r="X128" s="1097"/>
      <c r="Y128" s="1097"/>
      <c r="Z128" s="1098"/>
      <c r="AA128" s="1099" t="s">
        <v>134</v>
      </c>
      <c r="AB128" s="1100"/>
      <c r="AC128" s="1100"/>
      <c r="AD128" s="1100"/>
      <c r="AE128" s="1101"/>
      <c r="AF128" s="1102" t="s">
        <v>134</v>
      </c>
      <c r="AG128" s="1100"/>
      <c r="AH128" s="1100"/>
      <c r="AI128" s="1100"/>
      <c r="AJ128" s="1101"/>
      <c r="AK128" s="1102" t="s">
        <v>134</v>
      </c>
      <c r="AL128" s="1100"/>
      <c r="AM128" s="1100"/>
      <c r="AN128" s="1100"/>
      <c r="AO128" s="1101"/>
      <c r="AP128" s="1103"/>
      <c r="AQ128" s="1104"/>
      <c r="AR128" s="1104"/>
      <c r="AS128" s="1104"/>
      <c r="AT128" s="1105"/>
      <c r="AU128" s="282"/>
      <c r="AV128" s="282"/>
      <c r="AW128" s="282"/>
      <c r="AX128" s="940" t="s">
        <v>475</v>
      </c>
      <c r="AY128" s="941"/>
      <c r="AZ128" s="941"/>
      <c r="BA128" s="941"/>
      <c r="BB128" s="941"/>
      <c r="BC128" s="941"/>
      <c r="BD128" s="941"/>
      <c r="BE128" s="942"/>
      <c r="BF128" s="1106" t="s">
        <v>402</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476</v>
      </c>
      <c r="CQ128" s="1089"/>
      <c r="CR128" s="1089"/>
      <c r="CS128" s="1089"/>
      <c r="CT128" s="1089"/>
      <c r="CU128" s="1089"/>
      <c r="CV128" s="1089"/>
      <c r="CW128" s="1089"/>
      <c r="CX128" s="1089"/>
      <c r="CY128" s="1089"/>
      <c r="CZ128" s="1089"/>
      <c r="DA128" s="1089"/>
      <c r="DB128" s="1089"/>
      <c r="DC128" s="1089"/>
      <c r="DD128" s="1089"/>
      <c r="DE128" s="1089"/>
      <c r="DF128" s="1090"/>
      <c r="DG128" s="1091" t="s">
        <v>402</v>
      </c>
      <c r="DH128" s="1092"/>
      <c r="DI128" s="1092"/>
      <c r="DJ128" s="1092"/>
      <c r="DK128" s="1092"/>
      <c r="DL128" s="1092" t="s">
        <v>402</v>
      </c>
      <c r="DM128" s="1092"/>
      <c r="DN128" s="1092"/>
      <c r="DO128" s="1092"/>
      <c r="DP128" s="1092"/>
      <c r="DQ128" s="1092" t="s">
        <v>134</v>
      </c>
      <c r="DR128" s="1092"/>
      <c r="DS128" s="1092"/>
      <c r="DT128" s="1092"/>
      <c r="DU128" s="1092"/>
      <c r="DV128" s="1093" t="s">
        <v>134</v>
      </c>
      <c r="DW128" s="1093"/>
      <c r="DX128" s="1093"/>
      <c r="DY128" s="1093"/>
      <c r="DZ128" s="1094"/>
    </row>
    <row r="129" spans="1:131" s="246" customFormat="1" ht="26.25" customHeight="1" x14ac:dyDescent="0.15">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477</v>
      </c>
      <c r="X129" s="1126"/>
      <c r="Y129" s="1126"/>
      <c r="Z129" s="1127"/>
      <c r="AA129" s="1010">
        <v>1864967</v>
      </c>
      <c r="AB129" s="1011"/>
      <c r="AC129" s="1011"/>
      <c r="AD129" s="1011"/>
      <c r="AE129" s="1012"/>
      <c r="AF129" s="1013">
        <v>1858335</v>
      </c>
      <c r="AG129" s="1011"/>
      <c r="AH129" s="1011"/>
      <c r="AI129" s="1011"/>
      <c r="AJ129" s="1012"/>
      <c r="AK129" s="1013">
        <v>1878607</v>
      </c>
      <c r="AL129" s="1011"/>
      <c r="AM129" s="1011"/>
      <c r="AN129" s="1011"/>
      <c r="AO129" s="1012"/>
      <c r="AP129" s="1128"/>
      <c r="AQ129" s="1129"/>
      <c r="AR129" s="1129"/>
      <c r="AS129" s="1129"/>
      <c r="AT129" s="1130"/>
      <c r="AU129" s="284"/>
      <c r="AV129" s="284"/>
      <c r="AW129" s="284"/>
      <c r="AX129" s="1119" t="s">
        <v>478</v>
      </c>
      <c r="AY129" s="1002"/>
      <c r="AZ129" s="1002"/>
      <c r="BA129" s="1002"/>
      <c r="BB129" s="1002"/>
      <c r="BC129" s="1002"/>
      <c r="BD129" s="1002"/>
      <c r="BE129" s="1003"/>
      <c r="BF129" s="1120" t="s">
        <v>134</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479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480</v>
      </c>
      <c r="X130" s="1126"/>
      <c r="Y130" s="1126"/>
      <c r="Z130" s="1127"/>
      <c r="AA130" s="1010">
        <v>201248</v>
      </c>
      <c r="AB130" s="1011"/>
      <c r="AC130" s="1011"/>
      <c r="AD130" s="1011"/>
      <c r="AE130" s="1012"/>
      <c r="AF130" s="1013">
        <v>199767</v>
      </c>
      <c r="AG130" s="1011"/>
      <c r="AH130" s="1011"/>
      <c r="AI130" s="1011"/>
      <c r="AJ130" s="1012"/>
      <c r="AK130" s="1013">
        <v>198232</v>
      </c>
      <c r="AL130" s="1011"/>
      <c r="AM130" s="1011"/>
      <c r="AN130" s="1011"/>
      <c r="AO130" s="1012"/>
      <c r="AP130" s="1128"/>
      <c r="AQ130" s="1129"/>
      <c r="AR130" s="1129"/>
      <c r="AS130" s="1129"/>
      <c r="AT130" s="1130"/>
      <c r="AU130" s="284"/>
      <c r="AV130" s="284"/>
      <c r="AW130" s="284"/>
      <c r="AX130" s="1119" t="s">
        <v>481</v>
      </c>
      <c r="AY130" s="1002"/>
      <c r="AZ130" s="1002"/>
      <c r="BA130" s="1002"/>
      <c r="BB130" s="1002"/>
      <c r="BC130" s="1002"/>
      <c r="BD130" s="1002"/>
      <c r="BE130" s="1003"/>
      <c r="BF130" s="1156">
        <v>4.3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482</v>
      </c>
      <c r="X131" s="1164"/>
      <c r="Y131" s="1164"/>
      <c r="Z131" s="1165"/>
      <c r="AA131" s="1057">
        <v>1663719</v>
      </c>
      <c r="AB131" s="1036"/>
      <c r="AC131" s="1036"/>
      <c r="AD131" s="1036"/>
      <c r="AE131" s="1037"/>
      <c r="AF131" s="1035">
        <v>1658568</v>
      </c>
      <c r="AG131" s="1036"/>
      <c r="AH131" s="1036"/>
      <c r="AI131" s="1036"/>
      <c r="AJ131" s="1037"/>
      <c r="AK131" s="1035">
        <v>1680375</v>
      </c>
      <c r="AL131" s="1036"/>
      <c r="AM131" s="1036"/>
      <c r="AN131" s="1036"/>
      <c r="AO131" s="1037"/>
      <c r="AP131" s="1166"/>
      <c r="AQ131" s="1167"/>
      <c r="AR131" s="1167"/>
      <c r="AS131" s="1167"/>
      <c r="AT131" s="1168"/>
      <c r="AU131" s="284"/>
      <c r="AV131" s="284"/>
      <c r="AW131" s="284"/>
      <c r="AX131" s="1138" t="s">
        <v>483</v>
      </c>
      <c r="AY131" s="1089"/>
      <c r="AZ131" s="1089"/>
      <c r="BA131" s="1089"/>
      <c r="BB131" s="1089"/>
      <c r="BC131" s="1089"/>
      <c r="BD131" s="1089"/>
      <c r="BE131" s="1090"/>
      <c r="BF131" s="1139" t="s">
        <v>402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485</v>
      </c>
      <c r="W132" s="1149"/>
      <c r="X132" s="1149"/>
      <c r="Y132" s="1149"/>
      <c r="Z132" s="1150"/>
      <c r="AA132" s="1151">
        <v>4.0253792859999997</v>
      </c>
      <c r="AB132" s="1152"/>
      <c r="AC132" s="1152"/>
      <c r="AD132" s="1152"/>
      <c r="AE132" s="1153"/>
      <c r="AF132" s="1154">
        <v>4.0618171820000004</v>
      </c>
      <c r="AG132" s="1152"/>
      <c r="AH132" s="1152"/>
      <c r="AI132" s="1152"/>
      <c r="AJ132" s="1153"/>
      <c r="AK132" s="1154">
        <v>4.8392769470000001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486</v>
      </c>
      <c r="W133" s="1132"/>
      <c r="X133" s="1132"/>
      <c r="Y133" s="1132"/>
      <c r="Z133" s="1133"/>
      <c r="AA133" s="1134">
        <v>1.9</v>
      </c>
      <c r="AB133" s="1135"/>
      <c r="AC133" s="1135"/>
      <c r="AD133" s="1135"/>
      <c r="AE133" s="1136"/>
      <c r="AF133" s="1134">
        <v>3</v>
      </c>
      <c r="AG133" s="1135"/>
      <c r="AH133" s="1135"/>
      <c r="AI133" s="1135"/>
      <c r="AJ133" s="1136"/>
      <c r="AK133" s="1134">
        <v>4.3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Ki2meVeN3GN5aGvrpN9Vavu8BldsPHMrmO6guzgQjJoswKE3IyTEdVMn91RivjIxyDPp0UCIHF81ZCbweNovg==" saltValue="5vmT2sN/R3idHrEziJ3K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2" zoomScaleNormal="85" zoomScaleSheetLayoutView="10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f/pCDUb2ry/5cwD7nic9wo8L2vstm5P/hp4CKU2xIL0DjAsUqiYoFBFaJkf54E+D3vcdleW8fJoNUcWOLH4bA==" saltValue="OAyUvMHaNUo7YZEpf9GGR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DFAcHCk3lcKcuUUjZV2yJQOA3RnKBUocpEawibz1W/VPXLedOUKIae7Cck3YtO9RUu0w6H5Ofhp5B0WW3oZ0Q==" saltValue="Au9e6X+E2ko7EkJkcDF3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495</v>
      </c>
      <c r="AL9" s="1175"/>
      <c r="AM9" s="1175"/>
      <c r="AN9" s="1176"/>
      <c r="AO9" s="312">
        <v>590057</v>
      </c>
      <c r="AP9" s="312">
        <v>96367</v>
      </c>
      <c r="AQ9" s="313">
        <v>137457</v>
      </c>
      <c r="AR9" s="314">
        <v>-29.9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496</v>
      </c>
      <c r="AL10" s="1175"/>
      <c r="AM10" s="1175"/>
      <c r="AN10" s="1176"/>
      <c r="AO10" s="315">
        <v>43191</v>
      </c>
      <c r="AP10" s="315">
        <v>7054</v>
      </c>
      <c r="AQ10" s="316">
        <v>16552</v>
      </c>
      <c r="AR10" s="317">
        <v>-57.4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497</v>
      </c>
      <c r="AL11" s="1175"/>
      <c r="AM11" s="1175"/>
      <c r="AN11" s="1176"/>
      <c r="AO11" s="315">
        <v>25818</v>
      </c>
      <c r="AP11" s="315">
        <v>4217</v>
      </c>
      <c r="AQ11" s="316">
        <v>23820</v>
      </c>
      <c r="AR11" s="317">
        <v>-82.3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498</v>
      </c>
      <c r="AL12" s="1175"/>
      <c r="AM12" s="1175"/>
      <c r="AN12" s="1176"/>
      <c r="AO12" s="315" t="s">
        <v>499</v>
      </c>
      <c r="AP12" s="315" t="s">
        <v>499</v>
      </c>
      <c r="AQ12" s="316">
        <v>3889</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500</v>
      </c>
      <c r="AL13" s="1175"/>
      <c r="AM13" s="1175"/>
      <c r="AN13" s="1176"/>
      <c r="AO13" s="315" t="s">
        <v>499</v>
      </c>
      <c r="AP13" s="315" t="s">
        <v>499</v>
      </c>
      <c r="AQ13" s="316" t="s">
        <v>499</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501</v>
      </c>
      <c r="AL14" s="1175"/>
      <c r="AM14" s="1175"/>
      <c r="AN14" s="1176"/>
      <c r="AO14" s="315">
        <v>47686</v>
      </c>
      <c r="AP14" s="315">
        <v>7788</v>
      </c>
      <c r="AQ14" s="316">
        <v>6581</v>
      </c>
      <c r="AR14" s="317">
        <v>18.3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502</v>
      </c>
      <c r="AL15" s="1175"/>
      <c r="AM15" s="1175"/>
      <c r="AN15" s="1176"/>
      <c r="AO15" s="315">
        <v>14692</v>
      </c>
      <c r="AP15" s="315">
        <v>2399</v>
      </c>
      <c r="AQ15" s="316">
        <v>3467</v>
      </c>
      <c r="AR15" s="317">
        <v>-30.8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503</v>
      </c>
      <c r="AL16" s="1178"/>
      <c r="AM16" s="1178"/>
      <c r="AN16" s="1179"/>
      <c r="AO16" s="315">
        <v>-64825</v>
      </c>
      <c r="AP16" s="315">
        <v>-10587</v>
      </c>
      <c r="AQ16" s="316">
        <v>-13853</v>
      </c>
      <c r="AR16" s="317">
        <v>-23.6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656619</v>
      </c>
      <c r="AP17" s="315">
        <v>107238</v>
      </c>
      <c r="AQ17" s="316">
        <v>177914</v>
      </c>
      <c r="AR17" s="317">
        <v>-39.700000000000003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508</v>
      </c>
      <c r="AL21" s="1170"/>
      <c r="AM21" s="1170"/>
      <c r="AN21" s="1171"/>
      <c r="AO21" s="327">
        <v>10.62</v>
      </c>
      <c r="AP21" s="328">
        <v>15.77</v>
      </c>
      <c r="AQ21" s="329">
        <v>-5.15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509</v>
      </c>
      <c r="AL22" s="1170"/>
      <c r="AM22" s="1170"/>
      <c r="AN22" s="1171"/>
      <c r="AO22" s="332">
        <v>100</v>
      </c>
      <c r="AP22" s="333">
        <v>96</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513</v>
      </c>
      <c r="AL32" s="1186"/>
      <c r="AM32" s="1186"/>
      <c r="AN32" s="1187"/>
      <c r="AO32" s="342">
        <v>230762</v>
      </c>
      <c r="AP32" s="342">
        <v>37688</v>
      </c>
      <c r="AQ32" s="343">
        <v>107318</v>
      </c>
      <c r="AR32" s="344">
        <v>-64.900000000000006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514</v>
      </c>
      <c r="AL33" s="1186"/>
      <c r="AM33" s="1186"/>
      <c r="AN33" s="1187"/>
      <c r="AO33" s="342" t="s">
        <v>499</v>
      </c>
      <c r="AP33" s="342" t="s">
        <v>499</v>
      </c>
      <c r="AQ33" s="343">
        <v>192</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515</v>
      </c>
      <c r="AL34" s="1186"/>
      <c r="AM34" s="1186"/>
      <c r="AN34" s="1187"/>
      <c r="AO34" s="342" t="s">
        <v>499</v>
      </c>
      <c r="AP34" s="342" t="s">
        <v>499</v>
      </c>
      <c r="AQ34" s="343">
        <v>281</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516</v>
      </c>
      <c r="AL35" s="1186"/>
      <c r="AM35" s="1186"/>
      <c r="AN35" s="1187"/>
      <c r="AO35" s="342">
        <v>9491</v>
      </c>
      <c r="AP35" s="342">
        <v>1550</v>
      </c>
      <c r="AQ35" s="343">
        <v>22732</v>
      </c>
      <c r="AR35" s="344">
        <v>-93.2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517</v>
      </c>
      <c r="AL36" s="1186"/>
      <c r="AM36" s="1186"/>
      <c r="AN36" s="1187"/>
      <c r="AO36" s="342">
        <v>39297</v>
      </c>
      <c r="AP36" s="342">
        <v>6418</v>
      </c>
      <c r="AQ36" s="343">
        <v>3735</v>
      </c>
      <c r="AR36" s="344">
        <v>71.8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518</v>
      </c>
      <c r="AL37" s="1186"/>
      <c r="AM37" s="1186"/>
      <c r="AN37" s="1187"/>
      <c r="AO37" s="342" t="s">
        <v>499</v>
      </c>
      <c r="AP37" s="342" t="s">
        <v>499</v>
      </c>
      <c r="AQ37" s="343">
        <v>1596</v>
      </c>
      <c r="AR37" s="344" t="s">
        <v>499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519</v>
      </c>
      <c r="AL38" s="1189"/>
      <c r="AM38" s="1189"/>
      <c r="AN38" s="1190"/>
      <c r="AO38" s="345" t="s">
        <v>499</v>
      </c>
      <c r="AP38" s="345" t="s">
        <v>499</v>
      </c>
      <c r="AQ38" s="346">
        <v>19</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520</v>
      </c>
      <c r="AL39" s="1189"/>
      <c r="AM39" s="1189"/>
      <c r="AN39" s="1190"/>
      <c r="AO39" s="342" t="s">
        <v>499</v>
      </c>
      <c r="AP39" s="342" t="s">
        <v>499</v>
      </c>
      <c r="AQ39" s="343">
        <v>-5126</v>
      </c>
      <c r="AR39" s="344" t="s">
        <v>499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521</v>
      </c>
      <c r="AL40" s="1186"/>
      <c r="AM40" s="1186"/>
      <c r="AN40" s="1187"/>
      <c r="AO40" s="342">
        <v>-198232</v>
      </c>
      <c r="AP40" s="342">
        <v>-32375</v>
      </c>
      <c r="AQ40" s="343">
        <v>-92432</v>
      </c>
      <c r="AR40" s="344">
        <v>-65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81318</v>
      </c>
      <c r="AP41" s="342">
        <v>13281</v>
      </c>
      <c r="AQ41" s="343">
        <v>38314</v>
      </c>
      <c r="AR41" s="344">
        <v>-65.3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490</v>
      </c>
      <c r="AN49" s="1182" t="s">
        <v>525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885560</v>
      </c>
      <c r="AN51" s="364">
        <v>138716</v>
      </c>
      <c r="AO51" s="365">
        <v>142</v>
      </c>
      <c r="AP51" s="366">
        <v>119685</v>
      </c>
      <c r="AQ51" s="367">
        <v>0</v>
      </c>
      <c r="AR51" s="368">
        <v>142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440159</v>
      </c>
      <c r="AN52" s="372">
        <v>68947</v>
      </c>
      <c r="AO52" s="373">
        <v>131.19999999999999</v>
      </c>
      <c r="AP52" s="374">
        <v>68464</v>
      </c>
      <c r="AQ52" s="375">
        <v>18.399999999999999</v>
      </c>
      <c r="AR52" s="376">
        <v>112.8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537137</v>
      </c>
      <c r="AN53" s="364">
        <v>84977</v>
      </c>
      <c r="AO53" s="365">
        <v>-38.700000000000003</v>
      </c>
      <c r="AP53" s="366">
        <v>109920</v>
      </c>
      <c r="AQ53" s="367">
        <v>-8.1999999999999993</v>
      </c>
      <c r="AR53" s="368">
        <v>-30.5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335879</v>
      </c>
      <c r="AN54" s="372">
        <v>53137</v>
      </c>
      <c r="AO54" s="373">
        <v>-22.9</v>
      </c>
      <c r="AP54" s="374">
        <v>62739</v>
      </c>
      <c r="AQ54" s="375">
        <v>-8.4</v>
      </c>
      <c r="AR54" s="376">
        <v>-14.5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393629</v>
      </c>
      <c r="AN55" s="364">
        <v>62920</v>
      </c>
      <c r="AO55" s="365">
        <v>-26</v>
      </c>
      <c r="AP55" s="366">
        <v>168868</v>
      </c>
      <c r="AQ55" s="367">
        <v>53.6</v>
      </c>
      <c r="AR55" s="368">
        <v>-79.599999999999994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195787</v>
      </c>
      <c r="AN56" s="372">
        <v>31296</v>
      </c>
      <c r="AO56" s="373">
        <v>-41.1</v>
      </c>
      <c r="AP56" s="374">
        <v>79360</v>
      </c>
      <c r="AQ56" s="375">
        <v>26.5</v>
      </c>
      <c r="AR56" s="376">
        <v>-67.599999999999994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257665</v>
      </c>
      <c r="AN57" s="364">
        <v>41465</v>
      </c>
      <c r="AO57" s="365">
        <v>-34.1</v>
      </c>
      <c r="AP57" s="366">
        <v>202870</v>
      </c>
      <c r="AQ57" s="367">
        <v>20.100000000000001</v>
      </c>
      <c r="AR57" s="368">
        <v>-54.2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168783</v>
      </c>
      <c r="AN58" s="372">
        <v>27162</v>
      </c>
      <c r="AO58" s="373">
        <v>-13.2</v>
      </c>
      <c r="AP58" s="374">
        <v>79735</v>
      </c>
      <c r="AQ58" s="375">
        <v>0.5</v>
      </c>
      <c r="AR58" s="376">
        <v>-13.7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211221</v>
      </c>
      <c r="AN59" s="364">
        <v>34496</v>
      </c>
      <c r="AO59" s="365">
        <v>-16.8</v>
      </c>
      <c r="AP59" s="366">
        <v>167497</v>
      </c>
      <c r="AQ59" s="367">
        <v>-17.399999999999999</v>
      </c>
      <c r="AR59" s="368">
        <v>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157675</v>
      </c>
      <c r="AN60" s="372">
        <v>25751</v>
      </c>
      <c r="AO60" s="373">
        <v>-5.2</v>
      </c>
      <c r="AP60" s="374">
        <v>82571</v>
      </c>
      <c r="AQ60" s="375">
        <v>3.6</v>
      </c>
      <c r="AR60" s="376">
        <v>-8.8000000000000007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457042</v>
      </c>
      <c r="AN61" s="379">
        <v>72515</v>
      </c>
      <c r="AO61" s="380">
        <v>5.3</v>
      </c>
      <c r="AP61" s="381">
        <v>153768</v>
      </c>
      <c r="AQ61" s="382">
        <v>9.6</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259657</v>
      </c>
      <c r="AN62" s="372">
        <v>41259</v>
      </c>
      <c r="AO62" s="373">
        <v>9.8000000000000007</v>
      </c>
      <c r="AP62" s="374">
        <v>74574</v>
      </c>
      <c r="AQ62" s="375">
        <v>8.1</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FH/sOiFSpHx7d+8JbTSAS0qDbWRztM/padPgXfdPAWd7w/czn5rnGGP8aJLtogGIxo88N6RisxGSA6XWuOgYg==" saltValue="QtZ+ZfHxWh2TYE/au7jG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7q2GpjgdhPGetpidHdCETswUdoYrLHVGJ8f6vAF6OlwOM7rPaPx3ygUiZCzClU5UGkhEpbFsLuVPl2xjqLEMQ==" saltValue="6/Tb/RbdADaRHsJ5HQTB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MR39GX4VNpSGUBiRpSv637ikkzyDfN+slapmYKyYZTWt1XMiLOCRawNMfkE3u14+K4oXCVFKJM2BFv+WDfoSw==" saltValue="WG79bp3KKppBZLLVCnOh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94" t="s">
        <v>3</v>
      </c>
      <c r="D47" s="1194"/>
      <c r="E47" s="1195"/>
      <c r="F47" s="11">
        <v>55.01</v>
      </c>
      <c r="G47" s="12">
        <v>60.35</v>
      </c>
      <c r="H47" s="12">
        <v>66.62</v>
      </c>
      <c r="I47" s="12">
        <v>76.66</v>
      </c>
      <c r="J47" s="13">
        <v>74.3</v>
      </c>
    </row>
    <row r="48" spans="2:10" ht="57.75" customHeight="1" x14ac:dyDescent="0.15">
      <c r="B48" s="14"/>
      <c r="C48" s="1196" t="s">
        <v>4</v>
      </c>
      <c r="D48" s="1196"/>
      <c r="E48" s="1197"/>
      <c r="F48" s="15">
        <v>7.8</v>
      </c>
      <c r="G48" s="16">
        <v>12.98</v>
      </c>
      <c r="H48" s="16">
        <v>12.05</v>
      </c>
      <c r="I48" s="16">
        <v>8.75</v>
      </c>
      <c r="J48" s="17">
        <v>7.32</v>
      </c>
    </row>
    <row r="49" spans="2:10" ht="57.75" customHeight="1" thickBot="1" x14ac:dyDescent="0.2">
      <c r="B49" s="18"/>
      <c r="C49" s="1198" t="s">
        <v>5</v>
      </c>
      <c r="D49" s="1198"/>
      <c r="E49" s="1199"/>
      <c r="F49" s="19" t="s">
        <v>546</v>
      </c>
      <c r="G49" s="20">
        <v>12.86</v>
      </c>
      <c r="H49" s="20">
        <v>2.73</v>
      </c>
      <c r="I49" s="20">
        <v>6.46</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TMerv1j04wSw7HSMN7kMAXUz2w99yFR5TcmbTy8nVUHwrqpZnQgC1RdwOuT+h98/yr/DWgUZwvHk08KB8Ffgw==" saltValue="t2UDQfmb+SKfWgIIEdEo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06" t="s">
        <v>548</v>
      </c>
      <c r="D34" s="1206"/>
      <c r="E34" s="1207"/>
      <c r="F34" s="32">
        <v>5.12</v>
      </c>
      <c r="G34" s="33">
        <v>6.08</v>
      </c>
      <c r="H34" s="33">
        <v>7.56</v>
      </c>
      <c r="I34" s="33">
        <v>9.0399999999999991</v>
      </c>
      <c r="J34" s="34">
        <v>10.34</v>
      </c>
      <c r="K34" s="22"/>
      <c r="L34" s="22"/>
      <c r="M34" s="22"/>
      <c r="N34" s="22"/>
      <c r="O34" s="22"/>
      <c r="P34" s="22"/>
    </row>
    <row r="35" spans="1:16" ht="39" customHeight="1" x14ac:dyDescent="0.15">
      <c r="A35" s="22"/>
      <c r="B35" s="35"/>
      <c r="C35" s="1200" t="s">
        <v>549</v>
      </c>
      <c r="D35" s="1201"/>
      <c r="E35" s="1202"/>
      <c r="F35" s="36">
        <v>7.8</v>
      </c>
      <c r="G35" s="37">
        <v>12.98</v>
      </c>
      <c r="H35" s="37">
        <v>12.05</v>
      </c>
      <c r="I35" s="37">
        <v>8.74</v>
      </c>
      <c r="J35" s="38">
        <v>7.35</v>
      </c>
      <c r="K35" s="22"/>
      <c r="L35" s="22"/>
      <c r="M35" s="22"/>
      <c r="N35" s="22"/>
      <c r="O35" s="22"/>
      <c r="P35" s="22"/>
    </row>
    <row r="36" spans="1:16" ht="39" customHeight="1" x14ac:dyDescent="0.15">
      <c r="A36" s="22"/>
      <c r="B36" s="35"/>
      <c r="C36" s="1200" t="s">
        <v>550</v>
      </c>
      <c r="D36" s="1201"/>
      <c r="E36" s="1202"/>
      <c r="F36" s="36">
        <v>4.1500000000000004</v>
      </c>
      <c r="G36" s="37">
        <v>4.3</v>
      </c>
      <c r="H36" s="37">
        <v>5.14</v>
      </c>
      <c r="I36" s="37">
        <v>3.48</v>
      </c>
      <c r="J36" s="38">
        <v>2.5499999999999998</v>
      </c>
      <c r="K36" s="22"/>
      <c r="L36" s="22"/>
      <c r="M36" s="22"/>
      <c r="N36" s="22"/>
      <c r="O36" s="22"/>
      <c r="P36" s="22"/>
    </row>
    <row r="37" spans="1:16" ht="39" customHeight="1" x14ac:dyDescent="0.15">
      <c r="A37" s="22"/>
      <c r="B37" s="35"/>
      <c r="C37" s="1200" t="s">
        <v>551</v>
      </c>
      <c r="D37" s="1201"/>
      <c r="E37" s="1202"/>
      <c r="F37" s="36">
        <v>0.42</v>
      </c>
      <c r="G37" s="37">
        <v>0.24</v>
      </c>
      <c r="H37" s="37">
        <v>1.46</v>
      </c>
      <c r="I37" s="37">
        <v>0.05</v>
      </c>
      <c r="J37" s="38">
        <v>0.51</v>
      </c>
      <c r="K37" s="22"/>
      <c r="L37" s="22"/>
      <c r="M37" s="22"/>
      <c r="N37" s="22"/>
      <c r="O37" s="22"/>
      <c r="P37" s="22"/>
    </row>
    <row r="38" spans="1:16" ht="39" customHeight="1" x14ac:dyDescent="0.15">
      <c r="A38" s="22"/>
      <c r="B38" s="35"/>
      <c r="C38" s="1200" t="s">
        <v>552</v>
      </c>
      <c r="D38" s="1201"/>
      <c r="E38" s="1202"/>
      <c r="F38" s="36">
        <v>0</v>
      </c>
      <c r="G38" s="37">
        <v>0</v>
      </c>
      <c r="H38" s="37">
        <v>0</v>
      </c>
      <c r="I38" s="37">
        <v>0.01</v>
      </c>
      <c r="J38" s="38">
        <v>0</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553</v>
      </c>
      <c r="D42" s="1201"/>
      <c r="E42" s="1202"/>
      <c r="F42" s="36" t="s">
        <v>499</v>
      </c>
      <c r="G42" s="37" t="s">
        <v>499</v>
      </c>
      <c r="H42" s="37" t="s">
        <v>499</v>
      </c>
      <c r="I42" s="37" t="s">
        <v>499</v>
      </c>
      <c r="J42" s="38" t="s">
        <v>499</v>
      </c>
      <c r="K42" s="22"/>
      <c r="L42" s="22"/>
      <c r="M42" s="22"/>
      <c r="N42" s="22"/>
      <c r="O42" s="22"/>
      <c r="P42" s="22"/>
    </row>
    <row r="43" spans="1:16" ht="39" customHeight="1" thickBot="1" x14ac:dyDescent="0.2">
      <c r="A43" s="22"/>
      <c r="B43" s="40"/>
      <c r="C43" s="1203" t="s">
        <v>554</v>
      </c>
      <c r="D43" s="1204"/>
      <c r="E43" s="1205"/>
      <c r="F43" s="41" t="s">
        <v>499</v>
      </c>
      <c r="G43" s="42" t="s">
        <v>499</v>
      </c>
      <c r="H43" s="42" t="s">
        <v>499</v>
      </c>
      <c r="I43" s="42" t="s">
        <v>499</v>
      </c>
      <c r="J43" s="43" t="s">
        <v>499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IFrFSGeblxuaT24ojStCwDDSCeQnFG3iqhlTBTDJOrFs47EEPDthWqsBvO3ElA/2NRbqMTzchS5WA5UCMDtRg==" saltValue="0fisvOhoojH2Fp15tvW3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247</v>
      </c>
      <c r="L45" s="60">
        <v>234</v>
      </c>
      <c r="M45" s="60">
        <v>228</v>
      </c>
      <c r="N45" s="60">
        <v>222</v>
      </c>
      <c r="O45" s="61">
        <v>231</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499</v>
      </c>
      <c r="L46" s="64" t="s">
        <v>499</v>
      </c>
      <c r="M46" s="64" t="s">
        <v>499</v>
      </c>
      <c r="N46" s="64" t="s">
        <v>499</v>
      </c>
      <c r="O46" s="65" t="s">
        <v>499</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499</v>
      </c>
      <c r="L47" s="64" t="s">
        <v>499</v>
      </c>
      <c r="M47" s="64" t="s">
        <v>499</v>
      </c>
      <c r="N47" s="64" t="s">
        <v>499</v>
      </c>
      <c r="O47" s="65" t="s">
        <v>499</v>
      </c>
      <c r="P47" s="48"/>
      <c r="Q47" s="48"/>
      <c r="R47" s="48"/>
      <c r="S47" s="48"/>
      <c r="T47" s="48"/>
      <c r="U47" s="48"/>
    </row>
    <row r="48" spans="1:21" ht="30.75" customHeight="1" x14ac:dyDescent="0.15">
      <c r="A48" s="48"/>
      <c r="B48" s="1210"/>
      <c r="C48" s="1211"/>
      <c r="D48" s="62"/>
      <c r="E48" s="1216" t="s">
        <v>14</v>
      </c>
      <c r="F48" s="1216"/>
      <c r="G48" s="1216"/>
      <c r="H48" s="1216"/>
      <c r="I48" s="1216"/>
      <c r="J48" s="1217"/>
      <c r="K48" s="63">
        <v>9</v>
      </c>
      <c r="L48" s="64">
        <v>10</v>
      </c>
      <c r="M48" s="64">
        <v>11</v>
      </c>
      <c r="N48" s="64">
        <v>10</v>
      </c>
      <c r="O48" s="65">
        <v>9</v>
      </c>
      <c r="P48" s="48"/>
      <c r="Q48" s="48"/>
      <c r="R48" s="48"/>
      <c r="S48" s="48"/>
      <c r="T48" s="48"/>
      <c r="U48" s="48"/>
    </row>
    <row r="49" spans="1:21" ht="30.75" customHeight="1" x14ac:dyDescent="0.15">
      <c r="A49" s="48"/>
      <c r="B49" s="1210"/>
      <c r="C49" s="1211"/>
      <c r="D49" s="62"/>
      <c r="E49" s="1216" t="s">
        <v>15</v>
      </c>
      <c r="F49" s="1216"/>
      <c r="G49" s="1216"/>
      <c r="H49" s="1216"/>
      <c r="I49" s="1216"/>
      <c r="J49" s="1217"/>
      <c r="K49" s="63">
        <v>22</v>
      </c>
      <c r="L49" s="64">
        <v>22</v>
      </c>
      <c r="M49" s="64">
        <v>30</v>
      </c>
      <c r="N49" s="64">
        <v>36</v>
      </c>
      <c r="O49" s="65">
        <v>39</v>
      </c>
      <c r="P49" s="48"/>
      <c r="Q49" s="48"/>
      <c r="R49" s="48"/>
      <c r="S49" s="48"/>
      <c r="T49" s="48"/>
      <c r="U49" s="48"/>
    </row>
    <row r="50" spans="1:21" ht="30.75" customHeight="1" x14ac:dyDescent="0.15">
      <c r="A50" s="48"/>
      <c r="B50" s="1210"/>
      <c r="C50" s="1211"/>
      <c r="D50" s="62"/>
      <c r="E50" s="1216" t="s">
        <v>16</v>
      </c>
      <c r="F50" s="1216"/>
      <c r="G50" s="1216"/>
      <c r="H50" s="1216"/>
      <c r="I50" s="1216"/>
      <c r="J50" s="1217"/>
      <c r="K50" s="63" t="s">
        <v>499</v>
      </c>
      <c r="L50" s="64" t="s">
        <v>499</v>
      </c>
      <c r="M50" s="64" t="s">
        <v>499</v>
      </c>
      <c r="N50" s="64" t="s">
        <v>499</v>
      </c>
      <c r="O50" s="65" t="s">
        <v>499</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499</v>
      </c>
      <c r="L51" s="64" t="s">
        <v>499</v>
      </c>
      <c r="M51" s="64" t="s">
        <v>499</v>
      </c>
      <c r="N51" s="64" t="s">
        <v>499</v>
      </c>
      <c r="O51" s="65" t="s">
        <v>499</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268</v>
      </c>
      <c r="L52" s="64">
        <v>248</v>
      </c>
      <c r="M52" s="64">
        <v>200</v>
      </c>
      <c r="N52" s="64">
        <v>200</v>
      </c>
      <c r="O52" s="65">
        <v>198</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10</v>
      </c>
      <c r="L53" s="69">
        <v>18</v>
      </c>
      <c r="M53" s="69">
        <v>69</v>
      </c>
      <c r="N53" s="69">
        <v>68</v>
      </c>
      <c r="O53" s="70">
        <v>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555</v>
      </c>
      <c r="L56" s="80" t="s">
        <v>556</v>
      </c>
      <c r="M56" s="80" t="s">
        <v>557</v>
      </c>
      <c r="N56" s="80" t="s">
        <v>558</v>
      </c>
      <c r="O56" s="81" t="s">
        <v>559</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572</v>
      </c>
      <c r="L57" s="83" t="s">
        <v>572</v>
      </c>
      <c r="M57" s="83" t="s">
        <v>572</v>
      </c>
      <c r="N57" s="83" t="s">
        <v>572</v>
      </c>
      <c r="O57" s="84" t="s">
        <v>572</v>
      </c>
    </row>
    <row r="58" spans="1:21" ht="31.5" customHeight="1" thickBot="1" x14ac:dyDescent="0.2">
      <c r="B58" s="1226"/>
      <c r="C58" s="1227"/>
      <c r="D58" s="1231" t="s">
        <v>26</v>
      </c>
      <c r="E58" s="1232"/>
      <c r="F58" s="1232"/>
      <c r="G58" s="1232"/>
      <c r="H58" s="1232"/>
      <c r="I58" s="1232"/>
      <c r="J58" s="1233"/>
      <c r="K58" s="85" t="s">
        <v>572</v>
      </c>
      <c r="L58" s="86" t="s">
        <v>572</v>
      </c>
      <c r="M58" s="86" t="s">
        <v>573</v>
      </c>
      <c r="N58" s="86" t="s">
        <v>572</v>
      </c>
      <c r="O58" s="87" t="s">
        <v>572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CeEkdqjXCVd7hdHI9zo4l4iANMTU6+fkxHQ0iOKt3yxqWbnUh50Y2UFZ/fTyaxOH8OheJ8uTQZVjOCLV3nUdQ==" saltValue="IZi19eHHm1U4hk1TnBp7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541</v>
      </c>
      <c r="J40" s="99" t="s">
        <v>542</v>
      </c>
      <c r="K40" s="99" t="s">
        <v>543</v>
      </c>
      <c r="L40" s="99" t="s">
        <v>544</v>
      </c>
      <c r="M40" s="100" t="s">
        <v>545</v>
      </c>
    </row>
    <row r="41" spans="2:13" ht="27.75" customHeight="1" x14ac:dyDescent="0.15">
      <c r="B41" s="1234" t="s">
        <v>29</v>
      </c>
      <c r="C41" s="1235"/>
      <c r="D41" s="101"/>
      <c r="E41" s="1240" t="s">
        <v>30</v>
      </c>
      <c r="F41" s="1240"/>
      <c r="G41" s="1240"/>
      <c r="H41" s="1241"/>
      <c r="I41" s="102">
        <v>2470</v>
      </c>
      <c r="J41" s="103">
        <v>2456</v>
      </c>
      <c r="K41" s="103">
        <v>2387</v>
      </c>
      <c r="L41" s="103">
        <v>2299</v>
      </c>
      <c r="M41" s="104">
        <v>2185</v>
      </c>
    </row>
    <row r="42" spans="2:13" ht="27.75" customHeight="1" x14ac:dyDescent="0.15">
      <c r="B42" s="1236"/>
      <c r="C42" s="1237"/>
      <c r="D42" s="105"/>
      <c r="E42" s="1242" t="s">
        <v>31</v>
      </c>
      <c r="F42" s="1242"/>
      <c r="G42" s="1242"/>
      <c r="H42" s="1243"/>
      <c r="I42" s="106" t="s">
        <v>499</v>
      </c>
      <c r="J42" s="107" t="s">
        <v>499</v>
      </c>
      <c r="K42" s="107" t="s">
        <v>499</v>
      </c>
      <c r="L42" s="107" t="s">
        <v>499</v>
      </c>
      <c r="M42" s="108" t="s">
        <v>499</v>
      </c>
    </row>
    <row r="43" spans="2:13" ht="27.75" customHeight="1" x14ac:dyDescent="0.15">
      <c r="B43" s="1236"/>
      <c r="C43" s="1237"/>
      <c r="D43" s="105"/>
      <c r="E43" s="1242" t="s">
        <v>32</v>
      </c>
      <c r="F43" s="1242"/>
      <c r="G43" s="1242"/>
      <c r="H43" s="1243"/>
      <c r="I43" s="106">
        <v>87</v>
      </c>
      <c r="J43" s="107">
        <v>76</v>
      </c>
      <c r="K43" s="107">
        <v>86</v>
      </c>
      <c r="L43" s="107">
        <v>77</v>
      </c>
      <c r="M43" s="108" t="s">
        <v>499</v>
      </c>
    </row>
    <row r="44" spans="2:13" ht="27.75" customHeight="1" x14ac:dyDescent="0.15">
      <c r="B44" s="1236"/>
      <c r="C44" s="1237"/>
      <c r="D44" s="105"/>
      <c r="E44" s="1242" t="s">
        <v>33</v>
      </c>
      <c r="F44" s="1242"/>
      <c r="G44" s="1242"/>
      <c r="H44" s="1243"/>
      <c r="I44" s="106">
        <v>204</v>
      </c>
      <c r="J44" s="107">
        <v>238</v>
      </c>
      <c r="K44" s="107">
        <v>211</v>
      </c>
      <c r="L44" s="107">
        <v>177</v>
      </c>
      <c r="M44" s="108">
        <v>139</v>
      </c>
    </row>
    <row r="45" spans="2:13" ht="27.75" customHeight="1" x14ac:dyDescent="0.15">
      <c r="B45" s="1236"/>
      <c r="C45" s="1237"/>
      <c r="D45" s="105"/>
      <c r="E45" s="1242" t="s">
        <v>34</v>
      </c>
      <c r="F45" s="1242"/>
      <c r="G45" s="1242"/>
      <c r="H45" s="1243"/>
      <c r="I45" s="106">
        <v>764</v>
      </c>
      <c r="J45" s="107">
        <v>353</v>
      </c>
      <c r="K45" s="107">
        <v>668</v>
      </c>
      <c r="L45" s="107">
        <v>634</v>
      </c>
      <c r="M45" s="108">
        <v>753</v>
      </c>
    </row>
    <row r="46" spans="2:13" ht="27.75" customHeight="1" x14ac:dyDescent="0.15">
      <c r="B46" s="1236"/>
      <c r="C46" s="1237"/>
      <c r="D46" s="109"/>
      <c r="E46" s="1242" t="s">
        <v>35</v>
      </c>
      <c r="F46" s="1242"/>
      <c r="G46" s="1242"/>
      <c r="H46" s="1243"/>
      <c r="I46" s="106" t="s">
        <v>499</v>
      </c>
      <c r="J46" s="107" t="s">
        <v>499</v>
      </c>
      <c r="K46" s="107" t="s">
        <v>499</v>
      </c>
      <c r="L46" s="107" t="s">
        <v>499</v>
      </c>
      <c r="M46" s="108" t="s">
        <v>499</v>
      </c>
    </row>
    <row r="47" spans="2:13" ht="27.75" customHeight="1" x14ac:dyDescent="0.15">
      <c r="B47" s="1236"/>
      <c r="C47" s="1237"/>
      <c r="D47" s="110"/>
      <c r="E47" s="1244" t="s">
        <v>36</v>
      </c>
      <c r="F47" s="1245"/>
      <c r="G47" s="1245"/>
      <c r="H47" s="1246"/>
      <c r="I47" s="106" t="s">
        <v>499</v>
      </c>
      <c r="J47" s="107" t="s">
        <v>499</v>
      </c>
      <c r="K47" s="107" t="s">
        <v>499</v>
      </c>
      <c r="L47" s="107" t="s">
        <v>499</v>
      </c>
      <c r="M47" s="108" t="s">
        <v>499</v>
      </c>
    </row>
    <row r="48" spans="2:13" ht="27.75" customHeight="1" x14ac:dyDescent="0.15">
      <c r="B48" s="1236"/>
      <c r="C48" s="1237"/>
      <c r="D48" s="105"/>
      <c r="E48" s="1242" t="s">
        <v>37</v>
      </c>
      <c r="F48" s="1242"/>
      <c r="G48" s="1242"/>
      <c r="H48" s="1243"/>
      <c r="I48" s="106" t="s">
        <v>499</v>
      </c>
      <c r="J48" s="107" t="s">
        <v>499</v>
      </c>
      <c r="K48" s="107" t="s">
        <v>499</v>
      </c>
      <c r="L48" s="107" t="s">
        <v>499</v>
      </c>
      <c r="M48" s="108" t="s">
        <v>499</v>
      </c>
    </row>
    <row r="49" spans="2:13" ht="27.75" customHeight="1" x14ac:dyDescent="0.15">
      <c r="B49" s="1238"/>
      <c r="C49" s="1239"/>
      <c r="D49" s="105"/>
      <c r="E49" s="1242" t="s">
        <v>38</v>
      </c>
      <c r="F49" s="1242"/>
      <c r="G49" s="1242"/>
      <c r="H49" s="1243"/>
      <c r="I49" s="106" t="s">
        <v>499</v>
      </c>
      <c r="J49" s="107" t="s">
        <v>499</v>
      </c>
      <c r="K49" s="107" t="s">
        <v>499</v>
      </c>
      <c r="L49" s="107" t="s">
        <v>499</v>
      </c>
      <c r="M49" s="108" t="s">
        <v>499</v>
      </c>
    </row>
    <row r="50" spans="2:13" ht="27.75" customHeight="1" x14ac:dyDescent="0.15">
      <c r="B50" s="1247" t="s">
        <v>39</v>
      </c>
      <c r="C50" s="1248"/>
      <c r="D50" s="111"/>
      <c r="E50" s="1242" t="s">
        <v>40</v>
      </c>
      <c r="F50" s="1242"/>
      <c r="G50" s="1242"/>
      <c r="H50" s="1243"/>
      <c r="I50" s="106">
        <v>1362</v>
      </c>
      <c r="J50" s="107">
        <v>1503</v>
      </c>
      <c r="K50" s="107">
        <v>1575</v>
      </c>
      <c r="L50" s="107">
        <v>1804</v>
      </c>
      <c r="M50" s="108">
        <v>1944</v>
      </c>
    </row>
    <row r="51" spans="2:13" ht="27.75" customHeight="1" x14ac:dyDescent="0.15">
      <c r="B51" s="1236"/>
      <c r="C51" s="1237"/>
      <c r="D51" s="105"/>
      <c r="E51" s="1242" t="s">
        <v>41</v>
      </c>
      <c r="F51" s="1242"/>
      <c r="G51" s="1242"/>
      <c r="H51" s="1243"/>
      <c r="I51" s="106" t="s">
        <v>499</v>
      </c>
      <c r="J51" s="107" t="s">
        <v>499</v>
      </c>
      <c r="K51" s="107" t="s">
        <v>499</v>
      </c>
      <c r="L51" s="107" t="s">
        <v>499</v>
      </c>
      <c r="M51" s="108" t="s">
        <v>499</v>
      </c>
    </row>
    <row r="52" spans="2:13" ht="27.75" customHeight="1" x14ac:dyDescent="0.15">
      <c r="B52" s="1238"/>
      <c r="C52" s="1239"/>
      <c r="D52" s="105"/>
      <c r="E52" s="1242" t="s">
        <v>42</v>
      </c>
      <c r="F52" s="1242"/>
      <c r="G52" s="1242"/>
      <c r="H52" s="1243"/>
      <c r="I52" s="106">
        <v>2263</v>
      </c>
      <c r="J52" s="107">
        <v>2242</v>
      </c>
      <c r="K52" s="107">
        <v>2179</v>
      </c>
      <c r="L52" s="107">
        <v>2096</v>
      </c>
      <c r="M52" s="108">
        <v>2009</v>
      </c>
    </row>
    <row r="53" spans="2:13" ht="27.75" customHeight="1" thickBot="1" x14ac:dyDescent="0.2">
      <c r="B53" s="1249" t="s">
        <v>43</v>
      </c>
      <c r="C53" s="1250"/>
      <c r="D53" s="112"/>
      <c r="E53" s="1251" t="s">
        <v>44</v>
      </c>
      <c r="F53" s="1251"/>
      <c r="G53" s="1251"/>
      <c r="H53" s="1252"/>
      <c r="I53" s="113">
        <v>-100</v>
      </c>
      <c r="J53" s="114">
        <v>-621</v>
      </c>
      <c r="K53" s="114">
        <v>-401</v>
      </c>
      <c r="L53" s="114">
        <v>-713</v>
      </c>
      <c r="M53" s="115">
        <v>-876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BMmODAkM5UTz0wvJQSfFcRjCSrxM4FGh3FKzODlI7gzgnTAHNPgXHVCGnOB/3SHqpIvJqypQRNzjcjgBcupfw==" saltValue="q2n5HiGHE6ctoCuCjGQC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61" t="s">
        <v>47</v>
      </c>
      <c r="D55" s="1261"/>
      <c r="E55" s="1262"/>
      <c r="F55" s="127">
        <v>1242</v>
      </c>
      <c r="G55" s="127">
        <v>1425</v>
      </c>
      <c r="H55" s="128">
        <v>1396</v>
      </c>
    </row>
    <row r="56" spans="2:8" ht="52.5" customHeight="1" x14ac:dyDescent="0.15">
      <c r="B56" s="129"/>
      <c r="C56" s="1263" t="s">
        <v>48</v>
      </c>
      <c r="D56" s="1263"/>
      <c r="E56" s="1264"/>
      <c r="F56" s="130">
        <v>51</v>
      </c>
      <c r="G56" s="130">
        <v>51</v>
      </c>
      <c r="H56" s="131">
        <v>51</v>
      </c>
    </row>
    <row r="57" spans="2:8" ht="53.25" customHeight="1" x14ac:dyDescent="0.15">
      <c r="B57" s="129"/>
      <c r="C57" s="1265" t="s">
        <v>49</v>
      </c>
      <c r="D57" s="1265"/>
      <c r="E57" s="1266"/>
      <c r="F57" s="132">
        <v>71</v>
      </c>
      <c r="G57" s="132">
        <v>69</v>
      </c>
      <c r="H57" s="133">
        <v>198</v>
      </c>
    </row>
    <row r="58" spans="2:8" ht="45.75" customHeight="1" x14ac:dyDescent="0.15">
      <c r="B58" s="134"/>
      <c r="C58" s="1253" t="s">
        <v>574</v>
      </c>
      <c r="D58" s="1254"/>
      <c r="E58" s="1255"/>
      <c r="F58" s="135" t="s">
        <v>571</v>
      </c>
      <c r="G58" s="135" t="s">
        <v>571</v>
      </c>
      <c r="H58" s="136">
        <v>128</v>
      </c>
    </row>
    <row r="59" spans="2:8" ht="45.75" customHeight="1" x14ac:dyDescent="0.15">
      <c r="B59" s="134"/>
      <c r="C59" s="1253" t="s">
        <v>575</v>
      </c>
      <c r="D59" s="1254"/>
      <c r="E59" s="1255"/>
      <c r="F59" s="135">
        <v>48</v>
      </c>
      <c r="G59" s="135">
        <v>48</v>
      </c>
      <c r="H59" s="136">
        <v>47</v>
      </c>
    </row>
    <row r="60" spans="2:8" ht="45.75" customHeight="1" x14ac:dyDescent="0.15">
      <c r="B60" s="134"/>
      <c r="C60" s="1253" t="s">
        <v>576</v>
      </c>
      <c r="D60" s="1254"/>
      <c r="E60" s="1255"/>
      <c r="F60" s="135">
        <v>21</v>
      </c>
      <c r="G60" s="135">
        <v>18</v>
      </c>
      <c r="H60" s="136">
        <v>16</v>
      </c>
    </row>
    <row r="61" spans="2:8" ht="45.75" customHeight="1" x14ac:dyDescent="0.15">
      <c r="B61" s="134"/>
      <c r="C61" s="1253" t="s">
        <v>577</v>
      </c>
      <c r="D61" s="1254"/>
      <c r="E61" s="1255"/>
      <c r="F61" s="135" t="s">
        <v>571</v>
      </c>
      <c r="G61" s="135" t="s">
        <v>579</v>
      </c>
      <c r="H61" s="136">
        <v>4</v>
      </c>
    </row>
    <row r="62" spans="2:8" ht="45.75" customHeight="1" thickBot="1" x14ac:dyDescent="0.2">
      <c r="B62" s="137"/>
      <c r="C62" s="1256" t="s">
        <v>578</v>
      </c>
      <c r="D62" s="1257"/>
      <c r="E62" s="1258"/>
      <c r="F62" s="138">
        <v>3</v>
      </c>
      <c r="G62" s="138">
        <v>3</v>
      </c>
      <c r="H62" s="139">
        <v>3</v>
      </c>
    </row>
    <row r="63" spans="2:8" ht="52.5" customHeight="1" thickBot="1" x14ac:dyDescent="0.2">
      <c r="B63" s="140"/>
      <c r="C63" s="1259" t="s">
        <v>50</v>
      </c>
      <c r="D63" s="1259"/>
      <c r="E63" s="1260"/>
      <c r="F63" s="141">
        <v>1365</v>
      </c>
      <c r="G63" s="141">
        <v>1544</v>
      </c>
      <c r="H63" s="142">
        <v>1645</v>
      </c>
    </row>
    <row r="64" spans="2:8" ht="15" customHeight="1" x14ac:dyDescent="0.15"/>
    <row r="65" ht="0" hidden="1" customHeight="1" x14ac:dyDescent="0.15"/>
    <row r="66" ht="0" hidden="1" customHeight="1" x14ac:dyDescent="0.15"/>
  </sheetData>
  <sheetProtection algorithmName="SHA-512" hashValue="0VlNVgXDqMeEhQtfhiPIeP29PVIkziiU5ywQEg02KePUscyVLiQ61RbDuNVaLUOV92j060tWSNRsdgDFzQFh6g==" saltValue="K0u/Astl3CE5bbxIVzLI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42578125" style="1269" customWidth="1"/>
    <col min="2" max="107" width="2.42578125" style="1269" customWidth="1"/>
    <col min="108" max="108" width="6.140625" style="1277" customWidth="1"/>
    <col min="109" max="109" width="5.85546875" style="1276" customWidth="1"/>
    <col min="110" max="110" width="19.140625" style="1269" hidden="1"/>
    <col min="111" max="115" width="12.5703125" style="1269" hidden="1"/>
    <col min="116" max="349" width="8.5703125" style="1269" hidden="1"/>
    <col min="350" max="355" width="14.85546875" style="1269" hidden="1"/>
    <col min="356" max="357" width="15.85546875" style="1269" hidden="1"/>
    <col min="358" max="363" width="16.140625" style="1269" hidden="1"/>
    <col min="364" max="364" width="6.140625" style="1269" hidden="1"/>
    <col min="365" max="365" width="3" style="1269" hidden="1"/>
    <col min="366" max="605" width="8.5703125" style="1269" hidden="1"/>
    <col min="606" max="611" width="14.85546875" style="1269" hidden="1"/>
    <col min="612" max="613" width="15.85546875" style="1269" hidden="1"/>
    <col min="614" max="619" width="16.140625" style="1269" hidden="1"/>
    <col min="620" max="620" width="6.140625" style="1269" hidden="1"/>
    <col min="621" max="621" width="3" style="1269" hidden="1"/>
    <col min="622" max="861" width="8.5703125" style="1269" hidden="1"/>
    <col min="862" max="867" width="14.85546875" style="1269" hidden="1"/>
    <col min="868" max="869" width="15.85546875" style="1269" hidden="1"/>
    <col min="870" max="875" width="16.140625" style="1269" hidden="1"/>
    <col min="876" max="876" width="6.140625" style="1269" hidden="1"/>
    <col min="877" max="877" width="3" style="1269" hidden="1"/>
    <col min="878" max="1117" width="8.5703125" style="1269" hidden="1"/>
    <col min="1118" max="1123" width="14.85546875" style="1269" hidden="1"/>
    <col min="1124" max="1125" width="15.85546875" style="1269" hidden="1"/>
    <col min="1126" max="1131" width="16.140625" style="1269" hidden="1"/>
    <col min="1132" max="1132" width="6.140625" style="1269" hidden="1"/>
    <col min="1133" max="1133" width="3" style="1269" hidden="1"/>
    <col min="1134" max="1373" width="8.5703125" style="1269" hidden="1"/>
    <col min="1374" max="1379" width="14.85546875" style="1269" hidden="1"/>
    <col min="1380" max="1381" width="15.85546875" style="1269" hidden="1"/>
    <col min="1382" max="1387" width="16.140625" style="1269" hidden="1"/>
    <col min="1388" max="1388" width="6.140625" style="1269" hidden="1"/>
    <col min="1389" max="1389" width="3" style="1269" hidden="1"/>
    <col min="1390" max="1629" width="8.5703125" style="1269" hidden="1"/>
    <col min="1630" max="1635" width="14.85546875" style="1269" hidden="1"/>
    <col min="1636" max="1637" width="15.85546875" style="1269" hidden="1"/>
    <col min="1638" max="1643" width="16.140625" style="1269" hidden="1"/>
    <col min="1644" max="1644" width="6.140625" style="1269" hidden="1"/>
    <col min="1645" max="1645" width="3" style="1269" hidden="1"/>
    <col min="1646" max="1885" width="8.5703125" style="1269" hidden="1"/>
    <col min="1886" max="1891" width="14.85546875" style="1269" hidden="1"/>
    <col min="1892" max="1893" width="15.85546875" style="1269" hidden="1"/>
    <col min="1894" max="1899" width="16.140625" style="1269" hidden="1"/>
    <col min="1900" max="1900" width="6.140625" style="1269" hidden="1"/>
    <col min="1901" max="1901" width="3" style="1269" hidden="1"/>
    <col min="1902" max="2141" width="8.5703125" style="1269" hidden="1"/>
    <col min="2142" max="2147" width="14.85546875" style="1269" hidden="1"/>
    <col min="2148" max="2149" width="15.85546875" style="1269" hidden="1"/>
    <col min="2150" max="2155" width="16.140625" style="1269" hidden="1"/>
    <col min="2156" max="2156" width="6.140625" style="1269" hidden="1"/>
    <col min="2157" max="2157" width="3" style="1269" hidden="1"/>
    <col min="2158" max="2397" width="8.5703125" style="1269" hidden="1"/>
    <col min="2398" max="2403" width="14.85546875" style="1269" hidden="1"/>
    <col min="2404" max="2405" width="15.85546875" style="1269" hidden="1"/>
    <col min="2406" max="2411" width="16.140625" style="1269" hidden="1"/>
    <col min="2412" max="2412" width="6.140625" style="1269" hidden="1"/>
    <col min="2413" max="2413" width="3" style="1269" hidden="1"/>
    <col min="2414" max="2653" width="8.5703125" style="1269" hidden="1"/>
    <col min="2654" max="2659" width="14.85546875" style="1269" hidden="1"/>
    <col min="2660" max="2661" width="15.85546875" style="1269" hidden="1"/>
    <col min="2662" max="2667" width="16.140625" style="1269" hidden="1"/>
    <col min="2668" max="2668" width="6.140625" style="1269" hidden="1"/>
    <col min="2669" max="2669" width="3" style="1269" hidden="1"/>
    <col min="2670" max="2909" width="8.5703125" style="1269" hidden="1"/>
    <col min="2910" max="2915" width="14.85546875" style="1269" hidden="1"/>
    <col min="2916" max="2917" width="15.85546875" style="1269" hidden="1"/>
    <col min="2918" max="2923" width="16.140625" style="1269" hidden="1"/>
    <col min="2924" max="2924" width="6.140625" style="1269" hidden="1"/>
    <col min="2925" max="2925" width="3" style="1269" hidden="1"/>
    <col min="2926" max="3165" width="8.5703125" style="1269" hidden="1"/>
    <col min="3166" max="3171" width="14.85546875" style="1269" hidden="1"/>
    <col min="3172" max="3173" width="15.85546875" style="1269" hidden="1"/>
    <col min="3174" max="3179" width="16.140625" style="1269" hidden="1"/>
    <col min="3180" max="3180" width="6.140625" style="1269" hidden="1"/>
    <col min="3181" max="3181" width="3" style="1269" hidden="1"/>
    <col min="3182" max="3421" width="8.5703125" style="1269" hidden="1"/>
    <col min="3422" max="3427" width="14.85546875" style="1269" hidden="1"/>
    <col min="3428" max="3429" width="15.85546875" style="1269" hidden="1"/>
    <col min="3430" max="3435" width="16.140625" style="1269" hidden="1"/>
    <col min="3436" max="3436" width="6.140625" style="1269" hidden="1"/>
    <col min="3437" max="3437" width="3" style="1269" hidden="1"/>
    <col min="3438" max="3677" width="8.5703125" style="1269" hidden="1"/>
    <col min="3678" max="3683" width="14.85546875" style="1269" hidden="1"/>
    <col min="3684" max="3685" width="15.85546875" style="1269" hidden="1"/>
    <col min="3686" max="3691" width="16.140625" style="1269" hidden="1"/>
    <col min="3692" max="3692" width="6.140625" style="1269" hidden="1"/>
    <col min="3693" max="3693" width="3" style="1269" hidden="1"/>
    <col min="3694" max="3933" width="8.5703125" style="1269" hidden="1"/>
    <col min="3934" max="3939" width="14.85546875" style="1269" hidden="1"/>
    <col min="3940" max="3941" width="15.85546875" style="1269" hidden="1"/>
    <col min="3942" max="3947" width="16.140625" style="1269" hidden="1"/>
    <col min="3948" max="3948" width="6.140625" style="1269" hidden="1"/>
    <col min="3949" max="3949" width="3" style="1269" hidden="1"/>
    <col min="3950" max="4189" width="8.5703125" style="1269" hidden="1"/>
    <col min="4190" max="4195" width="14.85546875" style="1269" hidden="1"/>
    <col min="4196" max="4197" width="15.85546875" style="1269" hidden="1"/>
    <col min="4198" max="4203" width="16.140625" style="1269" hidden="1"/>
    <col min="4204" max="4204" width="6.140625" style="1269" hidden="1"/>
    <col min="4205" max="4205" width="3" style="1269" hidden="1"/>
    <col min="4206" max="4445" width="8.5703125" style="1269" hidden="1"/>
    <col min="4446" max="4451" width="14.85546875" style="1269" hidden="1"/>
    <col min="4452" max="4453" width="15.85546875" style="1269" hidden="1"/>
    <col min="4454" max="4459" width="16.140625" style="1269" hidden="1"/>
    <col min="4460" max="4460" width="6.140625" style="1269" hidden="1"/>
    <col min="4461" max="4461" width="3" style="1269" hidden="1"/>
    <col min="4462" max="4701" width="8.5703125" style="1269" hidden="1"/>
    <col min="4702" max="4707" width="14.85546875" style="1269" hidden="1"/>
    <col min="4708" max="4709" width="15.85546875" style="1269" hidden="1"/>
    <col min="4710" max="4715" width="16.140625" style="1269" hidden="1"/>
    <col min="4716" max="4716" width="6.140625" style="1269" hidden="1"/>
    <col min="4717" max="4717" width="3" style="1269" hidden="1"/>
    <col min="4718" max="4957" width="8.5703125" style="1269" hidden="1"/>
    <col min="4958" max="4963" width="14.85546875" style="1269" hidden="1"/>
    <col min="4964" max="4965" width="15.85546875" style="1269" hidden="1"/>
    <col min="4966" max="4971" width="16.140625" style="1269" hidden="1"/>
    <col min="4972" max="4972" width="6.140625" style="1269" hidden="1"/>
    <col min="4973" max="4973" width="3" style="1269" hidden="1"/>
    <col min="4974" max="5213" width="8.5703125" style="1269" hidden="1"/>
    <col min="5214" max="5219" width="14.85546875" style="1269" hidden="1"/>
    <col min="5220" max="5221" width="15.85546875" style="1269" hidden="1"/>
    <col min="5222" max="5227" width="16.140625" style="1269" hidden="1"/>
    <col min="5228" max="5228" width="6.140625" style="1269" hidden="1"/>
    <col min="5229" max="5229" width="3" style="1269" hidden="1"/>
    <col min="5230" max="5469" width="8.5703125" style="1269" hidden="1"/>
    <col min="5470" max="5475" width="14.85546875" style="1269" hidden="1"/>
    <col min="5476" max="5477" width="15.85546875" style="1269" hidden="1"/>
    <col min="5478" max="5483" width="16.140625" style="1269" hidden="1"/>
    <col min="5484" max="5484" width="6.140625" style="1269" hidden="1"/>
    <col min="5485" max="5485" width="3" style="1269" hidden="1"/>
    <col min="5486" max="5725" width="8.5703125" style="1269" hidden="1"/>
    <col min="5726" max="5731" width="14.85546875" style="1269" hidden="1"/>
    <col min="5732" max="5733" width="15.85546875" style="1269" hidden="1"/>
    <col min="5734" max="5739" width="16.140625" style="1269" hidden="1"/>
    <col min="5740" max="5740" width="6.140625" style="1269" hidden="1"/>
    <col min="5741" max="5741" width="3" style="1269" hidden="1"/>
    <col min="5742" max="5981" width="8.5703125" style="1269" hidden="1"/>
    <col min="5982" max="5987" width="14.85546875" style="1269" hidden="1"/>
    <col min="5988" max="5989" width="15.85546875" style="1269" hidden="1"/>
    <col min="5990" max="5995" width="16.140625" style="1269" hidden="1"/>
    <col min="5996" max="5996" width="6.140625" style="1269" hidden="1"/>
    <col min="5997" max="5997" width="3" style="1269" hidden="1"/>
    <col min="5998" max="6237" width="8.5703125" style="1269" hidden="1"/>
    <col min="6238" max="6243" width="14.85546875" style="1269" hidden="1"/>
    <col min="6244" max="6245" width="15.85546875" style="1269" hidden="1"/>
    <col min="6246" max="6251" width="16.140625" style="1269" hidden="1"/>
    <col min="6252" max="6252" width="6.140625" style="1269" hidden="1"/>
    <col min="6253" max="6253" width="3" style="1269" hidden="1"/>
    <col min="6254" max="6493" width="8.5703125" style="1269" hidden="1"/>
    <col min="6494" max="6499" width="14.85546875" style="1269" hidden="1"/>
    <col min="6500" max="6501" width="15.85546875" style="1269" hidden="1"/>
    <col min="6502" max="6507" width="16.140625" style="1269" hidden="1"/>
    <col min="6508" max="6508" width="6.140625" style="1269" hidden="1"/>
    <col min="6509" max="6509" width="3" style="1269" hidden="1"/>
    <col min="6510" max="6749" width="8.5703125" style="1269" hidden="1"/>
    <col min="6750" max="6755" width="14.85546875" style="1269" hidden="1"/>
    <col min="6756" max="6757" width="15.85546875" style="1269" hidden="1"/>
    <col min="6758" max="6763" width="16.140625" style="1269" hidden="1"/>
    <col min="6764" max="6764" width="6.140625" style="1269" hidden="1"/>
    <col min="6765" max="6765" width="3" style="1269" hidden="1"/>
    <col min="6766" max="7005" width="8.5703125" style="1269" hidden="1"/>
    <col min="7006" max="7011" width="14.85546875" style="1269" hidden="1"/>
    <col min="7012" max="7013" width="15.85546875" style="1269" hidden="1"/>
    <col min="7014" max="7019" width="16.140625" style="1269" hidden="1"/>
    <col min="7020" max="7020" width="6.140625" style="1269" hidden="1"/>
    <col min="7021" max="7021" width="3" style="1269" hidden="1"/>
    <col min="7022" max="7261" width="8.5703125" style="1269" hidden="1"/>
    <col min="7262" max="7267" width="14.85546875" style="1269" hidden="1"/>
    <col min="7268" max="7269" width="15.85546875" style="1269" hidden="1"/>
    <col min="7270" max="7275" width="16.140625" style="1269" hidden="1"/>
    <col min="7276" max="7276" width="6.140625" style="1269" hidden="1"/>
    <col min="7277" max="7277" width="3" style="1269" hidden="1"/>
    <col min="7278" max="7517" width="8.5703125" style="1269" hidden="1"/>
    <col min="7518" max="7523" width="14.85546875" style="1269" hidden="1"/>
    <col min="7524" max="7525" width="15.85546875" style="1269" hidden="1"/>
    <col min="7526" max="7531" width="16.140625" style="1269" hidden="1"/>
    <col min="7532" max="7532" width="6.140625" style="1269" hidden="1"/>
    <col min="7533" max="7533" width="3" style="1269" hidden="1"/>
    <col min="7534" max="7773" width="8.5703125" style="1269" hidden="1"/>
    <col min="7774" max="7779" width="14.85546875" style="1269" hidden="1"/>
    <col min="7780" max="7781" width="15.85546875" style="1269" hidden="1"/>
    <col min="7782" max="7787" width="16.140625" style="1269" hidden="1"/>
    <col min="7788" max="7788" width="6.140625" style="1269" hidden="1"/>
    <col min="7789" max="7789" width="3" style="1269" hidden="1"/>
    <col min="7790" max="8029" width="8.5703125" style="1269" hidden="1"/>
    <col min="8030" max="8035" width="14.85546875" style="1269" hidden="1"/>
    <col min="8036" max="8037" width="15.85546875" style="1269" hidden="1"/>
    <col min="8038" max="8043" width="16.140625" style="1269" hidden="1"/>
    <col min="8044" max="8044" width="6.140625" style="1269" hidden="1"/>
    <col min="8045" max="8045" width="3" style="1269" hidden="1"/>
    <col min="8046" max="8285" width="8.5703125" style="1269" hidden="1"/>
    <col min="8286" max="8291" width="14.85546875" style="1269" hidden="1"/>
    <col min="8292" max="8293" width="15.85546875" style="1269" hidden="1"/>
    <col min="8294" max="8299" width="16.140625" style="1269" hidden="1"/>
    <col min="8300" max="8300" width="6.140625" style="1269" hidden="1"/>
    <col min="8301" max="8301" width="3" style="1269" hidden="1"/>
    <col min="8302" max="8541" width="8.5703125" style="1269" hidden="1"/>
    <col min="8542" max="8547" width="14.85546875" style="1269" hidden="1"/>
    <col min="8548" max="8549" width="15.85546875" style="1269" hidden="1"/>
    <col min="8550" max="8555" width="16.140625" style="1269" hidden="1"/>
    <col min="8556" max="8556" width="6.140625" style="1269" hidden="1"/>
    <col min="8557" max="8557" width="3" style="1269" hidden="1"/>
    <col min="8558" max="8797" width="8.5703125" style="1269" hidden="1"/>
    <col min="8798" max="8803" width="14.85546875" style="1269" hidden="1"/>
    <col min="8804" max="8805" width="15.85546875" style="1269" hidden="1"/>
    <col min="8806" max="8811" width="16.140625" style="1269" hidden="1"/>
    <col min="8812" max="8812" width="6.140625" style="1269" hidden="1"/>
    <col min="8813" max="8813" width="3" style="1269" hidden="1"/>
    <col min="8814" max="9053" width="8.5703125" style="1269" hidden="1"/>
    <col min="9054" max="9059" width="14.85546875" style="1269" hidden="1"/>
    <col min="9060" max="9061" width="15.85546875" style="1269" hidden="1"/>
    <col min="9062" max="9067" width="16.140625" style="1269" hidden="1"/>
    <col min="9068" max="9068" width="6.140625" style="1269" hidden="1"/>
    <col min="9069" max="9069" width="3" style="1269" hidden="1"/>
    <col min="9070" max="9309" width="8.5703125" style="1269" hidden="1"/>
    <col min="9310" max="9315" width="14.85546875" style="1269" hidden="1"/>
    <col min="9316" max="9317" width="15.85546875" style="1269" hidden="1"/>
    <col min="9318" max="9323" width="16.140625" style="1269" hidden="1"/>
    <col min="9324" max="9324" width="6.140625" style="1269" hidden="1"/>
    <col min="9325" max="9325" width="3" style="1269" hidden="1"/>
    <col min="9326" max="9565" width="8.5703125" style="1269" hidden="1"/>
    <col min="9566" max="9571" width="14.85546875" style="1269" hidden="1"/>
    <col min="9572" max="9573" width="15.85546875" style="1269" hidden="1"/>
    <col min="9574" max="9579" width="16.140625" style="1269" hidden="1"/>
    <col min="9580" max="9580" width="6.140625" style="1269" hidden="1"/>
    <col min="9581" max="9581" width="3" style="1269" hidden="1"/>
    <col min="9582" max="9821" width="8.5703125" style="1269" hidden="1"/>
    <col min="9822" max="9827" width="14.85546875" style="1269" hidden="1"/>
    <col min="9828" max="9829" width="15.85546875" style="1269" hidden="1"/>
    <col min="9830" max="9835" width="16.140625" style="1269" hidden="1"/>
    <col min="9836" max="9836" width="6.140625" style="1269" hidden="1"/>
    <col min="9837" max="9837" width="3" style="1269" hidden="1"/>
    <col min="9838" max="10077" width="8.5703125" style="1269" hidden="1"/>
    <col min="10078" max="10083" width="14.85546875" style="1269" hidden="1"/>
    <col min="10084" max="10085" width="15.85546875" style="1269" hidden="1"/>
    <col min="10086" max="10091" width="16.140625" style="1269" hidden="1"/>
    <col min="10092" max="10092" width="6.140625" style="1269" hidden="1"/>
    <col min="10093" max="10093" width="3" style="1269" hidden="1"/>
    <col min="10094" max="10333" width="8.5703125" style="1269" hidden="1"/>
    <col min="10334" max="10339" width="14.85546875" style="1269" hidden="1"/>
    <col min="10340" max="10341" width="15.85546875" style="1269" hidden="1"/>
    <col min="10342" max="10347" width="16.140625" style="1269" hidden="1"/>
    <col min="10348" max="10348" width="6.140625" style="1269" hidden="1"/>
    <col min="10349" max="10349" width="3" style="1269" hidden="1"/>
    <col min="10350" max="10589" width="8.5703125" style="1269" hidden="1"/>
    <col min="10590" max="10595" width="14.85546875" style="1269" hidden="1"/>
    <col min="10596" max="10597" width="15.85546875" style="1269" hidden="1"/>
    <col min="10598" max="10603" width="16.140625" style="1269" hidden="1"/>
    <col min="10604" max="10604" width="6.140625" style="1269" hidden="1"/>
    <col min="10605" max="10605" width="3" style="1269" hidden="1"/>
    <col min="10606" max="10845" width="8.5703125" style="1269" hidden="1"/>
    <col min="10846" max="10851" width="14.85546875" style="1269" hidden="1"/>
    <col min="10852" max="10853" width="15.85546875" style="1269" hidden="1"/>
    <col min="10854" max="10859" width="16.140625" style="1269" hidden="1"/>
    <col min="10860" max="10860" width="6.140625" style="1269" hidden="1"/>
    <col min="10861" max="10861" width="3" style="1269" hidden="1"/>
    <col min="10862" max="11101" width="8.5703125" style="1269" hidden="1"/>
    <col min="11102" max="11107" width="14.85546875" style="1269" hidden="1"/>
    <col min="11108" max="11109" width="15.85546875" style="1269" hidden="1"/>
    <col min="11110" max="11115" width="16.140625" style="1269" hidden="1"/>
    <col min="11116" max="11116" width="6.140625" style="1269" hidden="1"/>
    <col min="11117" max="11117" width="3" style="1269" hidden="1"/>
    <col min="11118" max="11357" width="8.5703125" style="1269" hidden="1"/>
    <col min="11358" max="11363" width="14.85546875" style="1269" hidden="1"/>
    <col min="11364" max="11365" width="15.85546875" style="1269" hidden="1"/>
    <col min="11366" max="11371" width="16.140625" style="1269" hidden="1"/>
    <col min="11372" max="11372" width="6.140625" style="1269" hidden="1"/>
    <col min="11373" max="11373" width="3" style="1269" hidden="1"/>
    <col min="11374" max="11613" width="8.5703125" style="1269" hidden="1"/>
    <col min="11614" max="11619" width="14.85546875" style="1269" hidden="1"/>
    <col min="11620" max="11621" width="15.85546875" style="1269" hidden="1"/>
    <col min="11622" max="11627" width="16.140625" style="1269" hidden="1"/>
    <col min="11628" max="11628" width="6.140625" style="1269" hidden="1"/>
    <col min="11629" max="11629" width="3" style="1269" hidden="1"/>
    <col min="11630" max="11869" width="8.5703125" style="1269" hidden="1"/>
    <col min="11870" max="11875" width="14.85546875" style="1269" hidden="1"/>
    <col min="11876" max="11877" width="15.85546875" style="1269" hidden="1"/>
    <col min="11878" max="11883" width="16.140625" style="1269" hidden="1"/>
    <col min="11884" max="11884" width="6.140625" style="1269" hidden="1"/>
    <col min="11885" max="11885" width="3" style="1269" hidden="1"/>
    <col min="11886" max="12125" width="8.5703125" style="1269" hidden="1"/>
    <col min="12126" max="12131" width="14.85546875" style="1269" hidden="1"/>
    <col min="12132" max="12133" width="15.85546875" style="1269" hidden="1"/>
    <col min="12134" max="12139" width="16.140625" style="1269" hidden="1"/>
    <col min="12140" max="12140" width="6.140625" style="1269" hidden="1"/>
    <col min="12141" max="12141" width="3" style="1269" hidden="1"/>
    <col min="12142" max="12381" width="8.5703125" style="1269" hidden="1"/>
    <col min="12382" max="12387" width="14.85546875" style="1269" hidden="1"/>
    <col min="12388" max="12389" width="15.85546875" style="1269" hidden="1"/>
    <col min="12390" max="12395" width="16.140625" style="1269" hidden="1"/>
    <col min="12396" max="12396" width="6.140625" style="1269" hidden="1"/>
    <col min="12397" max="12397" width="3" style="1269" hidden="1"/>
    <col min="12398" max="12637" width="8.5703125" style="1269" hidden="1"/>
    <col min="12638" max="12643" width="14.85546875" style="1269" hidden="1"/>
    <col min="12644" max="12645" width="15.85546875" style="1269" hidden="1"/>
    <col min="12646" max="12651" width="16.140625" style="1269" hidden="1"/>
    <col min="12652" max="12652" width="6.140625" style="1269" hidden="1"/>
    <col min="12653" max="12653" width="3" style="1269" hidden="1"/>
    <col min="12654" max="12893" width="8.5703125" style="1269" hidden="1"/>
    <col min="12894" max="12899" width="14.85546875" style="1269" hidden="1"/>
    <col min="12900" max="12901" width="15.85546875" style="1269" hidden="1"/>
    <col min="12902" max="12907" width="16.140625" style="1269" hidden="1"/>
    <col min="12908" max="12908" width="6.140625" style="1269" hidden="1"/>
    <col min="12909" max="12909" width="3" style="1269" hidden="1"/>
    <col min="12910" max="13149" width="8.5703125" style="1269" hidden="1"/>
    <col min="13150" max="13155" width="14.85546875" style="1269" hidden="1"/>
    <col min="13156" max="13157" width="15.85546875" style="1269" hidden="1"/>
    <col min="13158" max="13163" width="16.140625" style="1269" hidden="1"/>
    <col min="13164" max="13164" width="6.140625" style="1269" hidden="1"/>
    <col min="13165" max="13165" width="3" style="1269" hidden="1"/>
    <col min="13166" max="13405" width="8.5703125" style="1269" hidden="1"/>
    <col min="13406" max="13411" width="14.85546875" style="1269" hidden="1"/>
    <col min="13412" max="13413" width="15.85546875" style="1269" hidden="1"/>
    <col min="13414" max="13419" width="16.140625" style="1269" hidden="1"/>
    <col min="13420" max="13420" width="6.140625" style="1269" hidden="1"/>
    <col min="13421" max="13421" width="3" style="1269" hidden="1"/>
    <col min="13422" max="13661" width="8.5703125" style="1269" hidden="1"/>
    <col min="13662" max="13667" width="14.85546875" style="1269" hidden="1"/>
    <col min="13668" max="13669" width="15.85546875" style="1269" hidden="1"/>
    <col min="13670" max="13675" width="16.140625" style="1269" hidden="1"/>
    <col min="13676" max="13676" width="6.140625" style="1269" hidden="1"/>
    <col min="13677" max="13677" width="3" style="1269" hidden="1"/>
    <col min="13678" max="13917" width="8.5703125" style="1269" hidden="1"/>
    <col min="13918" max="13923" width="14.85546875" style="1269" hidden="1"/>
    <col min="13924" max="13925" width="15.85546875" style="1269" hidden="1"/>
    <col min="13926" max="13931" width="16.140625" style="1269" hidden="1"/>
    <col min="13932" max="13932" width="6.140625" style="1269" hidden="1"/>
    <col min="13933" max="13933" width="3" style="1269" hidden="1"/>
    <col min="13934" max="14173" width="8.5703125" style="1269" hidden="1"/>
    <col min="14174" max="14179" width="14.85546875" style="1269" hidden="1"/>
    <col min="14180" max="14181" width="15.85546875" style="1269" hidden="1"/>
    <col min="14182" max="14187" width="16.140625" style="1269" hidden="1"/>
    <col min="14188" max="14188" width="6.140625" style="1269" hidden="1"/>
    <col min="14189" max="14189" width="3" style="1269" hidden="1"/>
    <col min="14190" max="14429" width="8.5703125" style="1269" hidden="1"/>
    <col min="14430" max="14435" width="14.85546875" style="1269" hidden="1"/>
    <col min="14436" max="14437" width="15.85546875" style="1269" hidden="1"/>
    <col min="14438" max="14443" width="16.140625" style="1269" hidden="1"/>
    <col min="14444" max="14444" width="6.140625" style="1269" hidden="1"/>
    <col min="14445" max="14445" width="3" style="1269" hidden="1"/>
    <col min="14446" max="14685" width="8.5703125" style="1269" hidden="1"/>
    <col min="14686" max="14691" width="14.85546875" style="1269" hidden="1"/>
    <col min="14692" max="14693" width="15.85546875" style="1269" hidden="1"/>
    <col min="14694" max="14699" width="16.140625" style="1269" hidden="1"/>
    <col min="14700" max="14700" width="6.140625" style="1269" hidden="1"/>
    <col min="14701" max="14701" width="3" style="1269" hidden="1"/>
    <col min="14702" max="14941" width="8.5703125" style="1269" hidden="1"/>
    <col min="14942" max="14947" width="14.85546875" style="1269" hidden="1"/>
    <col min="14948" max="14949" width="15.85546875" style="1269" hidden="1"/>
    <col min="14950" max="14955" width="16.140625" style="1269" hidden="1"/>
    <col min="14956" max="14956" width="6.140625" style="1269" hidden="1"/>
    <col min="14957" max="14957" width="3" style="1269" hidden="1"/>
    <col min="14958" max="15197" width="8.5703125" style="1269" hidden="1"/>
    <col min="15198" max="15203" width="14.85546875" style="1269" hidden="1"/>
    <col min="15204" max="15205" width="15.85546875" style="1269" hidden="1"/>
    <col min="15206" max="15211" width="16.140625" style="1269" hidden="1"/>
    <col min="15212" max="15212" width="6.140625" style="1269" hidden="1"/>
    <col min="15213" max="15213" width="3" style="1269" hidden="1"/>
    <col min="15214" max="15453" width="8.5703125" style="1269" hidden="1"/>
    <col min="15454" max="15459" width="14.85546875" style="1269" hidden="1"/>
    <col min="15460" max="15461" width="15.85546875" style="1269" hidden="1"/>
    <col min="15462" max="15467" width="16.140625" style="1269" hidden="1"/>
    <col min="15468" max="15468" width="6.140625" style="1269" hidden="1"/>
    <col min="15469" max="15469" width="3" style="1269" hidden="1"/>
    <col min="15470" max="15709" width="8.5703125" style="1269" hidden="1"/>
    <col min="15710" max="15715" width="14.85546875" style="1269" hidden="1"/>
    <col min="15716" max="15717" width="15.85546875" style="1269" hidden="1"/>
    <col min="15718" max="15723" width="16.140625" style="1269" hidden="1"/>
    <col min="15724" max="15724" width="6.140625" style="1269" hidden="1"/>
    <col min="15725" max="15725" width="3" style="1269" hidden="1"/>
    <col min="15726" max="15965" width="8.5703125" style="1269" hidden="1"/>
    <col min="15966" max="15971" width="14.85546875" style="1269" hidden="1"/>
    <col min="15972" max="15973" width="15.85546875" style="1269" hidden="1"/>
    <col min="15974" max="15979" width="16.140625" style="1269" hidden="1"/>
    <col min="15980" max="15980" width="6.140625" style="1269" hidden="1"/>
    <col min="15981" max="15981" width="3" style="1269" hidden="1"/>
    <col min="15982" max="16221" width="8.5703125" style="1269" hidden="1"/>
    <col min="16222" max="16227" width="14.85546875" style="1269" hidden="1"/>
    <col min="16228" max="16229" width="15.85546875" style="1269" hidden="1"/>
    <col min="16230" max="16235" width="16.140625" style="1269" hidden="1"/>
    <col min="16236" max="16236" width="6.140625" style="1269" hidden="1"/>
    <col min="16237" max="16237" width="3" style="1269" hidden="1"/>
    <col min="16238" max="16384" width="8.57031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541</v>
      </c>
      <c r="BQ50" s="1301"/>
      <c r="BR50" s="1301"/>
      <c r="BS50" s="1301"/>
      <c r="BT50" s="1301"/>
      <c r="BU50" s="1301"/>
      <c r="BV50" s="1301"/>
      <c r="BW50" s="1301"/>
      <c r="BX50" s="1301" t="s">
        <v>542</v>
      </c>
      <c r="BY50" s="1301"/>
      <c r="BZ50" s="1301"/>
      <c r="CA50" s="1301"/>
      <c r="CB50" s="1301"/>
      <c r="CC50" s="1301"/>
      <c r="CD50" s="1301"/>
      <c r="CE50" s="1301"/>
      <c r="CF50" s="1301" t="s">
        <v>543</v>
      </c>
      <c r="CG50" s="1301"/>
      <c r="CH50" s="1301"/>
      <c r="CI50" s="1301"/>
      <c r="CJ50" s="1301"/>
      <c r="CK50" s="1301"/>
      <c r="CL50" s="1301"/>
      <c r="CM50" s="1301"/>
      <c r="CN50" s="1301" t="s">
        <v>544</v>
      </c>
      <c r="CO50" s="1301"/>
      <c r="CP50" s="1301"/>
      <c r="CQ50" s="1301"/>
      <c r="CR50" s="1301"/>
      <c r="CS50" s="1301"/>
      <c r="CT50" s="1301"/>
      <c r="CU50" s="1301"/>
      <c r="CV50" s="1301" t="s">
        <v>545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585</v>
      </c>
      <c r="AO51" s="1305"/>
      <c r="AP51" s="1305"/>
      <c r="AQ51" s="1305"/>
      <c r="AR51" s="1305"/>
      <c r="AS51" s="1305"/>
      <c r="AT51" s="1305"/>
      <c r="AU51" s="1305"/>
      <c r="AV51" s="1305"/>
      <c r="AW51" s="1305"/>
      <c r="AX51" s="1305"/>
      <c r="AY51" s="1305"/>
      <c r="AZ51" s="1305"/>
      <c r="BA51" s="1305"/>
      <c r="BB51" s="1305" t="s">
        <v>586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52.2</v>
      </c>
      <c r="BY53" s="1307"/>
      <c r="BZ53" s="1307"/>
      <c r="CA53" s="1307"/>
      <c r="CB53" s="1307"/>
      <c r="CC53" s="1307"/>
      <c r="CD53" s="1307"/>
      <c r="CE53" s="1307"/>
      <c r="CF53" s="1307">
        <v>52.6</v>
      </c>
      <c r="CG53" s="1307"/>
      <c r="CH53" s="1307"/>
      <c r="CI53" s="1307"/>
      <c r="CJ53" s="1307"/>
      <c r="CK53" s="1307"/>
      <c r="CL53" s="1307"/>
      <c r="CM53" s="1307"/>
      <c r="CN53" s="1307">
        <v>54</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588</v>
      </c>
      <c r="AO55" s="1301"/>
      <c r="AP55" s="1301"/>
      <c r="AQ55" s="1301"/>
      <c r="AR55" s="1301"/>
      <c r="AS55" s="1301"/>
      <c r="AT55" s="1301"/>
      <c r="AU55" s="1301"/>
      <c r="AV55" s="1301"/>
      <c r="AW55" s="1301"/>
      <c r="AX55" s="1301"/>
      <c r="AY55" s="1301"/>
      <c r="AZ55" s="1301"/>
      <c r="BA55" s="1301"/>
      <c r="BB55" s="1305" t="s">
        <v>586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27</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57.2</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589</v>
      </c>
    </row>
    <row r="64" spans="1:109" x14ac:dyDescent="0.15">
      <c r="B64" s="1276"/>
      <c r="G64" s="1283"/>
      <c r="I64" s="1317"/>
      <c r="J64" s="1317"/>
      <c r="K64" s="1317"/>
      <c r="L64" s="1317"/>
      <c r="M64" s="1317"/>
      <c r="N64" s="1318"/>
      <c r="AM64" s="1283"/>
      <c r="AN64" s="1283" t="s">
        <v>582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541</v>
      </c>
      <c r="BQ72" s="1301"/>
      <c r="BR72" s="1301"/>
      <c r="BS72" s="1301"/>
      <c r="BT72" s="1301"/>
      <c r="BU72" s="1301"/>
      <c r="BV72" s="1301"/>
      <c r="BW72" s="1301"/>
      <c r="BX72" s="1301" t="s">
        <v>542</v>
      </c>
      <c r="BY72" s="1301"/>
      <c r="BZ72" s="1301"/>
      <c r="CA72" s="1301"/>
      <c r="CB72" s="1301"/>
      <c r="CC72" s="1301"/>
      <c r="CD72" s="1301"/>
      <c r="CE72" s="1301"/>
      <c r="CF72" s="1301" t="s">
        <v>543</v>
      </c>
      <c r="CG72" s="1301"/>
      <c r="CH72" s="1301"/>
      <c r="CI72" s="1301"/>
      <c r="CJ72" s="1301"/>
      <c r="CK72" s="1301"/>
      <c r="CL72" s="1301"/>
      <c r="CM72" s="1301"/>
      <c r="CN72" s="1301" t="s">
        <v>544</v>
      </c>
      <c r="CO72" s="1301"/>
      <c r="CP72" s="1301"/>
      <c r="CQ72" s="1301"/>
      <c r="CR72" s="1301"/>
      <c r="CS72" s="1301"/>
      <c r="CT72" s="1301"/>
      <c r="CU72" s="1301"/>
      <c r="CV72" s="1301" t="s">
        <v>545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585</v>
      </c>
      <c r="AO73" s="1305"/>
      <c r="AP73" s="1305"/>
      <c r="AQ73" s="1305"/>
      <c r="AR73" s="1305"/>
      <c r="AS73" s="1305"/>
      <c r="AT73" s="1305"/>
      <c r="AU73" s="1305"/>
      <c r="AV73" s="1305"/>
      <c r="AW73" s="1305"/>
      <c r="AX73" s="1305"/>
      <c r="AY73" s="1305"/>
      <c r="AZ73" s="1305"/>
      <c r="BA73" s="1305"/>
      <c r="BB73" s="1305" t="s">
        <v>586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591</v>
      </c>
      <c r="BC75" s="1305"/>
      <c r="BD75" s="1305"/>
      <c r="BE75" s="1305"/>
      <c r="BF75" s="1305"/>
      <c r="BG75" s="1305"/>
      <c r="BH75" s="1305"/>
      <c r="BI75" s="1305"/>
      <c r="BJ75" s="1305"/>
      <c r="BK75" s="1305"/>
      <c r="BL75" s="1305"/>
      <c r="BM75" s="1305"/>
      <c r="BN75" s="1305"/>
      <c r="BO75" s="1305"/>
      <c r="BP75" s="1307">
        <v>2.7</v>
      </c>
      <c r="BQ75" s="1307"/>
      <c r="BR75" s="1307"/>
      <c r="BS75" s="1307"/>
      <c r="BT75" s="1307"/>
      <c r="BU75" s="1307"/>
      <c r="BV75" s="1307"/>
      <c r="BW75" s="1307"/>
      <c r="BX75" s="1307">
        <v>0.9</v>
      </c>
      <c r="BY75" s="1307"/>
      <c r="BZ75" s="1307"/>
      <c r="CA75" s="1307"/>
      <c r="CB75" s="1307"/>
      <c r="CC75" s="1307"/>
      <c r="CD75" s="1307"/>
      <c r="CE75" s="1307"/>
      <c r="CF75" s="1307">
        <v>1.9</v>
      </c>
      <c r="CG75" s="1307"/>
      <c r="CH75" s="1307"/>
      <c r="CI75" s="1307"/>
      <c r="CJ75" s="1307"/>
      <c r="CK75" s="1307"/>
      <c r="CL75" s="1307"/>
      <c r="CM75" s="1307"/>
      <c r="CN75" s="1307">
        <v>3</v>
      </c>
      <c r="CO75" s="1307"/>
      <c r="CP75" s="1307"/>
      <c r="CQ75" s="1307"/>
      <c r="CR75" s="1307"/>
      <c r="CS75" s="1307"/>
      <c r="CT75" s="1307"/>
      <c r="CU75" s="1307"/>
      <c r="CV75" s="1307">
        <v>4.3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588</v>
      </c>
      <c r="AO77" s="1301"/>
      <c r="AP77" s="1301"/>
      <c r="AQ77" s="1301"/>
      <c r="AR77" s="1301"/>
      <c r="AS77" s="1301"/>
      <c r="AT77" s="1301"/>
      <c r="AU77" s="1301"/>
      <c r="AV77" s="1301"/>
      <c r="AW77" s="1301"/>
      <c r="AX77" s="1301"/>
      <c r="AY77" s="1301"/>
      <c r="AZ77" s="1301"/>
      <c r="BA77" s="1301"/>
      <c r="BB77" s="1305" t="s">
        <v>586</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27</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591</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8.6999999999999993</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lUOdWdWo6wbKDXDiJTpZVQv1gZQjqqEHzjvnjqT8EjIt770h0rw8TOA4D5y6C3fkAUbwuh4Gj+Nq/UwBE8c6g==" saltValue="uWySo0cUX8cUvmq7dRhW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Normal="100" zoomScaleSheetLayoutView="7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aazz+OVVcCp1VDpujrEOvTpKR/MIGj2UPpKxKh82m5kMmX3cy0sLKW+lrdGuk5KiPjZUiYc/qcs8Cc+f+dZZA==" saltValue="ra99qx7ka9D/B7xVivCP7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x2fZK4tpm3sqWJIBBKgypQLD1M82/YYfI9f2cZ42nXjCRXxu4rc1bvse9d7XZjGXmNnqTWERFkLuorSsmCvhg==" saltValue="nNDkFbkbC/rA9DSfG36g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51</v>
      </c>
      <c r="E2" s="154"/>
      <c r="F2" s="155" t="s">
        <v>538</v>
      </c>
      <c r="G2" s="156"/>
      <c r="H2" s="157"/>
    </row>
    <row r="3" spans="1:8" x14ac:dyDescent="0.15">
      <c r="A3" s="153" t="s">
        <v>531</v>
      </c>
      <c r="B3" s="158"/>
      <c r="C3" s="159"/>
      <c r="D3" s="160">
        <v>138716</v>
      </c>
      <c r="E3" s="161"/>
      <c r="F3" s="162">
        <v>119685</v>
      </c>
      <c r="G3" s="163"/>
      <c r="H3" s="164"/>
    </row>
    <row r="4" spans="1:8" x14ac:dyDescent="0.15">
      <c r="A4" s="165"/>
      <c r="B4" s="166"/>
      <c r="C4" s="167"/>
      <c r="D4" s="168">
        <v>68947</v>
      </c>
      <c r="E4" s="169"/>
      <c r="F4" s="170">
        <v>68464</v>
      </c>
      <c r="G4" s="171"/>
      <c r="H4" s="172"/>
    </row>
    <row r="5" spans="1:8" x14ac:dyDescent="0.15">
      <c r="A5" s="153" t="s">
        <v>533</v>
      </c>
      <c r="B5" s="158"/>
      <c r="C5" s="159"/>
      <c r="D5" s="160">
        <v>84977</v>
      </c>
      <c r="E5" s="161"/>
      <c r="F5" s="162">
        <v>109920</v>
      </c>
      <c r="G5" s="163"/>
      <c r="H5" s="164"/>
    </row>
    <row r="6" spans="1:8" x14ac:dyDescent="0.15">
      <c r="A6" s="165"/>
      <c r="B6" s="166"/>
      <c r="C6" s="167"/>
      <c r="D6" s="168">
        <v>53137</v>
      </c>
      <c r="E6" s="169"/>
      <c r="F6" s="170">
        <v>62739</v>
      </c>
      <c r="G6" s="171"/>
      <c r="H6" s="172"/>
    </row>
    <row r="7" spans="1:8" x14ac:dyDescent="0.15">
      <c r="A7" s="153" t="s">
        <v>534</v>
      </c>
      <c r="B7" s="158"/>
      <c r="C7" s="159"/>
      <c r="D7" s="160">
        <v>62920</v>
      </c>
      <c r="E7" s="161"/>
      <c r="F7" s="162">
        <v>168868</v>
      </c>
      <c r="G7" s="163"/>
      <c r="H7" s="164"/>
    </row>
    <row r="8" spans="1:8" x14ac:dyDescent="0.15">
      <c r="A8" s="165"/>
      <c r="B8" s="166"/>
      <c r="C8" s="167"/>
      <c r="D8" s="168">
        <v>31296</v>
      </c>
      <c r="E8" s="169"/>
      <c r="F8" s="170">
        <v>79360</v>
      </c>
      <c r="G8" s="171"/>
      <c r="H8" s="172"/>
    </row>
    <row r="9" spans="1:8" x14ac:dyDescent="0.15">
      <c r="A9" s="153" t="s">
        <v>535</v>
      </c>
      <c r="B9" s="158"/>
      <c r="C9" s="159"/>
      <c r="D9" s="160">
        <v>41465</v>
      </c>
      <c r="E9" s="161"/>
      <c r="F9" s="162">
        <v>202870</v>
      </c>
      <c r="G9" s="163"/>
      <c r="H9" s="164"/>
    </row>
    <row r="10" spans="1:8" x14ac:dyDescent="0.15">
      <c r="A10" s="165"/>
      <c r="B10" s="166"/>
      <c r="C10" s="167"/>
      <c r="D10" s="168">
        <v>27162</v>
      </c>
      <c r="E10" s="169"/>
      <c r="F10" s="170">
        <v>79735</v>
      </c>
      <c r="G10" s="171"/>
      <c r="H10" s="172"/>
    </row>
    <row r="11" spans="1:8" x14ac:dyDescent="0.15">
      <c r="A11" s="153" t="s">
        <v>536</v>
      </c>
      <c r="B11" s="158"/>
      <c r="C11" s="159"/>
      <c r="D11" s="160">
        <v>34496</v>
      </c>
      <c r="E11" s="161"/>
      <c r="F11" s="162">
        <v>167497</v>
      </c>
      <c r="G11" s="163"/>
      <c r="H11" s="164"/>
    </row>
    <row r="12" spans="1:8" x14ac:dyDescent="0.15">
      <c r="A12" s="165"/>
      <c r="B12" s="166"/>
      <c r="C12" s="173"/>
      <c r="D12" s="168">
        <v>25751</v>
      </c>
      <c r="E12" s="169"/>
      <c r="F12" s="170">
        <v>82571</v>
      </c>
      <c r="G12" s="171"/>
      <c r="H12" s="172"/>
    </row>
    <row r="13" spans="1:8" x14ac:dyDescent="0.15">
      <c r="A13" s="153"/>
      <c r="B13" s="158"/>
      <c r="C13" s="174"/>
      <c r="D13" s="175">
        <v>72515</v>
      </c>
      <c r="E13" s="176"/>
      <c r="F13" s="177">
        <v>153768</v>
      </c>
      <c r="G13" s="178"/>
      <c r="H13" s="164"/>
    </row>
    <row r="14" spans="1:8" x14ac:dyDescent="0.15">
      <c r="A14" s="165"/>
      <c r="B14" s="166"/>
      <c r="C14" s="167"/>
      <c r="D14" s="168">
        <v>41259</v>
      </c>
      <c r="E14" s="169"/>
      <c r="F14" s="170">
        <v>74574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7.8</v>
      </c>
      <c r="C19" s="179">
        <f>ROUND(VALUE(SUBSTITUTE(実質収支比率等に係る経年分析!G$48,"▲","-")),2)</f>
        <v>12.98</v>
      </c>
      <c r="D19" s="179">
        <f>ROUND(VALUE(SUBSTITUTE(実質収支比率等に係る経年分析!H$48,"▲","-")),2)</f>
        <v>12.05</v>
      </c>
      <c r="E19" s="179">
        <f>ROUND(VALUE(SUBSTITUTE(実質収支比率等に係る経年分析!I$48,"▲","-")),2)</f>
        <v>8.75</v>
      </c>
      <c r="F19" s="179">
        <f>ROUND(VALUE(SUBSTITUTE(実質収支比率等に係る経年分析!J$48,"▲","-")),2)</f>
        <v>7.32</v>
      </c>
    </row>
    <row r="20" spans="1:11" x14ac:dyDescent="0.15">
      <c r="A20" s="179" t="s">
        <v>54</v>
      </c>
      <c r="B20" s="179">
        <f>ROUND(VALUE(SUBSTITUTE(実質収支比率等に係る経年分析!F$47,"▲","-")),2)</f>
        <v>55.01</v>
      </c>
      <c r="C20" s="179">
        <f>ROUND(VALUE(SUBSTITUTE(実質収支比率等に係る経年分析!G$47,"▲","-")),2)</f>
        <v>60.35</v>
      </c>
      <c r="D20" s="179">
        <f>ROUND(VALUE(SUBSTITUTE(実質収支比率等に係る経年分析!H$47,"▲","-")),2)</f>
        <v>66.62</v>
      </c>
      <c r="E20" s="179">
        <f>ROUND(VALUE(SUBSTITUTE(実質収支比率等に係る経年分析!I$47,"▲","-")),2)</f>
        <v>76.66</v>
      </c>
      <c r="F20" s="179">
        <f>ROUND(VALUE(SUBSTITUTE(実質収支比率等に係る経年分析!J$47,"▲","-")),2)</f>
        <v>74.3</v>
      </c>
    </row>
    <row r="21" spans="1:11" x14ac:dyDescent="0.15">
      <c r="A21" s="179" t="s">
        <v>55</v>
      </c>
      <c r="B21" s="179">
        <f>IF(ISNUMBER(VALUE(SUBSTITUTE(実質収支比率等に係る経年分析!F$49,"▲","-"))),ROUND(VALUE(SUBSTITUTE(実質収支比率等に係る経年分析!F$49,"▲","-")),2),NA())</f>
        <v>-21.02</v>
      </c>
      <c r="C21" s="179">
        <f>IF(ISNUMBER(VALUE(SUBSTITUTE(実質収支比率等に係る経年分析!G$49,"▲","-"))),ROUND(VALUE(SUBSTITUTE(実質収支比率等に係る経年分析!G$49,"▲","-")),2),NA())</f>
        <v>12.86</v>
      </c>
      <c r="D21" s="179">
        <f>IF(ISNUMBER(VALUE(SUBSTITUTE(実質収支比率等に係る経年分析!H$49,"▲","-"))),ROUND(VALUE(SUBSTITUTE(実質収支比率等に係る経年分析!H$49,"▲","-")),2),NA())</f>
        <v>2.73</v>
      </c>
      <c r="E21" s="179">
        <f>IF(ISNUMBER(VALUE(SUBSTITUTE(実質収支比率等に係る経年分析!I$49,"▲","-"))),ROUND(VALUE(SUBSTITUTE(実質収支比率等に係る経年分析!I$49,"▲","-")),2),NA())</f>
        <v>6.46</v>
      </c>
      <c r="F21" s="179">
        <f>IF(ISNUMBER(VALUE(SUBSTITUTE(実質収支比率等に係る経年分析!J$49,"▲","-"))),ROUND(VALUE(SUBSTITUTE(実質収支比率等に係る経年分析!J$49,"▲","-")),2),NA())</f>
        <v>-2.87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4.1500000000000004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2.5499999999999998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12.05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9.0399999999999991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10.34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268</v>
      </c>
      <c r="E42" s="181"/>
      <c r="F42" s="181"/>
      <c r="G42" s="181">
        <f>'実質公債費比率（分子）の構造'!L$52</f>
        <v>248</v>
      </c>
      <c r="H42" s="181"/>
      <c r="I42" s="181"/>
      <c r="J42" s="181">
        <f>'実質公債費比率（分子）の構造'!M$52</f>
        <v>200</v>
      </c>
      <c r="K42" s="181"/>
      <c r="L42" s="181"/>
      <c r="M42" s="181">
        <f>'実質公債費比率（分子）の構造'!N$52</f>
        <v>200</v>
      </c>
      <c r="N42" s="181"/>
      <c r="O42" s="181"/>
      <c r="P42" s="181">
        <f>'実質公債費比率（分子）の構造'!O$52</f>
        <v>198</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22</v>
      </c>
      <c r="C45" s="181"/>
      <c r="D45" s="181"/>
      <c r="E45" s="181">
        <f>'実質公債費比率（分子）の構造'!L$49</f>
        <v>22</v>
      </c>
      <c r="F45" s="181"/>
      <c r="G45" s="181"/>
      <c r="H45" s="181">
        <f>'実質公債費比率（分子）の構造'!M$49</f>
        <v>30</v>
      </c>
      <c r="I45" s="181"/>
      <c r="J45" s="181"/>
      <c r="K45" s="181">
        <f>'実質公債費比率（分子）の構造'!N$49</f>
        <v>36</v>
      </c>
      <c r="L45" s="181"/>
      <c r="M45" s="181"/>
      <c r="N45" s="181">
        <f>'実質公債費比率（分子）の構造'!O$49</f>
        <v>39</v>
      </c>
      <c r="O45" s="181"/>
      <c r="P45" s="181"/>
    </row>
    <row r="46" spans="1:16" x14ac:dyDescent="0.15">
      <c r="A46" s="181" t="s">
        <v>66</v>
      </c>
      <c r="B46" s="181">
        <f>'実質公債費比率（分子）の構造'!K$48</f>
        <v>9</v>
      </c>
      <c r="C46" s="181"/>
      <c r="D46" s="181"/>
      <c r="E46" s="181">
        <f>'実質公債費比率（分子）の構造'!L$48</f>
        <v>10</v>
      </c>
      <c r="F46" s="181"/>
      <c r="G46" s="181"/>
      <c r="H46" s="181">
        <f>'実質公債費比率（分子）の構造'!M$48</f>
        <v>11</v>
      </c>
      <c r="I46" s="181"/>
      <c r="J46" s="181"/>
      <c r="K46" s="181">
        <f>'実質公債費比率（分子）の構造'!N$48</f>
        <v>10</v>
      </c>
      <c r="L46" s="181"/>
      <c r="M46" s="181"/>
      <c r="N46" s="181">
        <f>'実質公債費比率（分子）の構造'!O$48</f>
        <v>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247</v>
      </c>
      <c r="C49" s="181"/>
      <c r="D49" s="181"/>
      <c r="E49" s="181">
        <f>'実質公債費比率（分子）の構造'!L$45</f>
        <v>234</v>
      </c>
      <c r="F49" s="181"/>
      <c r="G49" s="181"/>
      <c r="H49" s="181">
        <f>'実質公債費比率（分子）の構造'!M$45</f>
        <v>228</v>
      </c>
      <c r="I49" s="181"/>
      <c r="J49" s="181"/>
      <c r="K49" s="181">
        <f>'実質公債費比率（分子）の構造'!N$45</f>
        <v>222</v>
      </c>
      <c r="L49" s="181"/>
      <c r="M49" s="181"/>
      <c r="N49" s="181">
        <f>'実質公債費比率（分子）の構造'!O$45</f>
        <v>231</v>
      </c>
      <c r="O49" s="181"/>
      <c r="P49" s="181"/>
    </row>
    <row r="50" spans="1:16" x14ac:dyDescent="0.15">
      <c r="A50" s="181" t="s">
        <v>70</v>
      </c>
      <c r="B50" s="181" t="e">
        <f>NA()</f>
        <v>#N/A</v>
      </c>
      <c r="C50" s="181">
        <f>IF(ISNUMBER('実質公債費比率（分子）の構造'!K$53),'実質公債費比率（分子）の構造'!K$53,NA())</f>
        <v>10</v>
      </c>
      <c r="D50" s="181" t="e">
        <f>NA()</f>
        <v>#N/A</v>
      </c>
      <c r="E50" s="181" t="e">
        <f>NA()</f>
        <v>#N/A</v>
      </c>
      <c r="F50" s="181">
        <f>IF(ISNUMBER('実質公債費比率（分子）の構造'!L$53),'実質公債費比率（分子）の構造'!L$53,NA())</f>
        <v>18</v>
      </c>
      <c r="G50" s="181" t="e">
        <f>NA()</f>
        <v>#N/A</v>
      </c>
      <c r="H50" s="181" t="e">
        <f>NA()</f>
        <v>#N/A</v>
      </c>
      <c r="I50" s="181">
        <f>IF(ISNUMBER('実質公債費比率（分子）の構造'!M$53),'実質公債費比率（分子）の構造'!M$53,NA())</f>
        <v>69</v>
      </c>
      <c r="J50" s="181" t="e">
        <f>NA()</f>
        <v>#N/A</v>
      </c>
      <c r="K50" s="181" t="e">
        <f>NA()</f>
        <v>#N/A</v>
      </c>
      <c r="L50" s="181">
        <f>IF(ISNUMBER('実質公債費比率（分子）の構造'!N$53),'実質公債費比率（分子）の構造'!N$53,NA())</f>
        <v>68</v>
      </c>
      <c r="M50" s="181" t="e">
        <f>NA()</f>
        <v>#N/A</v>
      </c>
      <c r="N50" s="181" t="e">
        <f>NA()</f>
        <v>#N/A</v>
      </c>
      <c r="O50" s="181">
        <f>IF(ISNUMBER('実質公債費比率（分子）の構造'!O$53),'実質公債費比率（分子）の構造'!O$53,NA())</f>
        <v>81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2263</v>
      </c>
      <c r="E56" s="180"/>
      <c r="F56" s="180"/>
      <c r="G56" s="180">
        <f>'将来負担比率（分子）の構造'!J$52</f>
        <v>2242</v>
      </c>
      <c r="H56" s="180"/>
      <c r="I56" s="180"/>
      <c r="J56" s="180">
        <f>'将来負担比率（分子）の構造'!K$52</f>
        <v>2179</v>
      </c>
      <c r="K56" s="180"/>
      <c r="L56" s="180"/>
      <c r="M56" s="180">
        <f>'将来負担比率（分子）の構造'!L$52</f>
        <v>2096</v>
      </c>
      <c r="N56" s="180"/>
      <c r="O56" s="180"/>
      <c r="P56" s="180">
        <f>'将来負担比率（分子）の構造'!M$52</f>
        <v>2009</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1362</v>
      </c>
      <c r="E58" s="180"/>
      <c r="F58" s="180"/>
      <c r="G58" s="180">
        <f>'将来負担比率（分子）の構造'!J$50</f>
        <v>1503</v>
      </c>
      <c r="H58" s="180"/>
      <c r="I58" s="180"/>
      <c r="J58" s="180">
        <f>'将来負担比率（分子）の構造'!K$50</f>
        <v>1575</v>
      </c>
      <c r="K58" s="180"/>
      <c r="L58" s="180"/>
      <c r="M58" s="180">
        <f>'将来負担比率（分子）の構造'!L$50</f>
        <v>1804</v>
      </c>
      <c r="N58" s="180"/>
      <c r="O58" s="180"/>
      <c r="P58" s="180">
        <f>'将来負担比率（分子）の構造'!M$50</f>
        <v>1944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764</v>
      </c>
      <c r="C62" s="180"/>
      <c r="D62" s="180"/>
      <c r="E62" s="180">
        <f>'将来負担比率（分子）の構造'!J$45</f>
        <v>353</v>
      </c>
      <c r="F62" s="180"/>
      <c r="G62" s="180"/>
      <c r="H62" s="180">
        <f>'将来負担比率（分子）の構造'!K$45</f>
        <v>668</v>
      </c>
      <c r="I62" s="180"/>
      <c r="J62" s="180"/>
      <c r="K62" s="180">
        <f>'将来負担比率（分子）の構造'!L$45</f>
        <v>634</v>
      </c>
      <c r="L62" s="180"/>
      <c r="M62" s="180"/>
      <c r="N62" s="180">
        <f>'将来負担比率（分子）の構造'!M$45</f>
        <v>753</v>
      </c>
      <c r="O62" s="180"/>
      <c r="P62" s="180"/>
    </row>
    <row r="63" spans="1:16" x14ac:dyDescent="0.15">
      <c r="A63" s="180" t="s">
        <v>33</v>
      </c>
      <c r="B63" s="180">
        <f>'将来負担比率（分子）の構造'!I$44</f>
        <v>204</v>
      </c>
      <c r="C63" s="180"/>
      <c r="D63" s="180"/>
      <c r="E63" s="180">
        <f>'将来負担比率（分子）の構造'!J$44</f>
        <v>238</v>
      </c>
      <c r="F63" s="180"/>
      <c r="G63" s="180"/>
      <c r="H63" s="180">
        <f>'将来負担比率（分子）の構造'!K$44</f>
        <v>211</v>
      </c>
      <c r="I63" s="180"/>
      <c r="J63" s="180"/>
      <c r="K63" s="180">
        <f>'将来負担比率（分子）の構造'!L$44</f>
        <v>177</v>
      </c>
      <c r="L63" s="180"/>
      <c r="M63" s="180"/>
      <c r="N63" s="180">
        <f>'将来負担比率（分子）の構造'!M$44</f>
        <v>139</v>
      </c>
      <c r="O63" s="180"/>
      <c r="P63" s="180"/>
    </row>
    <row r="64" spans="1:16" x14ac:dyDescent="0.15">
      <c r="A64" s="180" t="s">
        <v>32</v>
      </c>
      <c r="B64" s="180">
        <f>'将来負担比率（分子）の構造'!I$43</f>
        <v>87</v>
      </c>
      <c r="C64" s="180"/>
      <c r="D64" s="180"/>
      <c r="E64" s="180">
        <f>'将来負担比率（分子）の構造'!J$43</f>
        <v>76</v>
      </c>
      <c r="F64" s="180"/>
      <c r="G64" s="180"/>
      <c r="H64" s="180">
        <f>'将来負担比率（分子）の構造'!K$43</f>
        <v>86</v>
      </c>
      <c r="I64" s="180"/>
      <c r="J64" s="180"/>
      <c r="K64" s="180">
        <f>'将来負担比率（分子）の構造'!L$43</f>
        <v>77</v>
      </c>
      <c r="L64" s="180"/>
      <c r="M64" s="180"/>
      <c r="N64" s="180" t="str">
        <f>'将来負担比率（分子）の構造'!M$43</f>
        <v>-</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2470</v>
      </c>
      <c r="C66" s="180"/>
      <c r="D66" s="180"/>
      <c r="E66" s="180">
        <f>'将来負担比率（分子）の構造'!J$41</f>
        <v>2456</v>
      </c>
      <c r="F66" s="180"/>
      <c r="G66" s="180"/>
      <c r="H66" s="180">
        <f>'将来負担比率（分子）の構造'!K$41</f>
        <v>2387</v>
      </c>
      <c r="I66" s="180"/>
      <c r="J66" s="180"/>
      <c r="K66" s="180">
        <f>'将来負担比率（分子）の構造'!L$41</f>
        <v>2299</v>
      </c>
      <c r="L66" s="180"/>
      <c r="M66" s="180"/>
      <c r="N66" s="180">
        <f>'将来負担比率（分子）の構造'!M$41</f>
        <v>2185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1242</v>
      </c>
      <c r="C72" s="184">
        <f>基金残高に係る経年分析!G55</f>
        <v>1425</v>
      </c>
      <c r="D72" s="184">
        <f>基金残高に係る経年分析!H55</f>
        <v>1396</v>
      </c>
    </row>
    <row r="73" spans="1:16" x14ac:dyDescent="0.15">
      <c r="A73" s="183" t="s">
        <v>77</v>
      </c>
      <c r="B73" s="184">
        <f>基金残高に係る経年分析!F56</f>
        <v>51</v>
      </c>
      <c r="C73" s="184">
        <f>基金残高に係る経年分析!G56</f>
        <v>51</v>
      </c>
      <c r="D73" s="184">
        <f>基金残高に係る経年分析!H56</f>
        <v>51</v>
      </c>
    </row>
    <row r="74" spans="1:16" x14ac:dyDescent="0.15">
      <c r="A74" s="183" t="s">
        <v>78</v>
      </c>
      <c r="B74" s="184">
        <f>基金残高に係る経年分析!F57</f>
        <v>71</v>
      </c>
      <c r="C74" s="184">
        <f>基金残高に係る経年分析!G57</f>
        <v>69</v>
      </c>
      <c r="D74" s="184">
        <f>基金残高に係る経年分析!H57</f>
        <v>198</v>
      </c>
    </row>
  </sheetData>
  <sheetProtection algorithmName="SHA-512" hashValue="5xDg83gJ8KtqLNhlsBhD2vaKXUUQHX1RRAnXc90FkqQ2m5m28ChdriLfZFChhWN6SnAGMW8HHoWUJrKoGQ5Q2Q==" saltValue="ZdfNT95Jvz5xIlXTlwkn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2020-03-19T01:18:16Z</cp:lastPrinted>
  <dcterms:created xsi:type="dcterms:W3CDTF">2020-02-10T03:16:03Z</dcterms:created>
  <dcterms:modified xsi:type="dcterms:W3CDTF">2020-09-10T09:36:20Z</dcterms:modified>
  <cp:category/>
</cp:coreProperties>
</file>