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BEB0E3AD-FB30-40D3-BAB5-CC69A76672EC}" xr6:coauthVersionLast="47" xr6:coauthVersionMax="47" xr10:uidLastSave="{00000000-0000-0000-0000-000000000000}"/>
  <bookViews>
    <workbookView xWindow="-120" yWindow="-120" windowWidth="29040" windowHeight="15720" tabRatio="91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<sst xmlns="http://schemas.openxmlformats.org/spreadsheetml/2006/main" count="1161" uniqueCount="599">
  <si>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</si>
  <si>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</si>
  <si>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</si>
  <si>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</si>
  <si>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</si>
  <si>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</si>
  <si>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</si>
  <si>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</si>
  <si>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</si>
  <si>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</si>
  <si>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</si>
  <si>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</si>
  <si>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</si>
  <si>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</si>
  <si>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</si>
  <si>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</si>
  <si>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</si>
  <si>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</si>
  <si>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</si>
  <si>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</si>
  <si>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</si>
  <si>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</si>
  <si>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</si>
  <si>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</si>
  <si>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</si>
  <si>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</si>
  <si>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</si>
  <si>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</si>
  <si>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</si>
  <si>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</si>
  <si>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</si>
  <si>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</si>
  <si>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</si>
  <si>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</si>
  <si>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</si>
  <si>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</si>
  <si>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</si>
  <si>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</si>
  <si>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</si>
  <si>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</si>
  <si>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</si>
  <si>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</si>
  <si>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</si>
  <si>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</si>
  <si>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</si>
  <si>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</si>
  <si>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</si>
  <si>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</si>
  <si>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</si>
  <si>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</si>
  <si>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</si>
  <si>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</si>
  <si>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</si>
  <si>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</si>
  <si>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</si>
  <si>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</si>
  <si>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</si>
  <si>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</si>
  <si>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</si>
  <si>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</si>
  <si>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</si>
  <si>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</si>
  <si>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</si>
  <si>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</si>
  <si>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</si>
  <si>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</si>
  <si>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</si>
  <si>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</si>
  <si>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</si>
  <si>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</si>
  <si>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</si>
  <si>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</si>
  <si>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</si>
  <si>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</si>
  <si>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</si>
  <si>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</si>
  <si>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</si>
  <si>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</si>
  <si>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</si>
  <si>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</si>
  <si>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</si>
  <si>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</si>
  <si>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</si>
  <si>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</si>
  <si>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</si>
  <si>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</si>
  <si>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</si>
  <si>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</si>
  <si>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</si>
  <si>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</si>
  <si>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</si>
  <si>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</si>
  <si>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</si>
  <si>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</si>
  <si>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</si>
  <si>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</si>
  <si>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</si>
  <si>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</si>
  <si>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</si>
  <si>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</si>
  <si>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</si>
  <si>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</si>
  <si>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</si>
  <si>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</si>
  <si>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</si>
  <si>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</si>
  <si>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</si>
  <si>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</si>
  <si>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</si>
  <si>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</si>
  <si>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</si>
  <si>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</si>
  <si>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</si>
  <si>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</si>
  <si>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</si>
  <si>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</si>
  <si>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</si>
  <si>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</si>
  <si>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</si>
  <si>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</si>
  <si>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</si>
  <si>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</si>
  <si>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</si>
  <si>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</si>
  <si>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</si>
  <si>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</si>
  <si>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</si>
  <si>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</si>
  <si>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</si>
  <si>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</si>
  <si>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</si>
  <si>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</si>
  <si>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</si>
  <si>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</si>
  <si>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</si>
  <si>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</si>
  <si>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</si>
  <si>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</si>
  <si>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</si>
  <si>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</si>
  <si>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</si>
  <si>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</si>
  <si>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</si>
  <si>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</si>
  <si>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</si>
  <si>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</si>
  <si>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</si>
  <si>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</si>
  <si>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</si>
  <si>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</si>
  <si>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</si>
  <si>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</si>
  <si>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</si>
  <si>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</si>
  <si>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</si>
  <si>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</si>
  <si>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</si>
  <si>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</si>
  <si>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</si>
  <si>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</si>
  <si>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</si>
  <si>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</si>
  <si>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</si>
  <si>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</si>
  <si>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</si>
  <si>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</si>
  <si>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</si>
  <si>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</si>
  <si>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</si>
  <si>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</si>
  <si>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</si>
  <si>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</si>
  <si>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</si>
  <si>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</si>
  <si>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</si>
  <si>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</si>
  <si>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</si>
  <si>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</si>
  <si>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</si>
  <si>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</si>
  <si>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</si>
  <si>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</si>
  <si>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</si>
  <si>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</si>
  <si>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</si>
  <si>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</si>
  <si>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</si>
  <si>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</si>
  <si>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</si>
  <si>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</si>
  <si>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</si>
  <si>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</si>
  <si>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</si>
  <si>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</si>
  <si>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</si>
  <si>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</si>
  <si>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</si>
  <si>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</si>
  <si>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</si>
  <si>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</si>
  <si>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</si>
  <si>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</si>
  <si>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</si>
  <si>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</si>
  <si>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</si>
  <si>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</si>
  <si>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</si>
  <si>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</si>
  <si>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</si>
  <si>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</si>
  <si>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</si>
  <si>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</si>
  <si>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</si>
  <si>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</si>
  <si>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</si>
  <si>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</si>
  <si>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</si>
  <si>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</si>
  <si>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</si>
  <si>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</si>
  <si>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千葉県神崎町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</si>
  <si>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</si>
  <si>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</si>
  <si>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</si>
  <si>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</si>
  <si>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</si>
  <si>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</si>
  <si>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</si>
  <si>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</si>
  <si>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</si>
  <si>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</si>
  <si>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</si>
  <si>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</si>
  <si>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</si>
  <si>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</si>
  <si>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</si>
  <si>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</si>
  <si>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</si>
  <si>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</si>
  <si>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</si>
  <si>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</si>
  <si>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</si>
  <si>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</si>
  <si>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</si>
  <si>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</si>
  <si>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</si>
  <si>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</si>
  <si>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</si>
  <si>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</si>
  <si>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</si>
  <si>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</si>
  <si>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</si>
  <si>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</si>
  <si>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</si>
  <si>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</si>
  <si>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</si>
  <si>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</si>
  <si>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</si>
  <si>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</si>
  <si>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</si>
  <si>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</si>
  <si>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</si>
  <si>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</si>
  <si>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</si>
  <si>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</si>
  <si>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</si>
  <si>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</si>
  <si>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</si>
  <si>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</si>
  <si>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</si>
  <si>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</si>
  <si>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</si>
  <si>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</si>
  <si>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</si>
  <si>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</si>
  <si>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</si>
  <si>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</si>
  <si>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</si>
  <si>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</si>
  <si>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</si>
  <si>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</si>
  <si>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</si>
  <si>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</si>
  <si>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</si>
  <si>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</si>
  <si>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</si>
  <si>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</si>
  <si>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</si>
  <si>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</si>
  <si>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</si>
  <si>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</si>
  <si>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</si>
  <si>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</si>
  <si>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</si>
  <si>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</si>
  <si>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</si>
  <si>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</si>
  <si>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</si>
  <si>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</si>
  <si>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</si>
  <si>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</si>
  <si>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</si>
  <si>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</si>
  <si>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</si>
  <si>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</si>
  <si>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</si>
  <si>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</si>
  <si>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</si>
  <si>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</si>
  <si>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</si>
  <si>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</si>
  <si>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</si>
  <si>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</si>
  <si>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</si>
  <si>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</si>
  <si>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</si>
  <si>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</si>
  <si>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</si>
  <si>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</si>
  <si>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</si>
  <si>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</si>
  <si>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</si>
  <si>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</si>
  <si>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</si>
  <si>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</si>
  <si>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</si>
  <si>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</si>
  <si>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</si>
  <si>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</si>
  <si>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</si>
  <si>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</si>
  <si>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</si>
  <si>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</si>
  <si>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</si>
  <si>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</si>
  <si>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</si>
  <si>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</si>
  <si>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</si>
  <si>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</si>
  <si>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</si>
  <si>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</si>
  <si>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工業用水道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</si>
  <si>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</si>
  <si>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</si>
  <si>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</si>
  <si>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</si>
  <si>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</si>
  <si>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</si>
  <si>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</si>
  <si>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電気</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</si>
  <si>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</si>
  <si>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</si>
  <si>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</si>
  <si>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</si>
  <si>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</si>
  <si>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</si>
  <si>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</si>
  <si>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</si>
  <si>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</si>
  <si>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</si>
  <si>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</si>
  <si>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</si>
  <si>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</si>
  <si>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</si>
  <si>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</si>
  <si>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</si>
  <si>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</si>
  <si>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</si>
  <si>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</si>
  <si>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</si>
  <si>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</si>
  <si>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</si>
  <si>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千葉県神崎町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</si>
  <si>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</si>
  <si>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</si>
  <si>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</si>
  <si>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</si>
  <si>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</si>
  <si>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</si>
  <si>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</si>
  <si>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</si>
  <si>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</si>
  <si>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</si>
  <si>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</si>
  <si>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</si>
  <si>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</si>
  <si>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</si>
  <si>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</si>
  <si>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</si>
  <si>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</si>
  <si>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</si>
  <si>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</si>
  <si>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</si>
  <si>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</si>
  <si>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</si>
  <si>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</si>
  <si>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</si>
  <si>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</si>
  <si>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</si>
  <si>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</si>
  <si>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</si>
  <si>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</si>
  <si>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</si>
  <si>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</si>
  <si>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</si>
  <si>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</si>
  <si>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</si>
  <si>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</si>
  <si>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</si>
  <si>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</si>
  <si>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</si>
  <si>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</si>
  <si>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</si>
  <si>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</si>
  <si>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</si>
  <si>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</si>
  <si>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</si>
  <si>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</si>
  <si>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</si>
  <si>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</si>
  <si>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</si>
  <si>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</si>
  <si>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</si>
  <si>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</si>
  <si>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</si>
  <si>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</si>
  <si>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</si>
  <si>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</si>
  <si>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</si>
  <si>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</si>
  <si>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</si>
  <si>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</si>
  <si>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</si>
  <si>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</si>
  <si>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</si>
  <si>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</si>
  <si>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</si>
  <si>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</si>
  <si>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</si>
  <si>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</si>
  <si>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</si>
  <si>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</si>
  <si>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</si>
  <si>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</si>
  <si>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</si>
  <si>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</si>
  <si>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</si>
  <si>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</si>
  <si>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</si>
  <si>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</si>
  <si>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</si>
  <si>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</si>
  <si>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</si>
  <si>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</si>
  <si>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</si>
  <si>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</si>
  <si>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</si>
  <si>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</si>
  <si>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</si>
  <si>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</si>
  <si>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</si>
  <si>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</si>
  <si>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</si>
  <si>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</si>
  <si>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</si>
  <si>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</si>
  <si>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</si>
  <si>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</si>
  <si>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</si>
  <si>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</si>
  <si>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</si>
  <si>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</si>
  <si>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</si>
  <si>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</si>
  <si>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</si>
  <si>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</si>
  <si>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</si>
  <si>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</si>
  <si>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</si>
  <si>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</si>
  <si>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</si>
  <si>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</si>
  <si>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</si>
  <si>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</si>
  <si>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</si>
  <si>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</si>
  <si>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</si>
  <si>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</si>
  <si>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</si>
  <si>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</si>
  <si>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</si>
  <si>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</si>
  <si>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</si>
  <si>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</si>
  <si>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</si>
  <si>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</si>
  <si>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</si>
  <si>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</si>
  <si>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</si>
  <si>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</si>
  <si>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</si>
  <si>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</si>
  <si>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</si>
  <si>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</si>
  <si>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</si>
  <si>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</si>
  <si>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</si>
  <si>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</si>
  <si>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</si>
  <si>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</si>
  <si>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</si>
  <si>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</si>
  <si>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</si>
  <si>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</si>
  <si>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</si>
  <si>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</si>
  <si>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</si>
  <si>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</si>
  <si>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</si>
  <si>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</si>
  <si>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</si>
  <si>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</si>
  <si>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</si>
  <si>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</si>
  <si>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</si>
  <si>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</si>
  <si>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</si>
  <si>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</si>
  <si>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</si>
  <si>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</si>
  <si>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</si>
  <si>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</si>
  <si>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</si>
  <si>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</si>
  <si>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</si>
  <si>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</si>
  <si>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</si>
  <si>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</si>
  <si>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</si>
  <si>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</si>
  <si>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</si>
  <si>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</si>
  <si>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</si>
  <si>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</si>
  <si>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</si>
  <si>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</si>
  <si>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</si>
  <si>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</si>
  <si>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</si>
  <si>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</si>
  <si>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</si>
  <si>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</si>
  <si>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</si>
  <si>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</si>
  <si>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</si>
  <si>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</si>
  <si>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</si>
  <si>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</si>
  <si>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</si>
  <si>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</si>
  <si>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</si>
  <si>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</si>
  <si>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</si>
  <si>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</si>
  <si>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</si>
  <si>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</si>
  <si>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</si>
  <si>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</si>
  <si>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</si>
  <si>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2.87</t>
  </si>
  <si>
    <t>▲ 6.85</t>
  </si>
  <si>
    <t>▲ 6.72</t>
  </si>
  <si>
    <t>水道事業会計</t>
  </si>
  <si>
    <t>一般会計</t>
  </si>
  <si>
    <t>国民健康保険事業特別会計</t>
  </si>
  <si>
    <t>介護保険事業特別会計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</si>
  <si>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</si>
  <si>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</si>
  <si>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</si>
  <si>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</si>
  <si>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</si>
  <si>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</si>
  <si>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</si>
  <si>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</si>
  <si>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</si>
  <si>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</si>
  <si>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</si>
  <si>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</si>
  <si>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</si>
  <si>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</si>
  <si>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</si>
  <si>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</si>
  <si>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</si>
  <si>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発酵の里</t>
    <rPh sb="0" eb="2">
      <t>ハッコウ</t>
    </rPh>
    <rPh sb="3" eb="4">
      <t>サト</t>
    </rPh>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</si>
  <si>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</si>
  <si>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</si>
  <si>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まちづくり基金</t>
    <rPh sb="5" eb="7">
      <t>キキン</t>
    </rPh>
    <phoneticPr fontId="2"/>
  </si>
  <si>
    <t>自然と人とふれあいの緑基金</t>
    <rPh sb="0" eb="2">
      <t>シゼント</t>
    </rPh>
    <rPh sb="10" eb="11">
      <t>ミドリ</t>
    </rPh>
    <rPh sb="11" eb="13">
      <t>キキン</t>
    </rPh>
    <phoneticPr fontId="2"/>
  </si>
  <si>
    <t>森林環境整備基金</t>
    <rPh sb="0" eb="2">
      <t>シンリン</t>
    </rPh>
    <rPh sb="2" eb="4">
      <t>カンキョウ</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</si>
</sst>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138402</c:v>
                </c:pt>
                <c:pt idx="4">
                  <c:v>146367</c:v>
                </c:pt>
              </c:numCache>
            </c:numRef>
          </c:val>
          <c:smooth val="0"/>
          <c:extLst>
            <c:ext xmlns:c16="http://schemas.microsoft.com/office/drawing/2014/chart" uri="{C3380CC4-5D6E-409C-BE32-E72D297353CC}">
              <c16:uniqueId val="{00000000-5C5B-4398-86C6-D60D2EC8B0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34496</c:v>
                </c:pt>
                <c:pt idx="1">
                  <c:v>41564</c:v>
                </c:pt>
                <c:pt idx="2">
                  <c:v>56418</c:v>
                </c:pt>
                <c:pt idx="3">
                  <c:v>40588</c:v>
                </c:pt>
                <c:pt idx="4">
                  <c:v>32836</c:v>
                </c:pt>
              </c:numCache>
            </c:numRef>
          </c:val>
          <c:smooth val="0"/>
          <c:extLst>
            <c:ext xmlns:c16="http://schemas.microsoft.com/office/drawing/2014/chart" uri="{C3380CC4-5D6E-409C-BE32-E72D297353CC}">
              <c16:uniqueId val="{00000001-5C5B-4398-86C6-D60D2EC8B0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7.32</c:v>
                </c:pt>
                <c:pt idx="1">
                  <c:v>9.4600000000000009</c:v>
                </c:pt>
                <c:pt idx="2">
                  <c:v>9.89</c:v>
                </c:pt>
                <c:pt idx="3">
                  <c:v>11.37</c:v>
                </c:pt>
                <c:pt idx="4">
                  <c:v>10.52</c:v>
                </c:pt>
              </c:numCache>
            </c:numRef>
          </c:val>
          <c:extLst>
            <c:ext xmlns:c16="http://schemas.microsoft.com/office/drawing/2014/chart" uri="{C3380CC4-5D6E-409C-BE32-E72D297353CC}">
              <c16:uniqueId val="{00000000-08A6-48A0-AB5F-9EDC01DD0B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74.3</c:v>
                </c:pt>
                <c:pt idx="1">
                  <c:v>64.989999999999995</c:v>
                </c:pt>
                <c:pt idx="2">
                  <c:v>52.54</c:v>
                </c:pt>
                <c:pt idx="3">
                  <c:v>53.41</c:v>
                </c:pt>
                <c:pt idx="4">
                  <c:v>60.95</c:v>
                </c:pt>
              </c:numCache>
            </c:numRef>
          </c:val>
          <c:extLst>
            <c:ext xmlns:c16="http://schemas.microsoft.com/office/drawing/2014/chart" uri="{C3380CC4-5D6E-409C-BE32-E72D297353CC}">
              <c16:uniqueId val="{00000001-08A6-48A0-AB5F-9EDC01DD0BE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-2.87</c:v>
                </c:pt>
                <c:pt idx="1">
                  <c:v>-6.85</c:v>
                </c:pt>
                <c:pt idx="2">
                  <c:v>-6.72</c:v>
                </c:pt>
                <c:pt idx="3">
                  <c:v>6.79</c:v>
                </c:pt>
                <c:pt idx="4">
                  <c:v>4.68</c:v>
                </c:pt>
              </c:numCache>
            </c:numRef>
          </c:val>
          <c:smooth val="0"/>
          <c:extLst>
            <c:ext xmlns:c16="http://schemas.microsoft.com/office/drawing/2014/chart" uri="{C3380CC4-5D6E-409C-BE32-E72D297353CC}">
              <c16:uniqueId val="{00000002-08A6-48A0-AB5F-9EDC01DD0BE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FD-4EED-844D-655EDA6430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FD-4EED-844D-655EDA64301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FD-4EED-844D-655EDA64301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8FD-4EED-844D-655EDA64301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8FD-4EED-844D-655EDA64301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0.04</c:v>
                </c:pt>
                <c:pt idx="6">
                  <c:v>#N/A</c:v>
                </c:pt>
                <c:pt idx="7">
                  <c:v>0</c:v>
                </c:pt>
                <c:pt idx="8">
                  <c:v>#N/A</c:v>
                </c:pt>
                <c:pt idx="9">
                  <c:v>0</c:v>
                </c:pt>
              </c:numCache>
            </c:numRef>
          </c:val>
          <c:extLst>
            <c:ext xmlns:c16="http://schemas.microsoft.com/office/drawing/2014/chart" uri="{C3380CC4-5D6E-409C-BE32-E72D297353CC}">
              <c16:uniqueId val="{00000005-48FD-4EED-844D-655EDA64301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0.51</c:v>
                </c:pt>
                <c:pt idx="2">
                  <c:v>#N/A</c:v>
                </c:pt>
                <c:pt idx="3">
                  <c:v>0.74</c:v>
                </c:pt>
                <c:pt idx="4">
                  <c:v>#N/A</c:v>
                </c:pt>
                <c:pt idx="5">
                  <c:v>1.45</c:v>
                </c:pt>
                <c:pt idx="6">
                  <c:v>#N/A</c:v>
                </c:pt>
                <c:pt idx="7">
                  <c:v>0.99</c:v>
                </c:pt>
                <c:pt idx="8">
                  <c:v>#N/A</c:v>
                </c:pt>
                <c:pt idx="9">
                  <c:v>0.2</c:v>
                </c:pt>
              </c:numCache>
            </c:numRef>
          </c:val>
          <c:extLst>
            <c:ext xmlns:c16="http://schemas.microsoft.com/office/drawing/2014/chart" uri="{C3380CC4-5D6E-409C-BE32-E72D297353CC}">
              <c16:uniqueId val="{00000006-48FD-4EED-844D-655EDA64301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2.5499999999999998</c:v>
                </c:pt>
                <c:pt idx="2">
                  <c:v>#N/A</c:v>
                </c:pt>
                <c:pt idx="3">
                  <c:v>3.05</c:v>
                </c:pt>
                <c:pt idx="4">
                  <c:v>#N/A</c:v>
                </c:pt>
                <c:pt idx="5">
                  <c:v>3.6</c:v>
                </c:pt>
                <c:pt idx="6">
                  <c:v>#N/A</c:v>
                </c:pt>
                <c:pt idx="7">
                  <c:v>2.0499999999999998</c:v>
                </c:pt>
                <c:pt idx="8">
                  <c:v>#N/A</c:v>
                </c:pt>
                <c:pt idx="9">
                  <c:v>1.47</c:v>
                </c:pt>
              </c:numCache>
            </c:numRef>
          </c:val>
          <c:extLst>
            <c:ext xmlns:c16="http://schemas.microsoft.com/office/drawing/2014/chart" uri="{C3380CC4-5D6E-409C-BE32-E72D297353CC}">
              <c16:uniqueId val="{00000007-48FD-4EED-844D-655EDA64301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7.35</c:v>
                </c:pt>
                <c:pt idx="2">
                  <c:v>#N/A</c:v>
                </c:pt>
                <c:pt idx="3">
                  <c:v>9.4499999999999993</c:v>
                </c:pt>
                <c:pt idx="4">
                  <c:v>#N/A</c:v>
                </c:pt>
                <c:pt idx="5">
                  <c:v>9.8800000000000008</c:v>
                </c:pt>
                <c:pt idx="6">
                  <c:v>#N/A</c:v>
                </c:pt>
                <c:pt idx="7">
                  <c:v>11.37</c:v>
                </c:pt>
                <c:pt idx="8">
                  <c:v>#N/A</c:v>
                </c:pt>
                <c:pt idx="9">
                  <c:v>10.52</c:v>
                </c:pt>
              </c:numCache>
            </c:numRef>
          </c:val>
          <c:extLst>
            <c:ext xmlns:c16="http://schemas.microsoft.com/office/drawing/2014/chart" uri="{C3380CC4-5D6E-409C-BE32-E72D297353CC}">
              <c16:uniqueId val="{00000008-48FD-4EED-844D-655EDA6430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10.34</c:v>
                </c:pt>
                <c:pt idx="2">
                  <c:v>#N/A</c:v>
                </c:pt>
                <c:pt idx="3">
                  <c:v>11.8</c:v>
                </c:pt>
                <c:pt idx="4">
                  <c:v>#N/A</c:v>
                </c:pt>
                <c:pt idx="5">
                  <c:v>10.62</c:v>
                </c:pt>
                <c:pt idx="6">
                  <c:v>#N/A</c:v>
                </c:pt>
                <c:pt idx="7">
                  <c:v>10.56</c:v>
                </c:pt>
                <c:pt idx="8">
                  <c:v>#N/A</c:v>
                </c:pt>
                <c:pt idx="9">
                  <c:v>11.63</c:v>
                </c:pt>
              </c:numCache>
            </c:numRef>
          </c:val>
          <c:extLst>
            <c:ext xmlns:c16="http://schemas.microsoft.com/office/drawing/2014/chart" uri="{C3380CC4-5D6E-409C-BE32-E72D297353CC}">
              <c16:uniqueId val="{00000009-48FD-4EED-844D-655EDA6430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198</c:v>
                </c:pt>
                <c:pt idx="5">
                  <c:v>196</c:v>
                </c:pt>
                <c:pt idx="8">
                  <c:v>193</c:v>
                </c:pt>
                <c:pt idx="11">
                  <c:v>181</c:v>
                </c:pt>
                <c:pt idx="14">
                  <c:v>174</c:v>
                </c:pt>
              </c:numCache>
            </c:numRef>
          </c:val>
          <c:extLst>
            <c:ext xmlns:c16="http://schemas.microsoft.com/office/drawing/2014/chart" uri="{C3380CC4-5D6E-409C-BE32-E72D297353CC}">
              <c16:uniqueId val="{00000000-66E9-4ECE-8C63-C91D2A7D306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E9-4ECE-8C63-C91D2A7D306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E9-4ECE-8C63-C91D2A7D306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39</c:v>
                </c:pt>
                <c:pt idx="3">
                  <c:v>39</c:v>
                </c:pt>
                <c:pt idx="6">
                  <c:v>33</c:v>
                </c:pt>
                <c:pt idx="9">
                  <c:v>18</c:v>
                </c:pt>
                <c:pt idx="12">
                  <c:v>18</c:v>
                </c:pt>
              </c:numCache>
            </c:numRef>
          </c:val>
          <c:extLst>
            <c:ext xmlns:c16="http://schemas.microsoft.com/office/drawing/2014/chart" uri="{C3380CC4-5D6E-409C-BE32-E72D297353CC}">
              <c16:uniqueId val="{00000003-66E9-4ECE-8C63-C91D2A7D306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c:v>
                </c:pt>
                <c:pt idx="3">
                  <c:v>10</c:v>
                </c:pt>
                <c:pt idx="6">
                  <c:v>8</c:v>
                </c:pt>
                <c:pt idx="9">
                  <c:v>9</c:v>
                </c:pt>
                <c:pt idx="12">
                  <c:v>8</c:v>
                </c:pt>
              </c:numCache>
            </c:numRef>
          </c:val>
          <c:extLst>
            <c:ext xmlns:c16="http://schemas.microsoft.com/office/drawing/2014/chart" uri="{C3380CC4-5D6E-409C-BE32-E72D297353CC}">
              <c16:uniqueId val="{00000004-66E9-4ECE-8C63-C91D2A7D306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E9-4ECE-8C63-C91D2A7D306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E9-4ECE-8C63-C91D2A7D306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231</c:v>
                </c:pt>
                <c:pt idx="3">
                  <c:v>229</c:v>
                </c:pt>
                <c:pt idx="6">
                  <c:v>233</c:v>
                </c:pt>
                <c:pt idx="9">
                  <c:v>224</c:v>
                </c:pt>
                <c:pt idx="12">
                  <c:v>213</c:v>
                </c:pt>
              </c:numCache>
            </c:numRef>
          </c:val>
          <c:extLst>
            <c:ext xmlns:c16="http://schemas.microsoft.com/office/drawing/2014/chart" uri="{C3380CC4-5D6E-409C-BE32-E72D297353CC}">
              <c16:uniqueId val="{00000007-66E9-4ECE-8C63-C91D2A7D30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81</c:v>
                </c:pt>
                <c:pt idx="2">
                  <c:v>#N/A</c:v>
                </c:pt>
                <c:pt idx="3">
                  <c:v>#N/A</c:v>
                </c:pt>
                <c:pt idx="4">
                  <c:v>82</c:v>
                </c:pt>
                <c:pt idx="5">
                  <c:v>#N/A</c:v>
                </c:pt>
                <c:pt idx="6">
                  <c:v>#N/A</c:v>
                </c:pt>
                <c:pt idx="7">
                  <c:v>81</c:v>
                </c:pt>
                <c:pt idx="8">
                  <c:v>#N/A</c:v>
                </c:pt>
                <c:pt idx="9">
                  <c:v>#N/A</c:v>
                </c:pt>
                <c:pt idx="10">
                  <c:v>70</c:v>
                </c:pt>
                <c:pt idx="11">
                  <c:v>#N/A</c:v>
                </c:pt>
                <c:pt idx="12">
                  <c:v>#N/A</c:v>
                </c:pt>
                <c:pt idx="13">
                  <c:v>65</c:v>
                </c:pt>
                <c:pt idx="14">
                  <c:v>#N/A</c:v>
                </c:pt>
              </c:numCache>
            </c:numRef>
          </c:val>
          <c:smooth val="0"/>
          <c:extLst>
            <c:ext xmlns:c16="http://schemas.microsoft.com/office/drawing/2014/chart" uri="{C3380CC4-5D6E-409C-BE32-E72D297353CC}">
              <c16:uniqueId val="{00000008-66E9-4ECE-8C63-C91D2A7D30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2009</c:v>
                </c:pt>
                <c:pt idx="5">
                  <c:v>1901</c:v>
                </c:pt>
                <c:pt idx="8">
                  <c:v>1840</c:v>
                </c:pt>
                <c:pt idx="11">
                  <c:v>1745</c:v>
                </c:pt>
                <c:pt idx="14">
                  <c:v>1607</c:v>
                </c:pt>
              </c:numCache>
            </c:numRef>
          </c:val>
          <c:extLst>
            <c:ext xmlns:c16="http://schemas.microsoft.com/office/drawing/2014/chart" uri="{C3380CC4-5D6E-409C-BE32-E72D297353CC}">
              <c16:uniqueId val="{00000000-A20B-46F8-8F83-5D5A5E980D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20B-46F8-8F83-5D5A5E980D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1944</c:v>
                </c:pt>
                <c:pt idx="5">
                  <c:v>1863</c:v>
                </c:pt>
                <c:pt idx="8">
                  <c:v>1948</c:v>
                </c:pt>
                <c:pt idx="11">
                  <c:v>2300</c:v>
                </c:pt>
                <c:pt idx="14">
                  <c:v>2553</c:v>
                </c:pt>
              </c:numCache>
            </c:numRef>
          </c:val>
          <c:extLst>
            <c:ext xmlns:c16="http://schemas.microsoft.com/office/drawing/2014/chart" uri="{C3380CC4-5D6E-409C-BE32-E72D297353CC}">
              <c16:uniqueId val="{00000002-A20B-46F8-8F83-5D5A5E980D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0B-46F8-8F83-5D5A5E980D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0B-46F8-8F83-5D5A5E980D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0B-46F8-8F83-5D5A5E980D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753</c:v>
                </c:pt>
                <c:pt idx="3">
                  <c:v>638</c:v>
                </c:pt>
                <c:pt idx="6">
                  <c:v>661</c:v>
                </c:pt>
                <c:pt idx="9">
                  <c:v>608</c:v>
                </c:pt>
                <c:pt idx="12">
                  <c:v>634</c:v>
                </c:pt>
              </c:numCache>
            </c:numRef>
          </c:val>
          <c:extLst>
            <c:ext xmlns:c16="http://schemas.microsoft.com/office/drawing/2014/chart" uri="{C3380CC4-5D6E-409C-BE32-E72D297353CC}">
              <c16:uniqueId val="{00000006-A20B-46F8-8F83-5D5A5E980D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139</c:v>
                </c:pt>
                <c:pt idx="3">
                  <c:v>100</c:v>
                </c:pt>
                <c:pt idx="6">
                  <c:v>67</c:v>
                </c:pt>
                <c:pt idx="9">
                  <c:v>50</c:v>
                </c:pt>
                <c:pt idx="12">
                  <c:v>32</c:v>
                </c:pt>
              </c:numCache>
            </c:numRef>
          </c:val>
          <c:extLst>
            <c:ext xmlns:c16="http://schemas.microsoft.com/office/drawing/2014/chart" uri="{C3380CC4-5D6E-409C-BE32-E72D297353CC}">
              <c16:uniqueId val="{00000007-A20B-46F8-8F83-5D5A5E980D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57</c:v>
                </c:pt>
                <c:pt idx="6">
                  <c:v>50</c:v>
                </c:pt>
                <c:pt idx="9">
                  <c:v>46</c:v>
                </c:pt>
                <c:pt idx="12">
                  <c:v>34</c:v>
                </c:pt>
              </c:numCache>
            </c:numRef>
          </c:val>
          <c:extLst>
            <c:ext xmlns:c16="http://schemas.microsoft.com/office/drawing/2014/chart" uri="{C3380CC4-5D6E-409C-BE32-E72D297353CC}">
              <c16:uniqueId val="{00000008-A20B-46F8-8F83-5D5A5E980D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0B-46F8-8F83-5D5A5E980D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2185</c:v>
                </c:pt>
                <c:pt idx="3">
                  <c:v>2047</c:v>
                </c:pt>
                <c:pt idx="6">
                  <c:v>1962</c:v>
                </c:pt>
                <c:pt idx="9">
                  <c:v>1853</c:v>
                </c:pt>
                <c:pt idx="12">
                  <c:v>1679</c:v>
                </c:pt>
              </c:numCache>
            </c:numRef>
          </c:val>
          <c:extLst>
            <c:ext xmlns:c16="http://schemas.microsoft.com/office/drawing/2014/chart" uri="{C3380CC4-5D6E-409C-BE32-E72D297353CC}">
              <c16:uniqueId val="{0000000A-A20B-46F8-8F83-5D5A5E980D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0B-46F8-8F83-5D5A5E980D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1067</c:v>
                </c:pt>
                <c:pt idx="1">
                  <c:v>1168</c:v>
                </c:pt>
                <c:pt idx="2">
                  <c:v>1292</c:v>
                </c:pt>
              </c:numCache>
            </c:numRef>
          </c:val>
          <c:extLst>
            <c:ext xmlns:c16="http://schemas.microsoft.com/office/drawing/2014/chart" uri="{C3380CC4-5D6E-409C-BE32-E72D297353CC}">
              <c16:uniqueId val="{00000000-1FCD-4A4E-AB40-25F269395D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c:v>
                </c:pt>
                <c:pt idx="1">
                  <c:v>81</c:v>
                </c:pt>
                <c:pt idx="2">
                  <c:v>81</c:v>
                </c:pt>
              </c:numCache>
            </c:numRef>
          </c:val>
          <c:extLst>
            <c:ext xmlns:c16="http://schemas.microsoft.com/office/drawing/2014/chart" uri="{C3380CC4-5D6E-409C-BE32-E72D297353CC}">
              <c16:uniqueId val="{00000001-1FCD-4A4E-AB40-25F269395D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547</c:v>
                </c:pt>
                <c:pt idx="1">
                  <c:v>724</c:v>
                </c:pt>
                <c:pt idx="2">
                  <c:v>832</c:v>
                </c:pt>
              </c:numCache>
            </c:numRef>
          </c:val>
          <c:extLst>
            <c:ext xmlns:c16="http://schemas.microsoft.com/office/drawing/2014/chart" uri="{C3380CC4-5D6E-409C-BE32-E72D297353CC}">
              <c16:uniqueId val="{00000002-1FCD-4A4E-AB40-25F269395D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令和４年度は前年度と比較して微減となった。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元利償還金では大規模改修事業（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神崎小学校建設事業債）の償還終了に伴う公債減少となっている。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今後も地方債借入額と償還額のバランスを注視しながら、健全な財政運営を保っていく。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平成２５年以降は、充当可能財源等が将来負担額を上回っている。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これは、地方債に依存しない財政運営に努めていることにより地方債現在高が減少し、充当可能である基金への積み増しが順調に進んでいるためである。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千葉県神崎町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令和４年度の基金残高は、普通会計で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財政調整基金へ令和３年度実質収支の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を積立て、取崩しを実施しなかったため増加した。また、公共施設整備基金へ決算余剰金の処分として積み立てを行ったことにより、特定目的金についても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今後、大規模事業（道の駅改修事業）が本格始動し、公共施設の改修も増加することが見込まれているため、財源確保のためにも特定目的金への積立を計画的に進めていく。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公共施設等の整備及び修繕等。</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地域振興基金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地域における福祉活動の促進、快適な生活環境の形成等。</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自然と人とふれあいの緑基金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自然と人のふれあいを通じた、うるおいのある人間味あふれる豊かなまちづくりの推進。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道の駅及び周辺施設整備、商工観光振興、その他まちづくりに要する経費。</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間伐や人材育成、担い手の確保、木材利用の促進や普及啓発等の森林整備及びその促進に要する経費の財源</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公共施設整備</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歳計剰余金を積立てたことによる増加。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自然とふれあいの基金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緑事業（緑化保全に関する事業）への充当による減少。</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まちづくり基金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道の駅の株主配当金分を積立てたことによる増加。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森林環境整備基金</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森林環境贈与税の執行残額を積立てたことによる増加。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当面は現状維持。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令和４年度の財政調整基金残高は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前年度の実質収支の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以上の積立と基金利子の合計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地方財政法第７条第１項に基づく額（実質収支額の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を下らない額）の積立を行っていく。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ただし、災害等への備えのため、過去の実績を踏まえて、社会情勢を注視しつつ８～</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憶程度を目安に確保していく。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令和４年度の減債基金残高は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百万円となっており、基金の積立は行わず、基金利子のみ積み立てた。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当面は現状維持をする。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
5,609
19.90
3,237,979
2,974,565
223,108
2,120,283
1,678,566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年度から市町村類型の変更があり、類似団体平均を上回る指数となっている。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の影響が続いており、個人住民税は減となったが、法人税、固定資産税、軽自動車税は増加に転じた。しかしながら、全体としては障害福祉サービス費等給付や保育所経費等の増加により、基準財政需要額が増加し、財政力指数が下が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新型コロナウイルス感染症が５類に移行されて経済活動の停滞が解消されるが、人口減により町税の減収が見込まれるため、自主財源の確保が課題となっている。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42</xdr:row>
      <xdr:rowOff>163285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101902</xdr:rowOff>
    </xdr:from>
    <xdr:to>
      <xdr:col>15</xdr:col>
      <xdr:colOff>133350</xdr:colOff>
      <xdr:row>44</xdr:row>
      <xdr:rowOff>32052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29832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41322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経常収支比率が上昇した要因として、町独自の職員給与減額措置（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）の終了や期末手当の増額、物価高騰による光熱水費等が大幅増となっている。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を下回る比率となったが、年々扶助費が増加傾向にあることに加え、物価高騰による光熱水費の増加が大きな要因となっていることから、今後についても実施事業の見直しを徹底し、経常経費の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90424</xdr:rowOff>
    </xdr:from>
    <xdr:to>
      <xdr:col>23</xdr:col>
      <xdr:colOff>133350</xdr:colOff>
      <xdr:row>62</xdr:row>
      <xdr:rowOff>112014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4887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6621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63</xdr:row>
      <xdr:rowOff>32258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48874"/>
          <a:ext cx="8890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32258</xdr:rowOff>
    </xdr:from>
    <xdr:to>
      <xdr:col>15</xdr:col>
      <xdr:colOff>82550</xdr:colOff>
      <xdr:row>64</xdr:row>
      <xdr:rowOff>126238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83360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135399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121412</xdr:rowOff>
    </xdr:from>
    <xdr:to>
      <xdr:col>11</xdr:col>
      <xdr:colOff>31750</xdr:colOff>
      <xdr:row>64</xdr:row>
      <xdr:rowOff>126238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9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77741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75438</xdr:rowOff>
    </xdr:from>
    <xdr:to>
      <xdr:col>11</xdr:col>
      <xdr:colOff>82550</xdr:colOff>
      <xdr:row>65</xdr:row>
      <xdr:rowOff>5588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161815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類似団体平均を大幅に下回っている要因として、産業廃棄物処理業務を一部事務組合で実施していることと、常備消防業務を他団体に委託していることが挙げられる。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今後、人口減少が見込まれる本町においては、より一層経費の抑制を図っていくことが必要となってくるとともに、移住定住促進事業や子育て支援事業等の人口減少対策に努めていくことが重要である。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57296</xdr:rowOff>
    </xdr:from>
    <xdr:to>
      <xdr:col>23</xdr:col>
      <xdr:colOff>133350</xdr:colOff>
      <xdr:row>80</xdr:row>
      <xdr:rowOff>95298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73296"/>
          <a:ext cx="8382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53525</xdr:rowOff>
    </xdr:from>
    <xdr:to>
      <xdr:col>19</xdr:col>
      <xdr:colOff>133350</xdr:colOff>
      <xdr:row>80</xdr:row>
      <xdr:rowOff>57296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69525"/>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171326</xdr:rowOff>
    </xdr:from>
    <xdr:to>
      <xdr:col>15</xdr:col>
      <xdr:colOff>82550</xdr:colOff>
      <xdr:row>80</xdr:row>
      <xdr:rowOff>53525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15876"/>
          <a:ext cx="889000" cy="5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106423</xdr:rowOff>
    </xdr:from>
    <xdr:to>
      <xdr:col>15</xdr:col>
      <xdr:colOff>133350</xdr:colOff>
      <xdr:row>82</xdr:row>
      <xdr:rowOff>36573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9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21350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169041</xdr:rowOff>
    </xdr:from>
    <xdr:to>
      <xdr:col>11</xdr:col>
      <xdr:colOff>31750</xdr:colOff>
      <xdr:row>79</xdr:row>
      <xdr:rowOff>171326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1359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55580</xdr:rowOff>
    </xdr:from>
    <xdr:to>
      <xdr:col>11</xdr:col>
      <xdr:colOff>82550</xdr:colOff>
      <xdr:row>81</xdr:row>
      <xdr:rowOff>157180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4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141957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2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35840</xdr:rowOff>
    </xdr:from>
    <xdr:to>
      <xdr:col>7</xdr:col>
      <xdr:colOff>31750</xdr:colOff>
      <xdr:row>81</xdr:row>
      <xdr:rowOff>137440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122217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44498</xdr:rowOff>
    </xdr:from>
    <xdr:to>
      <xdr:col>23</xdr:col>
      <xdr:colOff>184150</xdr:colOff>
      <xdr:row>80</xdr:row>
      <xdr:rowOff>146098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137225</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6496</xdr:rowOff>
    </xdr:from>
    <xdr:to>
      <xdr:col>19</xdr:col>
      <xdr:colOff>184150</xdr:colOff>
      <xdr:row>80</xdr:row>
      <xdr:rowOff>108096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2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118273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9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2725</xdr:rowOff>
    </xdr:from>
    <xdr:to>
      <xdr:col>15</xdr:col>
      <xdr:colOff>133350</xdr:colOff>
      <xdr:row>80</xdr:row>
      <xdr:rowOff>104325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114502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120526</xdr:rowOff>
    </xdr:from>
    <xdr:to>
      <xdr:col>11</xdr:col>
      <xdr:colOff>82550</xdr:colOff>
      <xdr:row>80</xdr:row>
      <xdr:rowOff>50676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6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60853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33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118241</xdr:rowOff>
    </xdr:from>
    <xdr:to>
      <xdr:col>7</xdr:col>
      <xdr:colOff>31750</xdr:colOff>
      <xdr:row>80</xdr:row>
      <xdr:rowOff>48391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6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58568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3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平成２６年度～令和３年度は、町独自の給与削減措置によりラスパイレス指数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以下を保っている状況であったが、令和４年度については前年度＋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年齢構成のばらつきにより、管理職の定年退職に伴う後任者の昇格が急激に増えたことが要因である。年齢構成の平準化を考慮した職員採用を行っていくとともに、今後も継続して町独自の給与削減措置を行っ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89</xdr:row>
      <xdr:rowOff>23888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5168034"/>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149377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149377</xdr:rowOff>
    </xdr:from>
    <xdr:to>
      <xdr:col>72</xdr:col>
      <xdr:colOff>203200</xdr:colOff>
      <xdr:row>88</xdr:row>
      <xdr:rowOff>149377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236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149377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68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144538</xdr:rowOff>
    </xdr:from>
    <xdr:to>
      <xdr:col>81</xdr:col>
      <xdr:colOff>95250</xdr:colOff>
      <xdr:row>89</xdr:row>
      <xdr:rowOff>74688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116615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2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98577</xdr:rowOff>
    </xdr:from>
    <xdr:to>
      <xdr:col>73</xdr:col>
      <xdr:colOff>44450</xdr:colOff>
      <xdr:row>89</xdr:row>
      <xdr:rowOff>28727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13504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98577</xdr:rowOff>
    </xdr:from>
    <xdr:to>
      <xdr:col>68</xdr:col>
      <xdr:colOff>203200</xdr:colOff>
      <xdr:row>89</xdr:row>
      <xdr:rowOff>28727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13504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平成１７年度～平成２１年度）における定員削減目標を前倒しで達成するなど、職員採用を徹底して抑制したことにより職員数が減少したため、類似団体の平均を下回る職員数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令和４年度は採用人数を退職人数が上回ったため、微減となっている。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51816</xdr:rowOff>
    </xdr:from>
    <xdr:to>
      <xdr:col>81</xdr:col>
      <xdr:colOff>44450</xdr:colOff>
      <xdr:row>61</xdr:row>
      <xdr:rowOff>58251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10266"/>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45381</xdr:rowOff>
    </xdr:from>
    <xdr:to>
      <xdr:col>77</xdr:col>
      <xdr:colOff>44450</xdr:colOff>
      <xdr:row>61</xdr:row>
      <xdr:rowOff>58251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03831"/>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11599</xdr:rowOff>
    </xdr:from>
    <xdr:to>
      <xdr:col>72</xdr:col>
      <xdr:colOff>203200</xdr:colOff>
      <xdr:row>61</xdr:row>
      <xdr:rowOff>45381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700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168994</xdr:rowOff>
    </xdr:from>
    <xdr:to>
      <xdr:col>73</xdr:col>
      <xdr:colOff>44450</xdr:colOff>
      <xdr:row>63</xdr:row>
      <xdr:rowOff>99144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79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83921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88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155702</xdr:rowOff>
    </xdr:from>
    <xdr:to>
      <xdr:col>68</xdr:col>
      <xdr:colOff>152400</xdr:colOff>
      <xdr:row>61</xdr:row>
      <xdr:rowOff>11599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42702"/>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29718</xdr:rowOff>
    </xdr:from>
    <xdr:to>
      <xdr:col>68</xdr:col>
      <xdr:colOff>203200</xdr:colOff>
      <xdr:row>63</xdr:row>
      <xdr:rowOff>131318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83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116095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4783</xdr:rowOff>
    </xdr:from>
    <xdr:to>
      <xdr:col>64</xdr:col>
      <xdr:colOff>152400</xdr:colOff>
      <xdr:row>63</xdr:row>
      <xdr:rowOff>106383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80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91160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892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1016</xdr:rowOff>
    </xdr:from>
    <xdr:to>
      <xdr:col>81</xdr:col>
      <xdr:colOff>95250</xdr:colOff>
      <xdr:row>61</xdr:row>
      <xdr:rowOff>102616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17543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7451</xdr:rowOff>
    </xdr:from>
    <xdr:to>
      <xdr:col>77</xdr:col>
      <xdr:colOff>95250</xdr:colOff>
      <xdr:row>61</xdr:row>
      <xdr:rowOff>109051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119228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34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166031</xdr:rowOff>
    </xdr:from>
    <xdr:to>
      <xdr:col>73</xdr:col>
      <xdr:colOff>44450</xdr:colOff>
      <xdr:row>61</xdr:row>
      <xdr:rowOff>96181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106358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2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132249</xdr:rowOff>
    </xdr:from>
    <xdr:to>
      <xdr:col>68</xdr:col>
      <xdr:colOff>203200</xdr:colOff>
      <xdr:row>61</xdr:row>
      <xdr:rowOff>62399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1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72576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8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104902</xdr:rowOff>
    </xdr:from>
    <xdr:to>
      <xdr:col>64</xdr:col>
      <xdr:colOff>152400</xdr:colOff>
      <xdr:row>61</xdr:row>
      <xdr:rowOff>35052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45229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臨時財政対策債以外の町債の新規発行を控え、元利償還が進んだ結果、平成２３年度以降は類似団体平均を下回る比率となっているが、平成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年度からは大規模事業（道の駅整備事業）の元金償還が始まるなど、実質公債費比率は増加傾向にある。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令和５年度からは大規模事業（道の駅改修事業）が始まり、起債を行う予定であることから、今後実質公債費比率の上昇が予想される。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151384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182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39</xdr:row>
      <xdr:rowOff>28194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664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28194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9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8890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6761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148844</xdr:rowOff>
    </xdr:from>
    <xdr:to>
      <xdr:col>73</xdr:col>
      <xdr:colOff>44450</xdr:colOff>
      <xdr:row>39</xdr:row>
      <xdr:rowOff>78994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89171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過去に実施した大規模事業の起債償還終了等により、町債残高が減少したこと、基金への積立が順調に進んでいることから、平成２５年度以降、将来負担比率は該当なしとなっている。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
5,609
19.90
3,237,979
2,974,565
223,108
2,120,283
1,678,566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令和４年度の人件費が類似団体の平均に比べて高いのは、町独自の給与削減措置（４級以上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％削減）が令和３年度で終了したことにより、基本給が増加したことによる。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また、保育所や学校関係の会計年度任用職員の報酬が大きいため、必要な人員について精査を行い、人件費削減に努めていく必要がある。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165100</xdr:rowOff>
    </xdr:from>
    <xdr:to>
      <xdr:col>19</xdr:col>
      <xdr:colOff>187325</xdr:colOff>
      <xdr:row>40</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80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119380</xdr:rowOff>
    </xdr:from>
    <xdr:to>
      <xdr:col>15</xdr:col>
      <xdr:colOff>98425</xdr:colOff>
      <xdr:row>40</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344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3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125730</xdr:rowOff>
    </xdr:from>
    <xdr:to>
      <xdr:col>24</xdr:col>
      <xdr:colOff>76200</xdr:colOff>
      <xdr:row>40</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道の駅改修事業に伴う道の駅改修工事実施設計委託料、橋梁定期点検業務委託料が増加したことにより、前年度と比較して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職員数が少ないため、アウトソーシングを行うための委託料などが増加傾向にあるため、事務事業の見直しや経費削減を進め、改善を図っていく必要がある。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747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117856</xdr:rowOff>
    </xdr:from>
    <xdr:to>
      <xdr:col>78</xdr:col>
      <xdr:colOff>69850</xdr:colOff>
      <xdr:row>16</xdr:row>
      <xdr:rowOff>131572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610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117856</xdr:rowOff>
    </xdr:from>
    <xdr:to>
      <xdr:col>73</xdr:col>
      <xdr:colOff>180975</xdr:colOff>
      <xdr:row>17</xdr:row>
      <xdr:rowOff>56134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610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89916</xdr:rowOff>
    </xdr:from>
    <xdr:to>
      <xdr:col>74</xdr:col>
      <xdr:colOff>31750</xdr:colOff>
      <xdr:row>17</xdr:row>
      <xdr:rowOff>20066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56134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57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障害福祉費などの社会保障関連経費が増加傾向にあるが、令和２年度より保育所の経費が会計年度任用職員経費として人件費に回った影響が大きく、類似団体平均に近い値となっている。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しかし、今後も人口減による高齢化の影響で、扶助費の増加が見込まれることから、資格審査や給付の適正化に努めていく。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58</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85300"/>
          <a:ext cx="889000" cy="62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58</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472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その他に係る経常収支比率が令和３年度から類似団体の平均を下回る結果となった。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平均を下回った要因としては、特別会計に対する繰出金等が増加傾向にあるものの、普通交付税等の経常一般財源が大幅に増加した影響が大きく、比率が減少している。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計画的な事業執行などにより、経費の平準化を図っていくことが重要である。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6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27940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568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産業廃棄物処理を委託している一部事務組合への負担金の増加により、前年度と比較して比率が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令和３年度、４年度と類似団体平均を下回ったが、今後も負担金、補助金等の精査や見直しにより、経費の削減を図る必要がある。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449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089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165862</xdr:rowOff>
    </xdr:from>
    <xdr:to>
      <xdr:col>69</xdr:col>
      <xdr:colOff>92075</xdr:colOff>
      <xdr:row>37</xdr:row>
      <xdr:rowOff>165862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509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平成２８年度から市町村類型の変更により、平均を大きく下回る比率となっている。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令和４年度に引き続き、令和４年度も大規模事業（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神崎小学校建設事業債）の償還が終了したため、比率が微減している。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しかしながら、圏央道神崎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仮称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着工に伴う道の駅改修事業が令和５年度から本格的に始まり、財源対策として起債を行う予定であることから、地方債を発行する際には慎重に検討する必要がある。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27940</xdr:rowOff>
    </xdr:from>
    <xdr:to>
      <xdr:col>24</xdr:col>
      <xdr:colOff>25400</xdr:colOff>
      <xdr:row>75</xdr:row>
      <xdr:rowOff>35560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8866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35560</xdr:rowOff>
    </xdr:from>
    <xdr:to>
      <xdr:col>19</xdr:col>
      <xdr:colOff>187325</xdr:colOff>
      <xdr:row>75</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894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100330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40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107950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148590</xdr:rowOff>
    </xdr:from>
    <xdr:to>
      <xdr:col>24</xdr:col>
      <xdr:colOff>76200</xdr:colOff>
      <xdr:row>75</xdr:row>
      <xdr:rowOff>78740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165117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156210</xdr:rowOff>
    </xdr:from>
    <xdr:to>
      <xdr:col>20</xdr:col>
      <xdr:colOff>38100</xdr:colOff>
      <xdr:row>75</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96537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49530</xdr:rowOff>
    </xdr:from>
    <xdr:to>
      <xdr:col>11</xdr:col>
      <xdr:colOff>60325</xdr:colOff>
      <xdr:row>75</xdr:row>
      <xdr:rowOff>151130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は類似団体の平均と同程度となっていたが、令和４年度は比率が上昇している。その他に係る経常収支比率が類似団体平均を上回っているのは、物件費の委託料増加が主な要因であり、令和４年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道の駅改修事業に伴う道の駅改修工事実施設計委託料、橋梁定期点検業務委託料</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依然として人件費の比率が類似団体と比較して高い傾向にあるため、アウトソーシングを積極的に取り入れるなど、事務事業の見直しや効率化を図る必要がある。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62230</xdr:rowOff>
    </xdr:from>
    <xdr:to>
      <xdr:col>82</xdr:col>
      <xdr:colOff>107950</xdr:colOff>
      <xdr:row>78</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638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78</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638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69850</xdr:rowOff>
    </xdr:from>
    <xdr:to>
      <xdr:col>73</xdr:col>
      <xdr:colOff>180975</xdr:colOff>
      <xdr:row>79</xdr:row>
      <xdr:rowOff>88900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429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79</xdr:row>
      <xdr:rowOff>88900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22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19050</xdr:rowOff>
    </xdr:from>
    <xdr:to>
      <xdr:col>74</xdr:col>
      <xdr:colOff>31750</xdr:colOff>
      <xdr:row>78</xdr:row>
      <xdr:rowOff>120650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38100</xdr:rowOff>
    </xdr:from>
    <xdr:to>
      <xdr:col>69</xdr:col>
      <xdr:colOff>142875</xdr:colOff>
      <xdr:row>79</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124477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51851</xdr:rowOff>
    </xdr:from>
    <xdr:to>
      <xdr:col>29</xdr:col>
      <xdr:colOff>127000</xdr:colOff>
      <xdr:row>17</xdr:row>
      <xdr:rowOff>81501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4126"/>
          <a:ext cx="647700" cy="29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81501</xdr:rowOff>
    </xdr:from>
    <xdr:to>
      <xdr:col>26</xdr:col>
      <xdr:colOff>50800</xdr:colOff>
      <xdr:row>17</xdr:row>
      <xdr:rowOff>85799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43776"/>
          <a:ext cx="698500" cy="4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85799</xdr:rowOff>
    </xdr:from>
    <xdr:to>
      <xdr:col>22</xdr:col>
      <xdr:colOff>114300</xdr:colOff>
      <xdr:row>18</xdr:row>
      <xdr:rowOff>29929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48074"/>
          <a:ext cx="698500" cy="11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33665</xdr:rowOff>
    </xdr:from>
    <xdr:to>
      <xdr:col>22</xdr:col>
      <xdr:colOff>165100</xdr:colOff>
      <xdr:row>14</xdr:row>
      <xdr:rowOff>135265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481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145442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25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157571</xdr:rowOff>
    </xdr:from>
    <xdr:to>
      <xdr:col>18</xdr:col>
      <xdr:colOff>177800</xdr:colOff>
      <xdr:row>18</xdr:row>
      <xdr:rowOff>29929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19846"/>
          <a:ext cx="698500" cy="4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69350</xdr:rowOff>
    </xdr:from>
    <xdr:to>
      <xdr:col>19</xdr:col>
      <xdr:colOff>38100</xdr:colOff>
      <xdr:row>14</xdr:row>
      <xdr:rowOff>170950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1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9677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2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82570</xdr:rowOff>
    </xdr:from>
    <xdr:to>
      <xdr:col>15</xdr:col>
      <xdr:colOff>101600</xdr:colOff>
      <xdr:row>15</xdr:row>
      <xdr:rowOff>12720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3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22897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29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1051</xdr:rowOff>
    </xdr:from>
    <xdr:to>
      <xdr:col>29</xdr:col>
      <xdr:colOff>177800</xdr:colOff>
      <xdr:row>17</xdr:row>
      <xdr:rowOff>102651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3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144578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30701</xdr:rowOff>
    </xdr:from>
    <xdr:to>
      <xdr:col>26</xdr:col>
      <xdr:colOff>101600</xdr:colOff>
      <xdr:row>17</xdr:row>
      <xdr:rowOff>132301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9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117078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7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34999</xdr:rowOff>
    </xdr:from>
    <xdr:to>
      <xdr:col>22</xdr:col>
      <xdr:colOff>165100</xdr:colOff>
      <xdr:row>17</xdr:row>
      <xdr:rowOff>136599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9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121376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8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150579</xdr:rowOff>
    </xdr:from>
    <xdr:to>
      <xdr:col>19</xdr:col>
      <xdr:colOff>38100</xdr:colOff>
      <xdr:row>18</xdr:row>
      <xdr:rowOff>80729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12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65506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106771</xdr:rowOff>
    </xdr:from>
    <xdr:to>
      <xdr:col>15</xdr:col>
      <xdr:colOff>101600</xdr:colOff>
      <xdr:row>18</xdr:row>
      <xdr:rowOff>36921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69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21698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5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291233</xdr:rowOff>
    </xdr:from>
    <xdr:to>
      <xdr:col>29</xdr:col>
      <xdr:colOff>127000</xdr:colOff>
      <xdr:row>37</xdr:row>
      <xdr:rowOff>303218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415933"/>
          <a:ext cx="6477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260159</xdr:rowOff>
    </xdr:from>
    <xdr:to>
      <xdr:col>26</xdr:col>
      <xdr:colOff>50800</xdr:colOff>
      <xdr:row>37</xdr:row>
      <xdr:rowOff>291233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84859"/>
          <a:ext cx="698500" cy="3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260159</xdr:rowOff>
    </xdr:from>
    <xdr:to>
      <xdr:col>22</xdr:col>
      <xdr:colOff>114300</xdr:colOff>
      <xdr:row>37</xdr:row>
      <xdr:rowOff>262135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84859"/>
          <a:ext cx="698500" cy="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262135</xdr:rowOff>
    </xdr:from>
    <xdr:to>
      <xdr:col>18</xdr:col>
      <xdr:colOff>177800</xdr:colOff>
      <xdr:row>37</xdr:row>
      <xdr:rowOff>269369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386835"/>
          <a:ext cx="698500" cy="7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252418</xdr:rowOff>
    </xdr:from>
    <xdr:to>
      <xdr:col>29</xdr:col>
      <xdr:colOff>177800</xdr:colOff>
      <xdr:row>38</xdr:row>
      <xdr:rowOff>11118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7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224495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4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240433</xdr:rowOff>
    </xdr:from>
    <xdr:to>
      <xdr:col>26</xdr:col>
      <xdr:colOff>101600</xdr:colOff>
      <xdr:row>37</xdr:row>
      <xdr:rowOff>342033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5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326810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51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209359</xdr:rowOff>
    </xdr:from>
    <xdr:to>
      <xdr:col>22</xdr:col>
      <xdr:colOff>165100</xdr:colOff>
      <xdr:row>37</xdr:row>
      <xdr:rowOff>310959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3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295736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2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211335</xdr:rowOff>
    </xdr:from>
    <xdr:to>
      <xdr:col>19</xdr:col>
      <xdr:colOff>38100</xdr:colOff>
      <xdr:row>37</xdr:row>
      <xdr:rowOff>312935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36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297712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2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218569</xdr:rowOff>
    </xdr:from>
    <xdr:to>
      <xdr:col>15</xdr:col>
      <xdr:colOff>101600</xdr:colOff>
      <xdr:row>37</xdr:row>
      <xdr:rowOff>320169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43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304946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2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
5,609
19.90
3,237,979
2,974,565
223,108
2,120,283
1,678,566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22322</xdr:rowOff>
    </xdr:from>
    <xdr:to>
      <xdr:col>24</xdr:col>
      <xdr:colOff>63500</xdr:colOff>
      <xdr:row>36</xdr:row>
      <xdr:rowOff>65474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4522"/>
          <a:ext cx="838200" cy="4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64155</xdr:rowOff>
    </xdr:from>
    <xdr:to>
      <xdr:col>19</xdr:col>
      <xdr:colOff>177800</xdr:colOff>
      <xdr:row>36</xdr:row>
      <xdr:rowOff>65474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36355"/>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64155</xdr:rowOff>
    </xdr:from>
    <xdr:to>
      <xdr:col>15</xdr:col>
      <xdr:colOff>50800</xdr:colOff>
      <xdr:row>37</xdr:row>
      <xdr:rowOff>62951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6355"/>
          <a:ext cx="889000" cy="17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42685</xdr:rowOff>
    </xdr:from>
    <xdr:to>
      <xdr:col>15</xdr:col>
      <xdr:colOff>101600</xdr:colOff>
      <xdr:row>34</xdr:row>
      <xdr:rowOff>144285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160812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34034</xdr:rowOff>
    </xdr:from>
    <xdr:to>
      <xdr:col>10</xdr:col>
      <xdr:colOff>114300</xdr:colOff>
      <xdr:row>37</xdr:row>
      <xdr:rowOff>62951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7684"/>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163492</xdr:rowOff>
    </xdr:from>
    <xdr:to>
      <xdr:col>10</xdr:col>
      <xdr:colOff>165100</xdr:colOff>
      <xdr:row>35</xdr:row>
      <xdr:rowOff>93642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110169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13027</xdr:rowOff>
    </xdr:from>
    <xdr:to>
      <xdr:col>6</xdr:col>
      <xdr:colOff>38100</xdr:colOff>
      <xdr:row>35</xdr:row>
      <xdr:rowOff>114627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131154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142972</xdr:rowOff>
    </xdr:from>
    <xdr:to>
      <xdr:col>24</xdr:col>
      <xdr:colOff>114300</xdr:colOff>
      <xdr:row>36</xdr:row>
      <xdr:rowOff>73122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121399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2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14674</xdr:rowOff>
    </xdr:from>
    <xdr:to>
      <xdr:col>20</xdr:col>
      <xdr:colOff>38100</xdr:colOff>
      <xdr:row>36</xdr:row>
      <xdr:rowOff>116274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107401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7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13355</xdr:rowOff>
    </xdr:from>
    <xdr:to>
      <xdr:col>15</xdr:col>
      <xdr:colOff>101600</xdr:colOff>
      <xdr:row>36</xdr:row>
      <xdr:rowOff>114955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106082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7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12151</xdr:rowOff>
    </xdr:from>
    <xdr:to>
      <xdr:col>10</xdr:col>
      <xdr:colOff>165100</xdr:colOff>
      <xdr:row>37</xdr:row>
      <xdr:rowOff>113751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104878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154684</xdr:rowOff>
    </xdr:from>
    <xdr:to>
      <xdr:col>6</xdr:col>
      <xdr:colOff>38100</xdr:colOff>
      <xdr:row>37</xdr:row>
      <xdr:rowOff>84834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75961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41432</xdr:rowOff>
    </xdr:from>
    <xdr:to>
      <xdr:col>24</xdr:col>
      <xdr:colOff>63500</xdr:colOff>
      <xdr:row>58</xdr:row>
      <xdr:rowOff>70968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85532"/>
          <a:ext cx="838200" cy="2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70968</xdr:rowOff>
    </xdr:from>
    <xdr:to>
      <xdr:col>19</xdr:col>
      <xdr:colOff>177800</xdr:colOff>
      <xdr:row>58</xdr:row>
      <xdr:rowOff>71825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15068"/>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71825</xdr:rowOff>
    </xdr:from>
    <xdr:to>
      <xdr:col>15</xdr:col>
      <xdr:colOff>50800</xdr:colOff>
      <xdr:row>58</xdr:row>
      <xdr:rowOff>83672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15925"/>
          <a:ext cx="8890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44984</xdr:rowOff>
    </xdr:from>
    <xdr:to>
      <xdr:col>15</xdr:col>
      <xdr:colOff>101600</xdr:colOff>
      <xdr:row>57</xdr:row>
      <xdr:rowOff>146584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163111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83672</xdr:rowOff>
    </xdr:from>
    <xdr:to>
      <xdr:col>10</xdr:col>
      <xdr:colOff>114300</xdr:colOff>
      <xdr:row>58</xdr:row>
      <xdr:rowOff>91911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27772"/>
          <a:ext cx="889000" cy="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49281</xdr:rowOff>
    </xdr:from>
    <xdr:to>
      <xdr:col>10</xdr:col>
      <xdr:colOff>165100</xdr:colOff>
      <xdr:row>57</xdr:row>
      <xdr:rowOff>150881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63779</xdr:rowOff>
    </xdr:from>
    <xdr:to>
      <xdr:col>6</xdr:col>
      <xdr:colOff>38100</xdr:colOff>
      <xdr:row>57</xdr:row>
      <xdr:rowOff>165379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10456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162082</xdr:rowOff>
    </xdr:from>
    <xdr:to>
      <xdr:col>24</xdr:col>
      <xdr:colOff>114300</xdr:colOff>
      <xdr:row>58</xdr:row>
      <xdr:rowOff>92232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77009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20168</xdr:rowOff>
    </xdr:from>
    <xdr:to>
      <xdr:col>20</xdr:col>
      <xdr:colOff>38100</xdr:colOff>
      <xdr:row>58</xdr:row>
      <xdr:rowOff>121768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112895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21025</xdr:rowOff>
    </xdr:from>
    <xdr:to>
      <xdr:col>15</xdr:col>
      <xdr:colOff>101600</xdr:colOff>
      <xdr:row>58</xdr:row>
      <xdr:rowOff>122625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113752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32872</xdr:rowOff>
    </xdr:from>
    <xdr:to>
      <xdr:col>10</xdr:col>
      <xdr:colOff>165100</xdr:colOff>
      <xdr:row>58</xdr:row>
      <xdr:rowOff>134472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125599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6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41111</xdr:rowOff>
    </xdr:from>
    <xdr:to>
      <xdr:col>6</xdr:col>
      <xdr:colOff>38100</xdr:colOff>
      <xdr:row>58</xdr:row>
      <xdr:rowOff>142711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133838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7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147016</xdr:rowOff>
    </xdr:from>
    <xdr:to>
      <xdr:col>24</xdr:col>
      <xdr:colOff>63500</xdr:colOff>
      <xdr:row>79</xdr:row>
      <xdr:rowOff>4387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20116"/>
          <a:ext cx="838200" cy="2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147016</xdr:rowOff>
    </xdr:from>
    <xdr:to>
      <xdr:col>19</xdr:col>
      <xdr:colOff>177800</xdr:colOff>
      <xdr:row>78</xdr:row>
      <xdr:rowOff>148882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0116"/>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134519</xdr:rowOff>
    </xdr:from>
    <xdr:to>
      <xdr:col>15</xdr:col>
      <xdr:colOff>50800</xdr:colOff>
      <xdr:row>78</xdr:row>
      <xdr:rowOff>148882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07619"/>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134519</xdr:rowOff>
    </xdr:from>
    <xdr:to>
      <xdr:col>10</xdr:col>
      <xdr:colOff>114300</xdr:colOff>
      <xdr:row>78</xdr:row>
      <xdr:rowOff>150521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0761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125037</xdr:rowOff>
    </xdr:from>
    <xdr:to>
      <xdr:col>24</xdr:col>
      <xdr:colOff>114300</xdr:colOff>
      <xdr:row>79</xdr:row>
      <xdr:rowOff>55187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39964</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96216</xdr:rowOff>
    </xdr:from>
    <xdr:to>
      <xdr:col>20</xdr:col>
      <xdr:colOff>38100</xdr:colOff>
      <xdr:row>79</xdr:row>
      <xdr:rowOff>26366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17493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98082</xdr:rowOff>
    </xdr:from>
    <xdr:to>
      <xdr:col>15</xdr:col>
      <xdr:colOff>101600</xdr:colOff>
      <xdr:row>79</xdr:row>
      <xdr:rowOff>28232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7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19359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6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83719</xdr:rowOff>
    </xdr:from>
    <xdr:to>
      <xdr:col>10</xdr:col>
      <xdr:colOff>165100</xdr:colOff>
      <xdr:row>79</xdr:row>
      <xdr:rowOff>13869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4996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99721</xdr:rowOff>
    </xdr:from>
    <xdr:to>
      <xdr:col>6</xdr:col>
      <xdr:colOff>38100</xdr:colOff>
      <xdr:row>79</xdr:row>
      <xdr:rowOff>29871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20998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151685</xdr:rowOff>
    </xdr:from>
    <xdr:to>
      <xdr:col>24</xdr:col>
      <xdr:colOff>63500</xdr:colOff>
      <xdr:row>98</xdr:row>
      <xdr:rowOff>158293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953785"/>
          <a:ext cx="838200" cy="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158293</xdr:rowOff>
    </xdr:from>
    <xdr:to>
      <xdr:col>19</xdr:col>
      <xdr:colOff>177800</xdr:colOff>
      <xdr:row>99</xdr:row>
      <xdr:rowOff>10269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960393"/>
          <a:ext cx="8890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99706</xdr:rowOff>
    </xdr:from>
    <xdr:to>
      <xdr:col>15</xdr:col>
      <xdr:colOff>50800</xdr:colOff>
      <xdr:row>99</xdr:row>
      <xdr:rowOff>10269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901806"/>
          <a:ext cx="889000" cy="8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99706</xdr:rowOff>
    </xdr:from>
    <xdr:to>
      <xdr:col>10</xdr:col>
      <xdr:colOff>114300</xdr:colOff>
      <xdr:row>98</xdr:row>
      <xdr:rowOff>159175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01806"/>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100885</xdr:rowOff>
    </xdr:from>
    <xdr:to>
      <xdr:col>24</xdr:col>
      <xdr:colOff>114300</xdr:colOff>
      <xdr:row>99</xdr:row>
      <xdr:rowOff>31035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9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15812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8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107493</xdr:rowOff>
    </xdr:from>
    <xdr:to>
      <xdr:col>20</xdr:col>
      <xdr:colOff>38100</xdr:colOff>
      <xdr:row>99</xdr:row>
      <xdr:rowOff>37643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9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28770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70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130919</xdr:rowOff>
    </xdr:from>
    <xdr:to>
      <xdr:col>15</xdr:col>
      <xdr:colOff>101600</xdr:colOff>
      <xdr:row>99</xdr:row>
      <xdr:rowOff>61069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9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52196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702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48906</xdr:rowOff>
    </xdr:from>
    <xdr:to>
      <xdr:col>10</xdr:col>
      <xdr:colOff>165100</xdr:colOff>
      <xdr:row>98</xdr:row>
      <xdr:rowOff>150506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141633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108375</xdr:rowOff>
    </xdr:from>
    <xdr:to>
      <xdr:col>6</xdr:col>
      <xdr:colOff>38100</xdr:colOff>
      <xdr:row>99</xdr:row>
      <xdr:rowOff>38525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29652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0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57708</xdr:rowOff>
    </xdr:from>
    <xdr:to>
      <xdr:col>55</xdr:col>
      <xdr:colOff>0</xdr:colOff>
      <xdr:row>37</xdr:row>
      <xdr:rowOff>109796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01358"/>
          <a:ext cx="8382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119420</xdr:rowOff>
    </xdr:from>
    <xdr:to>
      <xdr:col>50</xdr:col>
      <xdr:colOff>114300</xdr:colOff>
      <xdr:row>37</xdr:row>
      <xdr:rowOff>57708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20170"/>
          <a:ext cx="889000" cy="2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119420</xdr:rowOff>
    </xdr:from>
    <xdr:to>
      <xdr:col>45</xdr:col>
      <xdr:colOff>177800</xdr:colOff>
      <xdr:row>38</xdr:row>
      <xdr:rowOff>4056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20170"/>
          <a:ext cx="889000" cy="39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166543</xdr:rowOff>
    </xdr:from>
    <xdr:to>
      <xdr:col>46</xdr:col>
      <xdr:colOff>38100</xdr:colOff>
      <xdr:row>34</xdr:row>
      <xdr:rowOff>96693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113220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5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4056</xdr:rowOff>
    </xdr:from>
    <xdr:to>
      <xdr:col>41</xdr:col>
      <xdr:colOff>50800</xdr:colOff>
      <xdr:row>38</xdr:row>
      <xdr:rowOff>27268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19156"/>
          <a:ext cx="889000" cy="2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72777</xdr:rowOff>
    </xdr:from>
    <xdr:to>
      <xdr:col>41</xdr:col>
      <xdr:colOff>101600</xdr:colOff>
      <xdr:row>37</xdr:row>
      <xdr:rowOff>2927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19454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83172</xdr:rowOff>
    </xdr:from>
    <xdr:to>
      <xdr:col>36</xdr:col>
      <xdr:colOff>165100</xdr:colOff>
      <xdr:row>37</xdr:row>
      <xdr:rowOff>13322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29849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58996</xdr:rowOff>
    </xdr:from>
    <xdr:to>
      <xdr:col>55</xdr:col>
      <xdr:colOff>50800</xdr:colOff>
      <xdr:row>37</xdr:row>
      <xdr:rowOff>160596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37423</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6908</xdr:rowOff>
    </xdr:from>
    <xdr:to>
      <xdr:col>50</xdr:col>
      <xdr:colOff>165100</xdr:colOff>
      <xdr:row>37</xdr:row>
      <xdr:rowOff>108508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99635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4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68620</xdr:rowOff>
    </xdr:from>
    <xdr:to>
      <xdr:col>46</xdr:col>
      <xdr:colOff>38100</xdr:colOff>
      <xdr:row>35</xdr:row>
      <xdr:rowOff>170220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6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161347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6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124705</xdr:rowOff>
    </xdr:from>
    <xdr:to>
      <xdr:col>41</xdr:col>
      <xdr:colOff>101600</xdr:colOff>
      <xdr:row>38</xdr:row>
      <xdr:rowOff>54856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68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45983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147918</xdr:rowOff>
    </xdr:from>
    <xdr:to>
      <xdr:col>36</xdr:col>
      <xdr:colOff>165100</xdr:colOff>
      <xdr:row>38</xdr:row>
      <xdr:rowOff>78068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69195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164354</xdr:rowOff>
    </xdr:from>
    <xdr:to>
      <xdr:col>55</xdr:col>
      <xdr:colOff>0</xdr:colOff>
      <xdr:row>59</xdr:row>
      <xdr:rowOff>2748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8454"/>
          <a:ext cx="838200" cy="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144249</xdr:rowOff>
    </xdr:from>
    <xdr:to>
      <xdr:col>50</xdr:col>
      <xdr:colOff>114300</xdr:colOff>
      <xdr:row>58</xdr:row>
      <xdr:rowOff>164354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88349"/>
          <a:ext cx="889000" cy="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144249</xdr:rowOff>
    </xdr:from>
    <xdr:to>
      <xdr:col>45</xdr:col>
      <xdr:colOff>177800</xdr:colOff>
      <xdr:row>58</xdr:row>
      <xdr:rowOff>163114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88349"/>
          <a:ext cx="889000" cy="1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82304</xdr:rowOff>
    </xdr:from>
    <xdr:to>
      <xdr:col>46</xdr:col>
      <xdr:colOff>38100</xdr:colOff>
      <xdr:row>58</xdr:row>
      <xdr:rowOff>12454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28981</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6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163114</xdr:rowOff>
    </xdr:from>
    <xdr:to>
      <xdr:col>41</xdr:col>
      <xdr:colOff>50800</xdr:colOff>
      <xdr:row>59</xdr:row>
      <xdr:rowOff>640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07214"/>
          <a:ext cx="889000" cy="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94902</xdr:rowOff>
    </xdr:from>
    <xdr:to>
      <xdr:col>41</xdr:col>
      <xdr:colOff>101600</xdr:colOff>
      <xdr:row>58</xdr:row>
      <xdr:rowOff>25052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41579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4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123829</xdr:rowOff>
    </xdr:from>
    <xdr:to>
      <xdr:col>36</xdr:col>
      <xdr:colOff>165100</xdr:colOff>
      <xdr:row>58</xdr:row>
      <xdr:rowOff>53979</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9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70506</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123398</xdr:rowOff>
    </xdr:from>
    <xdr:to>
      <xdr:col>55</xdr:col>
      <xdr:colOff>50800</xdr:colOff>
      <xdr:row>59</xdr:row>
      <xdr:rowOff>53548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38325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8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113554</xdr:rowOff>
    </xdr:from>
    <xdr:to>
      <xdr:col>50</xdr:col>
      <xdr:colOff>165100</xdr:colOff>
      <xdr:row>59</xdr:row>
      <xdr:rowOff>43704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34831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5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93449</xdr:rowOff>
    </xdr:from>
    <xdr:to>
      <xdr:col>46</xdr:col>
      <xdr:colOff>38100</xdr:colOff>
      <xdr:row>59</xdr:row>
      <xdr:rowOff>23599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14726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3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112314</xdr:rowOff>
    </xdr:from>
    <xdr:to>
      <xdr:col>41</xdr:col>
      <xdr:colOff>101600</xdr:colOff>
      <xdr:row>59</xdr:row>
      <xdr:rowOff>42464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33591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121290</xdr:rowOff>
    </xdr:from>
    <xdr:to>
      <xdr:col>36</xdr:col>
      <xdr:colOff>165100</xdr:colOff>
      <xdr:row>59</xdr:row>
      <xdr:rowOff>51440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42567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16083</xdr:rowOff>
    </xdr:from>
    <xdr:to>
      <xdr:col>55</xdr:col>
      <xdr:colOff>0</xdr:colOff>
      <xdr:row>79</xdr:row>
      <xdr:rowOff>23394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60633"/>
          <a:ext cx="838200" cy="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16083</xdr:rowOff>
    </xdr:from>
    <xdr:to>
      <xdr:col>50</xdr:col>
      <xdr:colOff>114300</xdr:colOff>
      <xdr:row>79</xdr:row>
      <xdr:rowOff>22544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60633"/>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22544</xdr:rowOff>
    </xdr:from>
    <xdr:to>
      <xdr:col>45</xdr:col>
      <xdr:colOff>177800</xdr:colOff>
      <xdr:row>79</xdr:row>
      <xdr:rowOff>33697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67094"/>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106246</xdr:rowOff>
    </xdr:from>
    <xdr:to>
      <xdr:col>46</xdr:col>
      <xdr:colOff>38100</xdr:colOff>
      <xdr:row>79</xdr:row>
      <xdr:rowOff>36396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52923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5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29632</xdr:rowOff>
    </xdr:from>
    <xdr:to>
      <xdr:col>41</xdr:col>
      <xdr:colOff>50800</xdr:colOff>
      <xdr:row>79</xdr:row>
      <xdr:rowOff>33697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74182"/>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109817</xdr:rowOff>
    </xdr:from>
    <xdr:to>
      <xdr:col>41</xdr:col>
      <xdr:colOff>101600</xdr:colOff>
      <xdr:row>79</xdr:row>
      <xdr:rowOff>39967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8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56494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114836</xdr:rowOff>
    </xdr:from>
    <xdr:to>
      <xdr:col>36</xdr:col>
      <xdr:colOff>165100</xdr:colOff>
      <xdr:row>79</xdr:row>
      <xdr:rowOff>44986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61513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144044</xdr:rowOff>
    </xdr:from>
    <xdr:to>
      <xdr:col>55</xdr:col>
      <xdr:colOff>50800</xdr:colOff>
      <xdr:row>79</xdr:row>
      <xdr:rowOff>74194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136733</xdr:rowOff>
    </xdr:from>
    <xdr:to>
      <xdr:col>50</xdr:col>
      <xdr:colOff>165100</xdr:colOff>
      <xdr:row>79</xdr:row>
      <xdr:rowOff>66883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0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58010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143194</xdr:rowOff>
    </xdr:from>
    <xdr:to>
      <xdr:col>46</xdr:col>
      <xdr:colOff>38100</xdr:colOff>
      <xdr:row>79</xdr:row>
      <xdr:rowOff>73344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64471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154347</xdr:rowOff>
    </xdr:from>
    <xdr:to>
      <xdr:col>41</xdr:col>
      <xdr:colOff>101600</xdr:colOff>
      <xdr:row>79</xdr:row>
      <xdr:rowOff>84497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75624</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62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150282</xdr:rowOff>
    </xdr:from>
    <xdr:to>
      <xdr:col>36</xdr:col>
      <xdr:colOff>165100</xdr:colOff>
      <xdr:row>79</xdr:row>
      <xdr:rowOff>80432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71559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160747</xdr:rowOff>
    </xdr:from>
    <xdr:to>
      <xdr:col>55</xdr:col>
      <xdr:colOff>0</xdr:colOff>
      <xdr:row>98</xdr:row>
      <xdr:rowOff>168777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962847"/>
          <a:ext cx="8382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79578</xdr:rowOff>
    </xdr:from>
    <xdr:to>
      <xdr:col>50</xdr:col>
      <xdr:colOff>114300</xdr:colOff>
      <xdr:row>98</xdr:row>
      <xdr:rowOff>160747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81678"/>
          <a:ext cx="889000" cy="8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79578</xdr:rowOff>
    </xdr:from>
    <xdr:to>
      <xdr:col>45</xdr:col>
      <xdr:colOff>177800</xdr:colOff>
      <xdr:row>98</xdr:row>
      <xdr:rowOff>110584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81678"/>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36722</xdr:rowOff>
    </xdr:from>
    <xdr:to>
      <xdr:col>46</xdr:col>
      <xdr:colOff>38100</xdr:colOff>
      <xdr:row>96</xdr:row>
      <xdr:rowOff>138322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154849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2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110584</xdr:rowOff>
    </xdr:from>
    <xdr:to>
      <xdr:col>41</xdr:col>
      <xdr:colOff>50800</xdr:colOff>
      <xdr:row>98</xdr:row>
      <xdr:rowOff>144531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12684"/>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78491</xdr:rowOff>
    </xdr:from>
    <xdr:to>
      <xdr:col>41</xdr:col>
      <xdr:colOff>101600</xdr:colOff>
      <xdr:row>97</xdr:row>
      <xdr:rowOff>8641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3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25168</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631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131945</xdr:rowOff>
    </xdr:from>
    <xdr:to>
      <xdr:col>36</xdr:col>
      <xdr:colOff>165100</xdr:colOff>
      <xdr:row>97</xdr:row>
      <xdr:rowOff>62095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78622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6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117977</xdr:rowOff>
    </xdr:from>
    <xdr:to>
      <xdr:col>55</xdr:col>
      <xdr:colOff>50800</xdr:colOff>
      <xdr:row>99</xdr:row>
      <xdr:rowOff>48127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32904</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3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109947</xdr:rowOff>
    </xdr:from>
    <xdr:to>
      <xdr:col>50</xdr:col>
      <xdr:colOff>165100</xdr:colOff>
      <xdr:row>99</xdr:row>
      <xdr:rowOff>40097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91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31224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700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28778</xdr:rowOff>
    </xdr:from>
    <xdr:to>
      <xdr:col>46</xdr:col>
      <xdr:colOff>38100</xdr:colOff>
      <xdr:row>98</xdr:row>
      <xdr:rowOff>130378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121505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59784</xdr:rowOff>
    </xdr:from>
    <xdr:to>
      <xdr:col>41</xdr:col>
      <xdr:colOff>101600</xdr:colOff>
      <xdr:row>98</xdr:row>
      <xdr:rowOff>161384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6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152511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93731</xdr:rowOff>
    </xdr:from>
    <xdr:to>
      <xdr:col>36</xdr:col>
      <xdr:colOff>165100</xdr:colOff>
      <xdr:row>99</xdr:row>
      <xdr:rowOff>23881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9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15008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8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30414</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169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24892</xdr:rowOff>
    </xdr:from>
    <xdr:to>
      <xdr:col>76</xdr:col>
      <xdr:colOff>165100</xdr:colOff>
      <xdr:row>38</xdr:row>
      <xdr:rowOff>126492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143019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30414</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69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39431</xdr:rowOff>
    </xdr:from>
    <xdr:to>
      <xdr:col>72</xdr:col>
      <xdr:colOff>38100</xdr:colOff>
      <xdr:row>38</xdr:row>
      <xdr:rowOff>141031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5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157558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43957</xdr:rowOff>
    </xdr:from>
    <xdr:to>
      <xdr:col>67</xdr:col>
      <xdr:colOff>101600</xdr:colOff>
      <xdr:row>38</xdr:row>
      <xdr:rowOff>145557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5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162084</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3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151064</xdr:rowOff>
    </xdr:from>
    <xdr:to>
      <xdr:col>72</xdr:col>
      <xdr:colOff>38100</xdr:colOff>
      <xdr:row>39</xdr:row>
      <xdr:rowOff>81214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72341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5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68830</xdr:rowOff>
    </xdr:from>
    <xdr:to>
      <xdr:col>85</xdr:col>
      <xdr:colOff>127000</xdr:colOff>
      <xdr:row>78</xdr:row>
      <xdr:rowOff>75323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441930"/>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65154</xdr:rowOff>
    </xdr:from>
    <xdr:to>
      <xdr:col>81</xdr:col>
      <xdr:colOff>50800</xdr:colOff>
      <xdr:row>78</xdr:row>
      <xdr:rowOff>68830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43825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65154</xdr:rowOff>
    </xdr:from>
    <xdr:to>
      <xdr:col>76</xdr:col>
      <xdr:colOff>114300</xdr:colOff>
      <xdr:row>78</xdr:row>
      <xdr:rowOff>70816</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43825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70816</xdr:rowOff>
    </xdr:from>
    <xdr:to>
      <xdr:col>71</xdr:col>
      <xdr:colOff>177800</xdr:colOff>
      <xdr:row>78</xdr:row>
      <xdr:rowOff>72309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3443916"/>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24523</xdr:rowOff>
    </xdr:from>
    <xdr:to>
      <xdr:col>85</xdr:col>
      <xdr:colOff>177800</xdr:colOff>
      <xdr:row>78</xdr:row>
      <xdr:rowOff>126123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39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110900</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31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18030</xdr:rowOff>
    </xdr:from>
    <xdr:to>
      <xdr:col>81</xdr:col>
      <xdr:colOff>101600</xdr:colOff>
      <xdr:row>78</xdr:row>
      <xdr:rowOff>119630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3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110757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48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14354</xdr:rowOff>
    </xdr:from>
    <xdr:to>
      <xdr:col>76</xdr:col>
      <xdr:colOff>165100</xdr:colOff>
      <xdr:row>78</xdr:row>
      <xdr:rowOff>115954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3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107081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4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20016</xdr:rowOff>
    </xdr:from>
    <xdr:to>
      <xdr:col>72</xdr:col>
      <xdr:colOff>38100</xdr:colOff>
      <xdr:row>78</xdr:row>
      <xdr:rowOff>121616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112743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48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21509</xdr:rowOff>
    </xdr:from>
    <xdr:to>
      <xdr:col>67</xdr:col>
      <xdr:colOff>101600</xdr:colOff>
      <xdr:row>78</xdr:row>
      <xdr:rowOff>123109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39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114236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113782</xdr:rowOff>
    </xdr:from>
    <xdr:to>
      <xdr:col>85</xdr:col>
      <xdr:colOff>127000</xdr:colOff>
      <xdr:row>98</xdr:row>
      <xdr:rowOff>138249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915882"/>
          <a:ext cx="8382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105366</xdr:rowOff>
    </xdr:from>
    <xdr:to>
      <xdr:col>81</xdr:col>
      <xdr:colOff>50800</xdr:colOff>
      <xdr:row>98</xdr:row>
      <xdr:rowOff>113782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907466"/>
          <a:ext cx="889000" cy="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105366</xdr:rowOff>
    </xdr:from>
    <xdr:to>
      <xdr:col>76</xdr:col>
      <xdr:colOff>114300</xdr:colOff>
      <xdr:row>98</xdr:row>
      <xdr:rowOff>160423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907466"/>
          <a:ext cx="889000" cy="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19687</xdr:rowOff>
    </xdr:from>
    <xdr:to>
      <xdr:col>76</xdr:col>
      <xdr:colOff>165100</xdr:colOff>
      <xdr:row>98</xdr:row>
      <xdr:rowOff>121287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2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9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149241</xdr:rowOff>
    </xdr:from>
    <xdr:to>
      <xdr:col>71</xdr:col>
      <xdr:colOff>177800</xdr:colOff>
      <xdr:row>98</xdr:row>
      <xdr:rowOff>160423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951341"/>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65256</xdr:rowOff>
    </xdr:from>
    <xdr:to>
      <xdr:col>72</xdr:col>
      <xdr:colOff>38100</xdr:colOff>
      <xdr:row>98</xdr:row>
      <xdr:rowOff>166856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11933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64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75662</xdr:rowOff>
    </xdr:from>
    <xdr:to>
      <xdr:col>67</xdr:col>
      <xdr:colOff>101600</xdr:colOff>
      <xdr:row>99</xdr:row>
      <xdr:rowOff>5812</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22339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6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87449</xdr:rowOff>
    </xdr:from>
    <xdr:to>
      <xdr:col>85</xdr:col>
      <xdr:colOff>177800</xdr:colOff>
      <xdr:row>99</xdr:row>
      <xdr:rowOff>17599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8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2376</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8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62982</xdr:rowOff>
    </xdr:from>
    <xdr:to>
      <xdr:col>81</xdr:col>
      <xdr:colOff>101600</xdr:colOff>
      <xdr:row>98</xdr:row>
      <xdr:rowOff>164582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155709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54566</xdr:rowOff>
    </xdr:from>
    <xdr:to>
      <xdr:col>76</xdr:col>
      <xdr:colOff>165100</xdr:colOff>
      <xdr:row>98</xdr:row>
      <xdr:rowOff>156166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5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147293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94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109623</xdr:rowOff>
    </xdr:from>
    <xdr:to>
      <xdr:col>72</xdr:col>
      <xdr:colOff>38100</xdr:colOff>
      <xdr:row>99</xdr:row>
      <xdr:rowOff>39773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91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30900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700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98441</xdr:rowOff>
    </xdr:from>
    <xdr:to>
      <xdr:col>67</xdr:col>
      <xdr:colOff>101600</xdr:colOff>
      <xdr:row>99</xdr:row>
      <xdr:rowOff>28591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90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19718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99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xdr:rowOff>
    </xdr:from>
    <xdr:to>
      <xdr:col>107</xdr:col>
      <xdr:colOff>101600</xdr:colOff>
      <xdr:row>38</xdr:row>
      <xdr:rowOff>103289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1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119816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9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xdr:rowOff>
    </xdr:from>
    <xdr:to>
      <xdr:col>102</xdr:col>
      <xdr:colOff>165100</xdr:colOff>
      <xdr:row>38</xdr:row>
      <xdr:rowOff>109347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125874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19360</xdr:rowOff>
    </xdr:from>
    <xdr:to>
      <xdr:col>98</xdr:col>
      <xdr:colOff>38100</xdr:colOff>
      <xdr:row>38</xdr:row>
      <xdr:rowOff>120960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137487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75879</xdr:rowOff>
    </xdr:from>
    <xdr:to>
      <xdr:col>107</xdr:col>
      <xdr:colOff>101600</xdr:colOff>
      <xdr:row>59</xdr:row>
      <xdr:rowOff>6029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1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22556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9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77854</xdr:rowOff>
    </xdr:from>
    <xdr:to>
      <xdr:col>102</xdr:col>
      <xdr:colOff>165100</xdr:colOff>
      <xdr:row>59</xdr:row>
      <xdr:rowOff>8004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2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24531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73876</xdr:rowOff>
    </xdr:from>
    <xdr:to>
      <xdr:col>98</xdr:col>
      <xdr:colOff>38100</xdr:colOff>
      <xdr:row>59</xdr:row>
      <xdr:rowOff>4026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1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20553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9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105601</xdr:rowOff>
    </xdr:from>
    <xdr:to>
      <xdr:col>116</xdr:col>
      <xdr:colOff>63500</xdr:colOff>
      <xdr:row>75</xdr:row>
      <xdr:rowOff>116294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64351"/>
          <a:ext cx="8382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116294</xdr:rowOff>
    </xdr:from>
    <xdr:to>
      <xdr:col>111</xdr:col>
      <xdr:colOff>177800</xdr:colOff>
      <xdr:row>75</xdr:row>
      <xdr:rowOff>129984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75044"/>
          <a:ext cx="8890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129984</xdr:rowOff>
    </xdr:from>
    <xdr:to>
      <xdr:col>107</xdr:col>
      <xdr:colOff>50800</xdr:colOff>
      <xdr:row>75</xdr:row>
      <xdr:rowOff>157899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988734"/>
          <a:ext cx="889000" cy="2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36411</xdr:rowOff>
    </xdr:from>
    <xdr:to>
      <xdr:col>107</xdr:col>
      <xdr:colOff>101600</xdr:colOff>
      <xdr:row>73</xdr:row>
      <xdr:rowOff>138011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5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154538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3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157899</xdr:rowOff>
    </xdr:from>
    <xdr:to>
      <xdr:col>102</xdr:col>
      <xdr:colOff>114300</xdr:colOff>
      <xdr:row>76</xdr:row>
      <xdr:rowOff>636</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16649"/>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2705</xdr:rowOff>
    </xdr:from>
    <xdr:to>
      <xdr:col>102</xdr:col>
      <xdr:colOff>165100</xdr:colOff>
      <xdr:row>73</xdr:row>
      <xdr:rowOff>104305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5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120832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2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609</xdr:rowOff>
    </xdr:from>
    <xdr:to>
      <xdr:col>98</xdr:col>
      <xdr:colOff>38100</xdr:colOff>
      <xdr:row>73</xdr:row>
      <xdr:rowOff>102209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5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118736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2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54801</xdr:rowOff>
    </xdr:from>
    <xdr:to>
      <xdr:col>116</xdr:col>
      <xdr:colOff>114300</xdr:colOff>
      <xdr:row>75</xdr:row>
      <xdr:rowOff>156400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33228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9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65494</xdr:rowOff>
    </xdr:from>
    <xdr:to>
      <xdr:col>112</xdr:col>
      <xdr:colOff>38100</xdr:colOff>
      <xdr:row>75</xdr:row>
      <xdr:rowOff>167094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158221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0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79184</xdr:rowOff>
    </xdr:from>
    <xdr:to>
      <xdr:col>107</xdr:col>
      <xdr:colOff>101600</xdr:colOff>
      <xdr:row>76</xdr:row>
      <xdr:rowOff>9334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461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107099</xdr:rowOff>
    </xdr:from>
    <xdr:to>
      <xdr:col>102</xdr:col>
      <xdr:colOff>165100</xdr:colOff>
      <xdr:row>76</xdr:row>
      <xdr:rowOff>37249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28376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121285</xdr:rowOff>
    </xdr:from>
    <xdr:to>
      <xdr:col>98</xdr:col>
      <xdr:colOff>38100</xdr:colOff>
      <xdr:row>76</xdr:row>
      <xdr:rowOff>51436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80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42563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年度は、子育て世帯等臨時特別支援事業給付金が完了したことにより、補助費等の比率は低くなっている。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町独自の給与削減措置（４級以上３％削減）が終了したこと、会計年度任用職員関連経費が増加したことにより増加傾向にあるが、扶助費については保育所に係る経費が会計年度任用職員経費として人件費に計上されたことにより、類似団体内では最下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くの項目で類似団体と比較して平均以下の低水準であり、全体的に低コストとなっているが、低コストであるということは財源が確保できないことにより十分にコストをかけられない事情によるものであり、財源の確保が大きな課題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しかしながら、最も重要なことは「コストに見合うサービスを提供できているか」であり、低コスト・高パフォーマンスを目指していく。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千葉県神崎町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5,761
5,609
19.90
3,237,979
2,974,565
223,108
2,120,283
1,678,566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156845</xdr:rowOff>
    </xdr:from>
    <xdr:to>
      <xdr:col>24</xdr:col>
      <xdr:colOff>63500</xdr:colOff>
      <xdr:row>36</xdr:row>
      <xdr:rowOff>168466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9045"/>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168466</xdr:rowOff>
    </xdr:from>
    <xdr:to>
      <xdr:col>19</xdr:col>
      <xdr:colOff>177800</xdr:colOff>
      <xdr:row>37</xdr:row>
      <xdr:rowOff>635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40666"/>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xdr:rowOff>
    </xdr:from>
    <xdr:to>
      <xdr:col>15</xdr:col>
      <xdr:colOff>50800</xdr:colOff>
      <xdr:row>37</xdr:row>
      <xdr:rowOff>134747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285"/>
          <a:ext cx="8890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69850</xdr:rowOff>
    </xdr:from>
    <xdr:to>
      <xdr:col>15</xdr:col>
      <xdr:colOff>101600</xdr:colOff>
      <xdr:row>35</xdr:row>
      <xdr:rowOff>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16527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56071</xdr:rowOff>
    </xdr:from>
    <xdr:to>
      <xdr:col>10</xdr:col>
      <xdr:colOff>114300</xdr:colOff>
      <xdr:row>37</xdr:row>
      <xdr:rowOff>134747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9721"/>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151765</xdr:rowOff>
    </xdr:from>
    <xdr:to>
      <xdr:col>10</xdr:col>
      <xdr:colOff>165100</xdr:colOff>
      <xdr:row>34</xdr:row>
      <xdr:rowOff>81915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98442</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58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163957</xdr:rowOff>
    </xdr:from>
    <xdr:to>
      <xdr:col>6</xdr:col>
      <xdr:colOff>38100</xdr:colOff>
      <xdr:row>34</xdr:row>
      <xdr:rowOff>94107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2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110634</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59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106045</xdr:rowOff>
    </xdr:from>
    <xdr:to>
      <xdr:col>24</xdr:col>
      <xdr:colOff>114300</xdr:colOff>
      <xdr:row>37</xdr:row>
      <xdr:rowOff>36195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84472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117666</xdr:rowOff>
    </xdr:from>
    <xdr:to>
      <xdr:col>20</xdr:col>
      <xdr:colOff>38100</xdr:colOff>
      <xdr:row>37</xdr:row>
      <xdr:rowOff>47816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38943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121285</xdr:rowOff>
    </xdr:from>
    <xdr:to>
      <xdr:col>15</xdr:col>
      <xdr:colOff>101600</xdr:colOff>
      <xdr:row>37</xdr:row>
      <xdr:rowOff>51435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42562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83947</xdr:rowOff>
    </xdr:from>
    <xdr:to>
      <xdr:col>10</xdr:col>
      <xdr:colOff>165100</xdr:colOff>
      <xdr:row>38</xdr:row>
      <xdr:rowOff>14097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5224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5271</xdr:rowOff>
    </xdr:from>
    <xdr:to>
      <xdr:col>6</xdr:col>
      <xdr:colOff>38100</xdr:colOff>
      <xdr:row>37</xdr:row>
      <xdr:rowOff>106871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97998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104694</xdr:rowOff>
    </xdr:from>
    <xdr:to>
      <xdr:col>24</xdr:col>
      <xdr:colOff>63500</xdr:colOff>
      <xdr:row>58</xdr:row>
      <xdr:rowOff>110638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48794"/>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23976</xdr:rowOff>
    </xdr:from>
    <xdr:to>
      <xdr:col>19</xdr:col>
      <xdr:colOff>177800</xdr:colOff>
      <xdr:row>58</xdr:row>
      <xdr:rowOff>110638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8076"/>
          <a:ext cx="889000" cy="8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23976</xdr:rowOff>
    </xdr:from>
    <xdr:to>
      <xdr:col>15</xdr:col>
      <xdr:colOff>50800</xdr:colOff>
      <xdr:row>58</xdr:row>
      <xdr:rowOff>122106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68076"/>
          <a:ext cx="889000" cy="9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122106</xdr:rowOff>
    </xdr:from>
    <xdr:to>
      <xdr:col>10</xdr:col>
      <xdr:colOff>114300</xdr:colOff>
      <xdr:row>58</xdr:row>
      <xdr:rowOff>130064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66206"/>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53894</xdr:rowOff>
    </xdr:from>
    <xdr:to>
      <xdr:col>24</xdr:col>
      <xdr:colOff>114300</xdr:colOff>
      <xdr:row>58</xdr:row>
      <xdr:rowOff>155494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9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140271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1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59838</xdr:rowOff>
    </xdr:from>
    <xdr:to>
      <xdr:col>20</xdr:col>
      <xdr:colOff>38100</xdr:colOff>
      <xdr:row>58</xdr:row>
      <xdr:rowOff>161438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152565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144626</xdr:rowOff>
    </xdr:from>
    <xdr:to>
      <xdr:col>15</xdr:col>
      <xdr:colOff>101600</xdr:colOff>
      <xdr:row>58</xdr:row>
      <xdr:rowOff>74776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65903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1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71306</xdr:rowOff>
    </xdr:from>
    <xdr:to>
      <xdr:col>10</xdr:col>
      <xdr:colOff>165100</xdr:colOff>
      <xdr:row>59</xdr:row>
      <xdr:rowOff>1456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164033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08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79264</xdr:rowOff>
    </xdr:from>
    <xdr:to>
      <xdr:col>6</xdr:col>
      <xdr:colOff>38100</xdr:colOff>
      <xdr:row>59</xdr:row>
      <xdr:rowOff>9414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80454</xdr:rowOff>
    </xdr:from>
    <xdr:to>
      <xdr:col>24</xdr:col>
      <xdr:colOff>63500</xdr:colOff>
      <xdr:row>77</xdr:row>
      <xdr:rowOff>146898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82104"/>
          <a:ext cx="838200" cy="6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80454</xdr:rowOff>
    </xdr:from>
    <xdr:to>
      <xdr:col>19</xdr:col>
      <xdr:colOff>177800</xdr:colOff>
      <xdr:row>78</xdr:row>
      <xdr:rowOff>41571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2104"/>
          <a:ext cx="889000" cy="1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41571</xdr:rowOff>
    </xdr:from>
    <xdr:to>
      <xdr:col>15</xdr:col>
      <xdr:colOff>50800</xdr:colOff>
      <xdr:row>78</xdr:row>
      <xdr:rowOff>131536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4671"/>
          <a:ext cx="889000" cy="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54042</xdr:rowOff>
    </xdr:from>
    <xdr:to>
      <xdr:col>15</xdr:col>
      <xdr:colOff>101600</xdr:colOff>
      <xdr:row>75</xdr:row>
      <xdr:rowOff>155642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68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131536</xdr:rowOff>
    </xdr:from>
    <xdr:to>
      <xdr:col>10</xdr:col>
      <xdr:colOff>114300</xdr:colOff>
      <xdr:row>78</xdr:row>
      <xdr:rowOff>148805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04636"/>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127337</xdr:rowOff>
    </xdr:from>
    <xdr:to>
      <xdr:col>10</xdr:col>
      <xdr:colOff>165100</xdr:colOff>
      <xdr:row>76</xdr:row>
      <xdr:rowOff>57488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860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74014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6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163802</xdr:rowOff>
    </xdr:from>
    <xdr:to>
      <xdr:col>6</xdr:col>
      <xdr:colOff>38100</xdr:colOff>
      <xdr:row>76</xdr:row>
      <xdr:rowOff>93952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110479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96098</xdr:rowOff>
    </xdr:from>
    <xdr:to>
      <xdr:col>24</xdr:col>
      <xdr:colOff>114300</xdr:colOff>
      <xdr:row>78</xdr:row>
      <xdr:rowOff>26248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74525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29654</xdr:rowOff>
    </xdr:from>
    <xdr:to>
      <xdr:col>20</xdr:col>
      <xdr:colOff>38100</xdr:colOff>
      <xdr:row>77</xdr:row>
      <xdr:rowOff>131254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122381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162221</xdr:rowOff>
    </xdr:from>
    <xdr:to>
      <xdr:col>15</xdr:col>
      <xdr:colOff>101600</xdr:colOff>
      <xdr:row>78</xdr:row>
      <xdr:rowOff>92371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83498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80736</xdr:rowOff>
    </xdr:from>
    <xdr:to>
      <xdr:col>10</xdr:col>
      <xdr:colOff>165100</xdr:colOff>
      <xdr:row>79</xdr:row>
      <xdr:rowOff>10886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2013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4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98005</xdr:rowOff>
    </xdr:from>
    <xdr:to>
      <xdr:col>6</xdr:col>
      <xdr:colOff>38100</xdr:colOff>
      <xdr:row>79</xdr:row>
      <xdr:rowOff>28155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19282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6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153935</xdr:rowOff>
    </xdr:from>
    <xdr:to>
      <xdr:col>24</xdr:col>
      <xdr:colOff>63500</xdr:colOff>
      <xdr:row>98</xdr:row>
      <xdr:rowOff>155142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56035"/>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153935</xdr:rowOff>
    </xdr:from>
    <xdr:to>
      <xdr:col>19</xdr:col>
      <xdr:colOff>177800</xdr:colOff>
      <xdr:row>98</xdr:row>
      <xdr:rowOff>164711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6035"/>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164711</xdr:rowOff>
    </xdr:from>
    <xdr:to>
      <xdr:col>15</xdr:col>
      <xdr:colOff>50800</xdr:colOff>
      <xdr:row>98</xdr:row>
      <xdr:rowOff>165579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6811"/>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48310</xdr:rowOff>
    </xdr:from>
    <xdr:to>
      <xdr:col>15</xdr:col>
      <xdr:colOff>101600</xdr:colOff>
      <xdr:row>98</xdr:row>
      <xdr:rowOff>149910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5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166437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2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165579</xdr:rowOff>
    </xdr:from>
    <xdr:to>
      <xdr:col>10</xdr:col>
      <xdr:colOff>114300</xdr:colOff>
      <xdr:row>98</xdr:row>
      <xdr:rowOff>166210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767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53422</xdr:rowOff>
    </xdr:from>
    <xdr:to>
      <xdr:col>10</xdr:col>
      <xdr:colOff>165100</xdr:colOff>
      <xdr:row>98</xdr:row>
      <xdr:rowOff>155022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59779</xdr:rowOff>
    </xdr:from>
    <xdr:to>
      <xdr:col>6</xdr:col>
      <xdr:colOff>38100</xdr:colOff>
      <xdr:row>98</xdr:row>
      <xdr:rowOff>161379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6456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104342</xdr:rowOff>
    </xdr:from>
    <xdr:to>
      <xdr:col>24</xdr:col>
      <xdr:colOff>114300</xdr:colOff>
      <xdr:row>99</xdr:row>
      <xdr:rowOff>34492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103135</xdr:rowOff>
    </xdr:from>
    <xdr:to>
      <xdr:col>20</xdr:col>
      <xdr:colOff>38100</xdr:colOff>
      <xdr:row>99</xdr:row>
      <xdr:rowOff>33285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0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24412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113911</xdr:rowOff>
    </xdr:from>
    <xdr:to>
      <xdr:col>15</xdr:col>
      <xdr:colOff>101600</xdr:colOff>
      <xdr:row>99</xdr:row>
      <xdr:rowOff>44061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35188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114779</xdr:rowOff>
    </xdr:from>
    <xdr:to>
      <xdr:col>10</xdr:col>
      <xdr:colOff>165100</xdr:colOff>
      <xdr:row>99</xdr:row>
      <xdr:rowOff>44929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36056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115410</xdr:rowOff>
    </xdr:from>
    <xdr:to>
      <xdr:col>6</xdr:col>
      <xdr:colOff>38100</xdr:colOff>
      <xdr:row>99</xdr:row>
      <xdr:rowOff>45560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36687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139654</xdr:rowOff>
    </xdr:from>
    <xdr:to>
      <xdr:col>55</xdr:col>
      <xdr:colOff>0</xdr:colOff>
      <xdr:row>38</xdr:row>
      <xdr:rowOff>139654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139654</xdr:rowOff>
    </xdr:from>
    <xdr:to>
      <xdr:col>50</xdr:col>
      <xdr:colOff>114300</xdr:colOff>
      <xdr:row>38</xdr:row>
      <xdr:rowOff>139654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139654</xdr:rowOff>
    </xdr:from>
    <xdr:to>
      <xdr:col>45</xdr:col>
      <xdr:colOff>177800</xdr:colOff>
      <xdr:row>38</xdr:row>
      <xdr:rowOff>139654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70200</xdr:rowOff>
    </xdr:from>
    <xdr:to>
      <xdr:col>46</xdr:col>
      <xdr:colOff>38100</xdr:colOff>
      <xdr:row>39</xdr:row>
      <xdr:rowOff>350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6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139654</xdr:rowOff>
    </xdr:from>
    <xdr:to>
      <xdr:col>41</xdr:col>
      <xdr:colOff>50800</xdr:colOff>
      <xdr:row>38</xdr:row>
      <xdr:rowOff>139654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65720</xdr:rowOff>
    </xdr:from>
    <xdr:to>
      <xdr:col>41</xdr:col>
      <xdr:colOff>101600</xdr:colOff>
      <xdr:row>38</xdr:row>
      <xdr:rowOff>167320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56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64988</xdr:rowOff>
    </xdr:from>
    <xdr:to>
      <xdr:col>36</xdr:col>
      <xdr:colOff>165100</xdr:colOff>
      <xdr:row>38</xdr:row>
      <xdr:rowOff>166588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8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11665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55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88854</xdr:rowOff>
    </xdr:from>
    <xdr:to>
      <xdr:col>55</xdr:col>
      <xdr:colOff>50800</xdr:colOff>
      <xdr:row>39</xdr:row>
      <xdr:rowOff>19004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88854</xdr:rowOff>
    </xdr:from>
    <xdr:to>
      <xdr:col>50</xdr:col>
      <xdr:colOff>165100</xdr:colOff>
      <xdr:row>39</xdr:row>
      <xdr:rowOff>19004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10131</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88854</xdr:rowOff>
    </xdr:from>
    <xdr:to>
      <xdr:col>46</xdr:col>
      <xdr:colOff>38100</xdr:colOff>
      <xdr:row>39</xdr:row>
      <xdr:rowOff>19004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10131</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88854</xdr:rowOff>
    </xdr:from>
    <xdr:to>
      <xdr:col>41</xdr:col>
      <xdr:colOff>101600</xdr:colOff>
      <xdr:row>39</xdr:row>
      <xdr:rowOff>19004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10131</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88854</xdr:rowOff>
    </xdr:from>
    <xdr:to>
      <xdr:col>36</xdr:col>
      <xdr:colOff>165100</xdr:colOff>
      <xdr:row>39</xdr:row>
      <xdr:rowOff>19004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10131</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105079</xdr:rowOff>
    </xdr:from>
    <xdr:to>
      <xdr:col>55</xdr:col>
      <xdr:colOff>0</xdr:colOff>
      <xdr:row>58</xdr:row>
      <xdr:rowOff>115453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49179"/>
          <a:ext cx="8382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102758</xdr:rowOff>
    </xdr:from>
    <xdr:to>
      <xdr:col>50</xdr:col>
      <xdr:colOff>114300</xdr:colOff>
      <xdr:row>58</xdr:row>
      <xdr:rowOff>105079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46858"/>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102758</xdr:rowOff>
    </xdr:from>
    <xdr:to>
      <xdr:col>45</xdr:col>
      <xdr:colOff>177800</xdr:colOff>
      <xdr:row>58</xdr:row>
      <xdr:rowOff>124189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46858"/>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71707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124189</xdr:rowOff>
    </xdr:from>
    <xdr:to>
      <xdr:col>41</xdr:col>
      <xdr:colOff>50800</xdr:colOff>
      <xdr:row>58</xdr:row>
      <xdr:rowOff>133871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68289"/>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64653</xdr:rowOff>
    </xdr:from>
    <xdr:to>
      <xdr:col>55</xdr:col>
      <xdr:colOff>50800</xdr:colOff>
      <xdr:row>58</xdr:row>
      <xdr:rowOff>166253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0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151030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54279</xdr:rowOff>
    </xdr:from>
    <xdr:to>
      <xdr:col>50</xdr:col>
      <xdr:colOff>165100</xdr:colOff>
      <xdr:row>58</xdr:row>
      <xdr:rowOff>155879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147006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51958</xdr:rowOff>
    </xdr:from>
    <xdr:to>
      <xdr:col>46</xdr:col>
      <xdr:colOff>38100</xdr:colOff>
      <xdr:row>58</xdr:row>
      <xdr:rowOff>153558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144685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73389</xdr:rowOff>
    </xdr:from>
    <xdr:to>
      <xdr:col>41</xdr:col>
      <xdr:colOff>101600</xdr:colOff>
      <xdr:row>59</xdr:row>
      <xdr:rowOff>3539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166116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83071</xdr:rowOff>
    </xdr:from>
    <xdr:to>
      <xdr:col>36</xdr:col>
      <xdr:colOff>165100</xdr:colOff>
      <xdr:row>59</xdr:row>
      <xdr:rowOff>13221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4348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158583</xdr:rowOff>
    </xdr:from>
    <xdr:to>
      <xdr:col>55</xdr:col>
      <xdr:colOff>0</xdr:colOff>
      <xdr:row>79</xdr:row>
      <xdr:rowOff>13238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31683"/>
          <a:ext cx="8382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150760</xdr:rowOff>
    </xdr:from>
    <xdr:to>
      <xdr:col>50</xdr:col>
      <xdr:colOff>114300</xdr:colOff>
      <xdr:row>78</xdr:row>
      <xdr:rowOff>158583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23860"/>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150760</xdr:rowOff>
    </xdr:from>
    <xdr:to>
      <xdr:col>45</xdr:col>
      <xdr:colOff>177800</xdr:colOff>
      <xdr:row>79</xdr:row>
      <xdr:rowOff>36480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23860"/>
          <a:ext cx="889000" cy="5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157842</xdr:rowOff>
    </xdr:from>
    <xdr:to>
      <xdr:col>46</xdr:col>
      <xdr:colOff>38100</xdr:colOff>
      <xdr:row>78</xdr:row>
      <xdr:rowOff>87992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5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104519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33851</xdr:rowOff>
    </xdr:from>
    <xdr:to>
      <xdr:col>41</xdr:col>
      <xdr:colOff>50800</xdr:colOff>
      <xdr:row>79</xdr:row>
      <xdr:rowOff>36480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7840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58200</xdr:rowOff>
    </xdr:from>
    <xdr:to>
      <xdr:col>41</xdr:col>
      <xdr:colOff>101600</xdr:colOff>
      <xdr:row>78</xdr:row>
      <xdr:rowOff>159800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4877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0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59818</xdr:rowOff>
    </xdr:from>
    <xdr:to>
      <xdr:col>36</xdr:col>
      <xdr:colOff>165100</xdr:colOff>
      <xdr:row>78</xdr:row>
      <xdr:rowOff>161418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133888</xdr:rowOff>
    </xdr:from>
    <xdr:to>
      <xdr:col>55</xdr:col>
      <xdr:colOff>50800</xdr:colOff>
      <xdr:row>79</xdr:row>
      <xdr:rowOff>64038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5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48815</xdr:rowOff>
    </xdr:from>
    <xdr:ext cx="469744"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42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107783</xdr:rowOff>
    </xdr:from>
    <xdr:to>
      <xdr:col>50</xdr:col>
      <xdr:colOff>165100</xdr:colOff>
      <xdr:row>79</xdr:row>
      <xdr:rowOff>37933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29060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99960</xdr:rowOff>
    </xdr:from>
    <xdr:to>
      <xdr:col>46</xdr:col>
      <xdr:colOff>38100</xdr:colOff>
      <xdr:row>79</xdr:row>
      <xdr:rowOff>30110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21237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157130</xdr:rowOff>
    </xdr:from>
    <xdr:to>
      <xdr:col>41</xdr:col>
      <xdr:colOff>101600</xdr:colOff>
      <xdr:row>79</xdr:row>
      <xdr:rowOff>87280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78407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154501</xdr:rowOff>
    </xdr:from>
    <xdr:to>
      <xdr:col>36</xdr:col>
      <xdr:colOff>165100</xdr:colOff>
      <xdr:row>79</xdr:row>
      <xdr:rowOff>84651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2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75778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169377</xdr:rowOff>
    </xdr:from>
    <xdr:to>
      <xdr:col>55</xdr:col>
      <xdr:colOff>0</xdr:colOff>
      <xdr:row>98</xdr:row>
      <xdr:rowOff>14967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800027"/>
          <a:ext cx="8382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155899</xdr:rowOff>
    </xdr:from>
    <xdr:to>
      <xdr:col>50</xdr:col>
      <xdr:colOff>114300</xdr:colOff>
      <xdr:row>97</xdr:row>
      <xdr:rowOff>169377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786549"/>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155899</xdr:rowOff>
    </xdr:from>
    <xdr:to>
      <xdr:col>45</xdr:col>
      <xdr:colOff>177800</xdr:colOff>
      <xdr:row>98</xdr:row>
      <xdr:rowOff>32454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786549"/>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146754</xdr:rowOff>
    </xdr:from>
    <xdr:to>
      <xdr:col>46</xdr:col>
      <xdr:colOff>38100</xdr:colOff>
      <xdr:row>96</xdr:row>
      <xdr:rowOff>76904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93431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0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32454</xdr:rowOff>
    </xdr:from>
    <xdr:to>
      <xdr:col>41</xdr:col>
      <xdr:colOff>50800</xdr:colOff>
      <xdr:row>98</xdr:row>
      <xdr:rowOff>43652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34554"/>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153997</xdr:rowOff>
    </xdr:from>
    <xdr:to>
      <xdr:col>41</xdr:col>
      <xdr:colOff>101600</xdr:colOff>
      <xdr:row>96</xdr:row>
      <xdr:rowOff>84147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100674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164982</xdr:rowOff>
    </xdr:from>
    <xdr:to>
      <xdr:col>36</xdr:col>
      <xdr:colOff>165100</xdr:colOff>
      <xdr:row>96</xdr:row>
      <xdr:rowOff>95132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135617</xdr:rowOff>
    </xdr:from>
    <xdr:to>
      <xdr:col>55</xdr:col>
      <xdr:colOff>50800</xdr:colOff>
      <xdr:row>98</xdr:row>
      <xdr:rowOff>65767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50544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118577</xdr:rowOff>
    </xdr:from>
    <xdr:to>
      <xdr:col>50</xdr:col>
      <xdr:colOff>165100</xdr:colOff>
      <xdr:row>98</xdr:row>
      <xdr:rowOff>48727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4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39854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105099</xdr:rowOff>
    </xdr:from>
    <xdr:to>
      <xdr:col>46</xdr:col>
      <xdr:colOff>38100</xdr:colOff>
      <xdr:row>98</xdr:row>
      <xdr:rowOff>35249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26376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153104</xdr:rowOff>
    </xdr:from>
    <xdr:to>
      <xdr:col>41</xdr:col>
      <xdr:colOff>101600</xdr:colOff>
      <xdr:row>98</xdr:row>
      <xdr:rowOff>83254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74381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164302</xdr:rowOff>
    </xdr:from>
    <xdr:to>
      <xdr:col>36</xdr:col>
      <xdr:colOff>165100</xdr:colOff>
      <xdr:row>98</xdr:row>
      <xdr:rowOff>94452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85579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146634</xdr:rowOff>
    </xdr:from>
    <xdr:to>
      <xdr:col>85</xdr:col>
      <xdr:colOff>127000</xdr:colOff>
      <xdr:row>38</xdr:row>
      <xdr:rowOff>153568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661734"/>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91160</xdr:rowOff>
    </xdr:from>
    <xdr:to>
      <xdr:col>81</xdr:col>
      <xdr:colOff>50800</xdr:colOff>
      <xdr:row>38</xdr:row>
      <xdr:rowOff>153568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06260"/>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91160</xdr:rowOff>
    </xdr:from>
    <xdr:to>
      <xdr:col>76</xdr:col>
      <xdr:colOff>114300</xdr:colOff>
      <xdr:row>38</xdr:row>
      <xdr:rowOff>114859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06260"/>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65431</xdr:rowOff>
    </xdr:from>
    <xdr:to>
      <xdr:col>76</xdr:col>
      <xdr:colOff>165100</xdr:colOff>
      <xdr:row>35</xdr:row>
      <xdr:rowOff>167031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12108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4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114859</xdr:rowOff>
    </xdr:from>
    <xdr:to>
      <xdr:col>71</xdr:col>
      <xdr:colOff>177800</xdr:colOff>
      <xdr:row>38</xdr:row>
      <xdr:rowOff>142519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29959"/>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18567</xdr:rowOff>
    </xdr:from>
    <xdr:to>
      <xdr:col>72</xdr:col>
      <xdr:colOff>38100</xdr:colOff>
      <xdr:row>36</xdr:row>
      <xdr:rowOff>120167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136694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96558</xdr:rowOff>
    </xdr:from>
    <xdr:to>
      <xdr:col>67</xdr:col>
      <xdr:colOff>101600</xdr:colOff>
      <xdr:row>37</xdr:row>
      <xdr:rowOff>26708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43235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95834</xdr:rowOff>
    </xdr:from>
    <xdr:to>
      <xdr:col>85</xdr:col>
      <xdr:colOff>177800</xdr:colOff>
      <xdr:row>39</xdr:row>
      <xdr:rowOff>25984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10761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102768</xdr:rowOff>
    </xdr:from>
    <xdr:to>
      <xdr:col>81</xdr:col>
      <xdr:colOff>101600</xdr:colOff>
      <xdr:row>39</xdr:row>
      <xdr:rowOff>32918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24045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1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40360</xdr:rowOff>
    </xdr:from>
    <xdr:to>
      <xdr:col>76</xdr:col>
      <xdr:colOff>165100</xdr:colOff>
      <xdr:row>38</xdr:row>
      <xdr:rowOff>141960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5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133087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64059</xdr:rowOff>
    </xdr:from>
    <xdr:to>
      <xdr:col>72</xdr:col>
      <xdr:colOff>38100</xdr:colOff>
      <xdr:row>38</xdr:row>
      <xdr:rowOff>165659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156786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7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91719</xdr:rowOff>
    </xdr:from>
    <xdr:to>
      <xdr:col>67</xdr:col>
      <xdr:colOff>101600</xdr:colOff>
      <xdr:row>39</xdr:row>
      <xdr:rowOff>21869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6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12996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37147</xdr:rowOff>
    </xdr:from>
    <xdr:to>
      <xdr:col>85</xdr:col>
      <xdr:colOff>127000</xdr:colOff>
      <xdr:row>58</xdr:row>
      <xdr:rowOff>40038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81247"/>
          <a:ext cx="8382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6004</xdr:rowOff>
    </xdr:from>
    <xdr:to>
      <xdr:col>81</xdr:col>
      <xdr:colOff>50800</xdr:colOff>
      <xdr:row>58</xdr:row>
      <xdr:rowOff>40038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50104"/>
          <a:ext cx="889000" cy="3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6004</xdr:rowOff>
    </xdr:from>
    <xdr:to>
      <xdr:col>76</xdr:col>
      <xdr:colOff>114300</xdr:colOff>
      <xdr:row>58</xdr:row>
      <xdr:rowOff>52051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50104"/>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122341</xdr:rowOff>
    </xdr:from>
    <xdr:to>
      <xdr:col>76</xdr:col>
      <xdr:colOff>165100</xdr:colOff>
      <xdr:row>57</xdr:row>
      <xdr:rowOff>52491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69018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49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41890</xdr:rowOff>
    </xdr:from>
    <xdr:to>
      <xdr:col>71</xdr:col>
      <xdr:colOff>177800</xdr:colOff>
      <xdr:row>58</xdr:row>
      <xdr:rowOff>52051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8599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129461</xdr:rowOff>
    </xdr:from>
    <xdr:to>
      <xdr:col>72</xdr:col>
      <xdr:colOff>38100</xdr:colOff>
      <xdr:row>57</xdr:row>
      <xdr:rowOff>59611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3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76138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149182</xdr:rowOff>
    </xdr:from>
    <xdr:to>
      <xdr:col>67</xdr:col>
      <xdr:colOff>101600</xdr:colOff>
      <xdr:row>57</xdr:row>
      <xdr:rowOff>79332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95859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2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157797</xdr:rowOff>
    </xdr:from>
    <xdr:to>
      <xdr:col>85</xdr:col>
      <xdr:colOff>177800</xdr:colOff>
      <xdr:row>58</xdr:row>
      <xdr:rowOff>87947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72724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4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160688</xdr:rowOff>
    </xdr:from>
    <xdr:to>
      <xdr:col>81</xdr:col>
      <xdr:colOff>101600</xdr:colOff>
      <xdr:row>58</xdr:row>
      <xdr:rowOff>90838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3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81965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2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126654</xdr:rowOff>
    </xdr:from>
    <xdr:to>
      <xdr:col>76</xdr:col>
      <xdr:colOff>165100</xdr:colOff>
      <xdr:row>58</xdr:row>
      <xdr:rowOff>56804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47931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9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1251</xdr:rowOff>
    </xdr:from>
    <xdr:to>
      <xdr:col>72</xdr:col>
      <xdr:colOff>38100</xdr:colOff>
      <xdr:row>58</xdr:row>
      <xdr:rowOff>102851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93978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3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162540</xdr:rowOff>
    </xdr:from>
    <xdr:to>
      <xdr:col>67</xdr:col>
      <xdr:colOff>101600</xdr:colOff>
      <xdr:row>58</xdr:row>
      <xdr:rowOff>92690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3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83817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2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30414</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749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24870</xdr:rowOff>
    </xdr:from>
    <xdr:to>
      <xdr:col>76</xdr:col>
      <xdr:colOff>165100</xdr:colOff>
      <xdr:row>78</xdr:row>
      <xdr:rowOff>126470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142997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1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30414</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814300" y="1357496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39432</xdr:rowOff>
    </xdr:from>
    <xdr:to>
      <xdr:col>72</xdr:col>
      <xdr:colOff>38100</xdr:colOff>
      <xdr:row>78</xdr:row>
      <xdr:rowOff>141032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1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157559</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18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43881</xdr:rowOff>
    </xdr:from>
    <xdr:to>
      <xdr:col>67</xdr:col>
      <xdr:colOff>101600</xdr:colOff>
      <xdr:row>78</xdr:row>
      <xdr:rowOff>145481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1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162008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1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151064</xdr:rowOff>
    </xdr:from>
    <xdr:to>
      <xdr:col>72</xdr:col>
      <xdr:colOff>38100</xdr:colOff>
      <xdr:row>79</xdr:row>
      <xdr:rowOff>81214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72341</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61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68830</xdr:rowOff>
    </xdr:from>
    <xdr:to>
      <xdr:col>85</xdr:col>
      <xdr:colOff>127000</xdr:colOff>
      <xdr:row>98</xdr:row>
      <xdr:rowOff>75323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870930"/>
          <a:ext cx="8382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65154</xdr:rowOff>
    </xdr:from>
    <xdr:to>
      <xdr:col>81</xdr:col>
      <xdr:colOff>50800</xdr:colOff>
      <xdr:row>98</xdr:row>
      <xdr:rowOff>68830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86725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65154</xdr:rowOff>
    </xdr:from>
    <xdr:to>
      <xdr:col>76</xdr:col>
      <xdr:colOff>114300</xdr:colOff>
      <xdr:row>98</xdr:row>
      <xdr:rowOff>70816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6725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70816</xdr:rowOff>
    </xdr:from>
    <xdr:to>
      <xdr:col>71</xdr:col>
      <xdr:colOff>177800</xdr:colOff>
      <xdr:row>98</xdr:row>
      <xdr:rowOff>72309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72916"/>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24523</xdr:rowOff>
    </xdr:from>
    <xdr:to>
      <xdr:col>85</xdr:col>
      <xdr:colOff>177800</xdr:colOff>
      <xdr:row>98</xdr:row>
      <xdr:rowOff>126123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8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110900</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4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18030</xdr:rowOff>
    </xdr:from>
    <xdr:to>
      <xdr:col>81</xdr:col>
      <xdr:colOff>101600</xdr:colOff>
      <xdr:row>98</xdr:row>
      <xdr:rowOff>119630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8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110757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91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14354</xdr:rowOff>
    </xdr:from>
    <xdr:to>
      <xdr:col>76</xdr:col>
      <xdr:colOff>165100</xdr:colOff>
      <xdr:row>98</xdr:row>
      <xdr:rowOff>115954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8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107081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9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20016</xdr:rowOff>
    </xdr:from>
    <xdr:to>
      <xdr:col>72</xdr:col>
      <xdr:colOff>38100</xdr:colOff>
      <xdr:row>98</xdr:row>
      <xdr:rowOff>121616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112743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21509</xdr:rowOff>
    </xdr:from>
    <xdr:to>
      <xdr:col>67</xdr:col>
      <xdr:colOff>101600</xdr:colOff>
      <xdr:row>98</xdr:row>
      <xdr:rowOff>123109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8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114236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9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159113</xdr:rowOff>
    </xdr:from>
    <xdr:to>
      <xdr:col>107</xdr:col>
      <xdr:colOff>101600</xdr:colOff>
      <xdr:row>39</xdr:row>
      <xdr:rowOff>89263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105790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4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74857</xdr:rowOff>
    </xdr:from>
    <xdr:to>
      <xdr:col>102</xdr:col>
      <xdr:colOff>165100</xdr:colOff>
      <xdr:row>39</xdr:row>
      <xdr:rowOff>5007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8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21534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65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124731</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6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令和４年度については、緊急生活支援商品券事業として商品券配布を２回実施したことにより総務費の増額となったが、類似団体と比べて平均以下の水準であり、全体的に低コストとなっている。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くの項目で類似団体と比較して平均以下の低水準であり、全体的に低コストとなっているが、低コストであるということは財源が確保できないことにより十分にコストをかけられない事情によるものであり、財源の確保が大きな課題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しかしながら、最も重要なことは「コストに見合うサービスを提供できているか」であり、低コスト・高パフォーマンスを目指していく。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令和４年度についても、前年度に引き続き財政調整基金の取崩しを行わなかったため、実質収支と実質単年度収支ともに黒字となった。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財政調整基金残高は、平成３０年度から基金使途の明確化を図るため、特定目的基金への積立を進めていることもあり、減少傾向であったが、４年度の実質収支の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以上の積立により増加している。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今後は標準財政規模に占める割合に留意しながら適正な額を確保していく。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千葉県神崎町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一般会計、特別会計、公営企業会計の全てにおいて赤字はなく、一定額以上の黒字を確保している。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ただし、水道事業会計においては法定外（基準外）繰出しを行っているため、その解消を図る必要がある。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また、平成２８年度まで国保会計に法定外（基準外）繰出しを行っていたため、今後の動向を注視していかなければならない。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3237979</v>
      </c>
      <c r="BO4" s="358"/>
      <c r="BP4" s="358"/>
      <c r="BQ4" s="358"/>
      <c r="BR4" s="358"/>
      <c r="BS4" s="358"/>
      <c r="BT4" s="358"/>
      <c r="BU4" s="359"/>
      <c r="BV4" s="357">
        <v>3363223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10.5</v>
      </c>
      <c r="CU4" s="364"/>
      <c r="CV4" s="364"/>
      <c r="CW4" s="364"/>
      <c r="CX4" s="364"/>
      <c r="CY4" s="364"/>
      <c r="CZ4" s="364"/>
      <c r="DA4" s="365"/>
      <c r="DB4" s="363">
        <v>11.4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2974565</v>
      </c>
      <c r="BO5" s="395"/>
      <c r="BP5" s="395"/>
      <c r="BQ5" s="395"/>
      <c r="BR5" s="395"/>
      <c r="BS5" s="395"/>
      <c r="BT5" s="395"/>
      <c r="BU5" s="396"/>
      <c r="BV5" s="394">
        <v>3097344</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83.9</v>
      </c>
      <c r="CU5" s="392"/>
      <c r="CV5" s="392"/>
      <c r="CW5" s="392"/>
      <c r="CX5" s="392"/>
      <c r="CY5" s="392"/>
      <c r="CZ5" s="392"/>
      <c r="DA5" s="393"/>
      <c r="DB5" s="391">
        <v>79.900000000000006</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263414</v>
      </c>
      <c r="BO6" s="395"/>
      <c r="BP6" s="395"/>
      <c r="BQ6" s="395"/>
      <c r="BR6" s="395"/>
      <c r="BS6" s="395"/>
      <c r="BT6" s="395"/>
      <c r="BU6" s="396"/>
      <c r="BV6" s="394">
        <v>265879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85</v>
      </c>
      <c r="CU6" s="432"/>
      <c r="CV6" s="432"/>
      <c r="CW6" s="432"/>
      <c r="CX6" s="432"/>
      <c r="CY6" s="432"/>
      <c r="CZ6" s="432"/>
      <c r="DA6" s="433"/>
      <c r="DB6" s="431">
        <v>84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108</v>
      </c>
      <c r="AV7" s="427"/>
      <c r="AW7" s="427"/>
      <c r="AX7" s="427"/>
      <c r="AY7" s="428" t="s">
        <v>109</v>
      </c>
      <c r="AZ7" s="429"/>
      <c r="BA7" s="429"/>
      <c r="BB7" s="429"/>
      <c r="BC7" s="429"/>
      <c r="BD7" s="429"/>
      <c r="BE7" s="429"/>
      <c r="BF7" s="429"/>
      <c r="BG7" s="429"/>
      <c r="BH7" s="429"/>
      <c r="BI7" s="429"/>
      <c r="BJ7" s="429"/>
      <c r="BK7" s="429"/>
      <c r="BL7" s="429"/>
      <c r="BM7" s="430"/>
      <c r="BN7" s="394">
        <v>40306</v>
      </c>
      <c r="BO7" s="395"/>
      <c r="BP7" s="395"/>
      <c r="BQ7" s="395"/>
      <c r="BR7" s="395"/>
      <c r="BS7" s="395"/>
      <c r="BT7" s="395"/>
      <c r="BU7" s="396"/>
      <c r="BV7" s="394">
        <v>17275</v>
      </c>
      <c r="BW7" s="395"/>
      <c r="BX7" s="395"/>
      <c r="BY7" s="395"/>
      <c r="BZ7" s="395"/>
      <c r="CA7" s="395"/>
      <c r="CB7" s="395"/>
      <c r="CC7" s="396"/>
      <c r="CD7" s="397" t="s">
        <v>110</v>
      </c>
      <c r="CE7" s="398"/>
      <c r="CF7" s="398"/>
      <c r="CG7" s="398"/>
      <c r="CH7" s="398"/>
      <c r="CI7" s="398"/>
      <c r="CJ7" s="398"/>
      <c r="CK7" s="398"/>
      <c r="CL7" s="398"/>
      <c r="CM7" s="398"/>
      <c r="CN7" s="398"/>
      <c r="CO7" s="398"/>
      <c r="CP7" s="398"/>
      <c r="CQ7" s="398"/>
      <c r="CR7" s="398"/>
      <c r="CS7" s="399"/>
      <c r="CT7" s="394">
        <v>2120283</v>
      </c>
      <c r="CU7" s="395"/>
      <c r="CV7" s="395"/>
      <c r="CW7" s="395"/>
      <c r="CX7" s="395"/>
      <c r="CY7" s="395"/>
      <c r="CZ7" s="395"/>
      <c r="DA7" s="396"/>
      <c r="DB7" s="394">
        <v>2186373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111</v>
      </c>
      <c r="AN8" s="424"/>
      <c r="AO8" s="424"/>
      <c r="AP8" s="424"/>
      <c r="AQ8" s="424"/>
      <c r="AR8" s="424"/>
      <c r="AS8" s="424"/>
      <c r="AT8" s="425"/>
      <c r="AU8" s="426" t="s">
        <v>112</v>
      </c>
      <c r="AV8" s="427"/>
      <c r="AW8" s="427"/>
      <c r="AX8" s="427"/>
      <c r="AY8" s="428" t="s">
        <v>113</v>
      </c>
      <c r="AZ8" s="429"/>
      <c r="BA8" s="429"/>
      <c r="BB8" s="429"/>
      <c r="BC8" s="429"/>
      <c r="BD8" s="429"/>
      <c r="BE8" s="429"/>
      <c r="BF8" s="429"/>
      <c r="BG8" s="429"/>
      <c r="BH8" s="429"/>
      <c r="BI8" s="429"/>
      <c r="BJ8" s="429"/>
      <c r="BK8" s="429"/>
      <c r="BL8" s="429"/>
      <c r="BM8" s="430"/>
      <c r="BN8" s="394">
        <v>223108</v>
      </c>
      <c r="BO8" s="395"/>
      <c r="BP8" s="395"/>
      <c r="BQ8" s="395"/>
      <c r="BR8" s="395"/>
      <c r="BS8" s="395"/>
      <c r="BT8" s="395"/>
      <c r="BU8" s="396"/>
      <c r="BV8" s="394">
        <v>248604</v>
      </c>
      <c r="BW8" s="395"/>
      <c r="BX8" s="395"/>
      <c r="BY8" s="395"/>
      <c r="BZ8" s="395"/>
      <c r="CA8" s="395"/>
      <c r="CB8" s="395"/>
      <c r="CC8" s="396"/>
      <c r="CD8" s="397" t="s">
        <v>114</v>
      </c>
      <c r="CE8" s="398"/>
      <c r="CF8" s="398"/>
      <c r="CG8" s="398"/>
      <c r="CH8" s="398"/>
      <c r="CI8" s="398"/>
      <c r="CJ8" s="398"/>
      <c r="CK8" s="398"/>
      <c r="CL8" s="398"/>
      <c r="CM8" s="398"/>
      <c r="CN8" s="398"/>
      <c r="CO8" s="398"/>
      <c r="CP8" s="398"/>
      <c r="CQ8" s="398"/>
      <c r="CR8" s="398"/>
      <c r="CS8" s="399"/>
      <c r="CT8" s="434">
        <v>0.4</v>
      </c>
      <c r="CU8" s="435"/>
      <c r="CV8" s="435"/>
      <c r="CW8" s="435"/>
      <c r="CX8" s="435"/>
      <c r="CY8" s="435"/>
      <c r="CZ8" s="435"/>
      <c r="DA8" s="436"/>
      <c r="DB8" s="434">
        <v>0.42</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5816</v>
      </c>
      <c r="S9" s="442"/>
      <c r="T9" s="442"/>
      <c r="U9" s="442"/>
      <c r="V9" s="443"/>
      <c r="W9" s="351" t="s">
        <v>117</v>
      </c>
      <c r="X9" s="352"/>
      <c r="Y9" s="352"/>
      <c r="Z9" s="352"/>
      <c r="AA9" s="352"/>
      <c r="AB9" s="352"/>
      <c r="AC9" s="352"/>
      <c r="AD9" s="352"/>
      <c r="AE9" s="352"/>
      <c r="AF9" s="352"/>
      <c r="AG9" s="352"/>
      <c r="AH9" s="352"/>
      <c r="AI9" s="352"/>
      <c r="AJ9" s="352"/>
      <c r="AK9" s="352"/>
      <c r="AL9" s="353"/>
      <c r="AM9" s="423" t="s">
        <v>118</v>
      </c>
      <c r="AN9" s="424"/>
      <c r="AO9" s="424"/>
      <c r="AP9" s="424"/>
      <c r="AQ9" s="424"/>
      <c r="AR9" s="424"/>
      <c r="AS9" s="424"/>
      <c r="AT9" s="425"/>
      <c r="AU9" s="426" t="s">
        <v>112</v>
      </c>
      <c r="AV9" s="427"/>
      <c r="AW9" s="427"/>
      <c r="AX9" s="427"/>
      <c r="AY9" s="428" t="s">
        <v>119</v>
      </c>
      <c r="AZ9" s="429"/>
      <c r="BA9" s="429"/>
      <c r="BB9" s="429"/>
      <c r="BC9" s="429"/>
      <c r="BD9" s="429"/>
      <c r="BE9" s="429"/>
      <c r="BF9" s="429"/>
      <c r="BG9" s="429"/>
      <c r="BH9" s="429"/>
      <c r="BI9" s="429"/>
      <c r="BJ9" s="429"/>
      <c r="BK9" s="429"/>
      <c r="BL9" s="429"/>
      <c r="BM9" s="430"/>
      <c r="BN9" s="394">
        <v>-25496</v>
      </c>
      <c r="BO9" s="395"/>
      <c r="BP9" s="395"/>
      <c r="BQ9" s="395"/>
      <c r="BR9" s="395"/>
      <c r="BS9" s="395"/>
      <c r="BT9" s="395"/>
      <c r="BU9" s="396"/>
      <c r="BV9" s="394">
        <v>47787</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8.5</v>
      </c>
      <c r="CU9" s="392"/>
      <c r="CV9" s="392"/>
      <c r="CW9" s="392"/>
      <c r="CX9" s="392"/>
      <c r="CY9" s="392"/>
      <c r="CZ9" s="392"/>
      <c r="DA9" s="393"/>
      <c r="DB9" s="391">
        <v>8.6999999999999993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121</v>
      </c>
      <c r="M10" s="424"/>
      <c r="N10" s="424"/>
      <c r="O10" s="424"/>
      <c r="P10" s="424"/>
      <c r="Q10" s="425"/>
      <c r="R10" s="445">
        <v>6133</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124627</v>
      </c>
      <c r="BO10" s="395"/>
      <c r="BP10" s="395"/>
      <c r="BQ10" s="395"/>
      <c r="BR10" s="395"/>
      <c r="BS10" s="395"/>
      <c r="BT10" s="395"/>
      <c r="BU10" s="396"/>
      <c r="BV10" s="394">
        <v>100758</v>
      </c>
      <c r="BW10" s="395"/>
      <c r="BX10" s="395"/>
      <c r="BY10" s="395"/>
      <c r="BZ10" s="395"/>
      <c r="CA10" s="395"/>
      <c r="CB10" s="395"/>
      <c r="CC10" s="396"/>
      <c r="CD10" s="178" t="s">
        <v>125</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112</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5761</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123</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5609</v>
      </c>
      <c r="S13" s="479"/>
      <c r="T13" s="479"/>
      <c r="U13" s="479"/>
      <c r="V13" s="480"/>
      <c r="W13" s="410" t="s">
        <v>141</v>
      </c>
      <c r="X13" s="411"/>
      <c r="Y13" s="411"/>
      <c r="Z13" s="411"/>
      <c r="AA13" s="411"/>
      <c r="AB13" s="401"/>
      <c r="AC13" s="445">
        <v>181</v>
      </c>
      <c r="AD13" s="446"/>
      <c r="AE13" s="446"/>
      <c r="AF13" s="446"/>
      <c r="AG13" s="488"/>
      <c r="AH13" s="445">
        <v>183</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99131</v>
      </c>
      <c r="BO13" s="395"/>
      <c r="BP13" s="395"/>
      <c r="BQ13" s="395"/>
      <c r="BR13" s="395"/>
      <c r="BS13" s="395"/>
      <c r="BT13" s="395"/>
      <c r="BU13" s="396"/>
      <c r="BV13" s="394">
        <v>148545</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3.7</v>
      </c>
      <c r="CU13" s="392"/>
      <c r="CV13" s="392"/>
      <c r="CW13" s="392"/>
      <c r="CX13" s="392"/>
      <c r="CY13" s="392"/>
      <c r="CZ13" s="392"/>
      <c r="DA13" s="393"/>
      <c r="DB13" s="391">
        <v>4.2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5806</v>
      </c>
      <c r="S14" s="479"/>
      <c r="T14" s="479"/>
      <c r="U14" s="479"/>
      <c r="V14" s="480"/>
      <c r="W14" s="384"/>
      <c r="X14" s="385"/>
      <c r="Y14" s="385"/>
      <c r="Z14" s="385"/>
      <c r="AA14" s="385"/>
      <c r="AB14" s="374"/>
      <c r="AC14" s="481">
        <v>7.1</v>
      </c>
      <c r="AD14" s="482"/>
      <c r="AE14" s="482"/>
      <c r="AF14" s="482"/>
      <c r="AG14" s="483"/>
      <c r="AH14" s="481">
        <v>6.9</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139</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148</v>
      </c>
      <c r="N15" s="486"/>
      <c r="O15" s="486"/>
      <c r="P15" s="486"/>
      <c r="Q15" s="487"/>
      <c r="R15" s="478">
        <v>5676</v>
      </c>
      <c r="S15" s="479"/>
      <c r="T15" s="479"/>
      <c r="U15" s="479"/>
      <c r="V15" s="480"/>
      <c r="W15" s="410" t="s">
        <v>149</v>
      </c>
      <c r="X15" s="411"/>
      <c r="Y15" s="411"/>
      <c r="Z15" s="411"/>
      <c r="AA15" s="411"/>
      <c r="AB15" s="401"/>
      <c r="AC15" s="445">
        <v>606</v>
      </c>
      <c r="AD15" s="446"/>
      <c r="AE15" s="446"/>
      <c r="AF15" s="446"/>
      <c r="AG15" s="488"/>
      <c r="AH15" s="445">
        <v>660</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737630</v>
      </c>
      <c r="BO15" s="358"/>
      <c r="BP15" s="358"/>
      <c r="BQ15" s="358"/>
      <c r="BR15" s="358"/>
      <c r="BS15" s="358"/>
      <c r="BT15" s="358"/>
      <c r="BU15" s="359"/>
      <c r="BV15" s="357">
        <v>713368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23.8</v>
      </c>
      <c r="AD16" s="482"/>
      <c r="AE16" s="482"/>
      <c r="AF16" s="482"/>
      <c r="AG16" s="483"/>
      <c r="AH16" s="481">
        <v>24.7</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1903679</v>
      </c>
      <c r="BO16" s="395"/>
      <c r="BP16" s="395"/>
      <c r="BQ16" s="395"/>
      <c r="BR16" s="395"/>
      <c r="BS16" s="395"/>
      <c r="BT16" s="395"/>
      <c r="BU16" s="396"/>
      <c r="BV16" s="394">
        <v>1896315</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155</v>
      </c>
      <c r="N17" s="506"/>
      <c r="O17" s="506"/>
      <c r="P17" s="506"/>
      <c r="Q17" s="507"/>
      <c r="R17" s="500" t="s">
        <v>156</v>
      </c>
      <c r="S17" s="501"/>
      <c r="T17" s="501"/>
      <c r="U17" s="501"/>
      <c r="V17" s="502"/>
      <c r="W17" s="410" t="s">
        <v>157</v>
      </c>
      <c r="X17" s="411"/>
      <c r="Y17" s="411"/>
      <c r="Z17" s="411"/>
      <c r="AA17" s="411"/>
      <c r="AB17" s="401"/>
      <c r="AC17" s="445">
        <v>1759</v>
      </c>
      <c r="AD17" s="446"/>
      <c r="AE17" s="446"/>
      <c r="AF17" s="446"/>
      <c r="AG17" s="488"/>
      <c r="AH17" s="445">
        <v>1828</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925269</v>
      </c>
      <c r="BO17" s="395"/>
      <c r="BP17" s="395"/>
      <c r="BQ17" s="395"/>
      <c r="BR17" s="395"/>
      <c r="BS17" s="395"/>
      <c r="BT17" s="395"/>
      <c r="BU17" s="396"/>
      <c r="BV17" s="394">
        <v>894292</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19.899999999999999</v>
      </c>
      <c r="M18" s="518"/>
      <c r="N18" s="518"/>
      <c r="O18" s="518"/>
      <c r="P18" s="518"/>
      <c r="Q18" s="518"/>
      <c r="R18" s="519"/>
      <c r="S18" s="519"/>
      <c r="T18" s="519"/>
      <c r="U18" s="519"/>
      <c r="V18" s="520"/>
      <c r="W18" s="412"/>
      <c r="X18" s="413"/>
      <c r="Y18" s="413"/>
      <c r="Z18" s="413"/>
      <c r="AA18" s="413"/>
      <c r="AB18" s="404"/>
      <c r="AC18" s="521">
        <v>69.099999999999994</v>
      </c>
      <c r="AD18" s="522"/>
      <c r="AE18" s="522"/>
      <c r="AF18" s="522"/>
      <c r="AG18" s="523"/>
      <c r="AH18" s="521">
        <v>68.400000000000006</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1802882</v>
      </c>
      <c r="BO18" s="395"/>
      <c r="BP18" s="395"/>
      <c r="BQ18" s="395"/>
      <c r="BR18" s="395"/>
      <c r="BS18" s="395"/>
      <c r="BT18" s="395"/>
      <c r="BU18" s="396"/>
      <c r="BV18" s="394">
        <v>1778975</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292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2506420</v>
      </c>
      <c r="BO19" s="395"/>
      <c r="BP19" s="395"/>
      <c r="BQ19" s="395"/>
      <c r="BR19" s="395"/>
      <c r="BS19" s="395"/>
      <c r="BT19" s="395"/>
      <c r="BU19" s="396"/>
      <c r="BV19" s="394">
        <v>2585269</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2289</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1678566</v>
      </c>
      <c r="BO22" s="358"/>
      <c r="BP22" s="358"/>
      <c r="BQ22" s="358"/>
      <c r="BR22" s="358"/>
      <c r="BS22" s="358"/>
      <c r="BT22" s="358"/>
      <c r="BU22" s="359"/>
      <c r="BV22" s="357">
        <v>1852979</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1582599</v>
      </c>
      <c r="BO23" s="395"/>
      <c r="BP23" s="395"/>
      <c r="BQ23" s="395"/>
      <c r="BR23" s="395"/>
      <c r="BS23" s="395"/>
      <c r="BT23" s="395"/>
      <c r="BU23" s="396"/>
      <c r="BV23" s="394">
        <v>1744186</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5250</v>
      </c>
      <c r="R24" s="446"/>
      <c r="S24" s="446"/>
      <c r="T24" s="446"/>
      <c r="U24" s="446"/>
      <c r="V24" s="488"/>
      <c r="W24" s="540"/>
      <c r="X24" s="541"/>
      <c r="Y24" s="542"/>
      <c r="Z24" s="444" t="s">
        <v>174</v>
      </c>
      <c r="AA24" s="424"/>
      <c r="AB24" s="424"/>
      <c r="AC24" s="424"/>
      <c r="AD24" s="424"/>
      <c r="AE24" s="424"/>
      <c r="AF24" s="424"/>
      <c r="AG24" s="425"/>
      <c r="AH24" s="445">
        <v>66</v>
      </c>
      <c r="AI24" s="446"/>
      <c r="AJ24" s="446"/>
      <c r="AK24" s="446"/>
      <c r="AL24" s="488"/>
      <c r="AM24" s="445">
        <v>203214</v>
      </c>
      <c r="AN24" s="446"/>
      <c r="AO24" s="446"/>
      <c r="AP24" s="446"/>
      <c r="AQ24" s="446"/>
      <c r="AR24" s="488"/>
      <c r="AS24" s="445">
        <v>3079</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300654</v>
      </c>
      <c r="BO24" s="395"/>
      <c r="BP24" s="395"/>
      <c r="BQ24" s="395"/>
      <c r="BR24" s="395"/>
      <c r="BS24" s="395"/>
      <c r="BT24" s="395"/>
      <c r="BU24" s="396"/>
      <c r="BV24" s="394">
        <v>352136</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4731</v>
      </c>
      <c r="R25" s="446"/>
      <c r="S25" s="446"/>
      <c r="T25" s="446"/>
      <c r="U25" s="446"/>
      <c r="V25" s="488"/>
      <c r="W25" s="540"/>
      <c r="X25" s="541"/>
      <c r="Y25" s="542"/>
      <c r="Z25" s="444" t="s">
        <v>177</v>
      </c>
      <c r="AA25" s="424"/>
      <c r="AB25" s="424"/>
      <c r="AC25" s="424"/>
      <c r="AD25" s="424"/>
      <c r="AE25" s="424"/>
      <c r="AF25" s="424"/>
      <c r="AG25" s="425"/>
      <c r="AH25" s="445" t="s">
        <v>139</v>
      </c>
      <c r="AI25" s="446"/>
      <c r="AJ25" s="446"/>
      <c r="AK25" s="446"/>
      <c r="AL25" s="488"/>
      <c r="AM25" s="445" t="s">
        <v>131</v>
      </c>
      <c r="AN25" s="446"/>
      <c r="AO25" s="446"/>
      <c r="AP25" s="446"/>
      <c r="AQ25" s="446"/>
      <c r="AR25" s="488"/>
      <c r="AS25" s="445" t="s">
        <v>178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t="s">
        <v>139</v>
      </c>
      <c r="BO25" s="358"/>
      <c r="BP25" s="358"/>
      <c r="BQ25" s="358"/>
      <c r="BR25" s="358"/>
      <c r="BS25" s="358"/>
      <c r="BT25" s="358"/>
      <c r="BU25" s="359"/>
      <c r="BV25" s="357" t="s">
        <v>131</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180</v>
      </c>
      <c r="F26" s="424"/>
      <c r="G26" s="424"/>
      <c r="H26" s="424"/>
      <c r="I26" s="424"/>
      <c r="J26" s="424"/>
      <c r="K26" s="425"/>
      <c r="L26" s="445">
        <v>1</v>
      </c>
      <c r="M26" s="446"/>
      <c r="N26" s="446"/>
      <c r="O26" s="446"/>
      <c r="P26" s="488"/>
      <c r="Q26" s="445">
        <v>4482</v>
      </c>
      <c r="R26" s="446"/>
      <c r="S26" s="446"/>
      <c r="T26" s="446"/>
      <c r="U26" s="446"/>
      <c r="V26" s="488"/>
      <c r="W26" s="540"/>
      <c r="X26" s="541"/>
      <c r="Y26" s="542"/>
      <c r="Z26" s="444" t="s">
        <v>181</v>
      </c>
      <c r="AA26" s="546"/>
      <c r="AB26" s="546"/>
      <c r="AC26" s="546"/>
      <c r="AD26" s="546"/>
      <c r="AE26" s="546"/>
      <c r="AF26" s="546"/>
      <c r="AG26" s="547"/>
      <c r="AH26" s="445">
        <v>6</v>
      </c>
      <c r="AI26" s="446"/>
      <c r="AJ26" s="446"/>
      <c r="AK26" s="446"/>
      <c r="AL26" s="488"/>
      <c r="AM26" s="445">
        <v>20430</v>
      </c>
      <c r="AN26" s="446"/>
      <c r="AO26" s="446"/>
      <c r="AP26" s="446"/>
      <c r="AQ26" s="446"/>
      <c r="AR26" s="488"/>
      <c r="AS26" s="445">
        <v>3405</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139</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183</v>
      </c>
      <c r="F27" s="424"/>
      <c r="G27" s="424"/>
      <c r="H27" s="424"/>
      <c r="I27" s="424"/>
      <c r="J27" s="424"/>
      <c r="K27" s="425"/>
      <c r="L27" s="445">
        <v>1</v>
      </c>
      <c r="M27" s="446"/>
      <c r="N27" s="446"/>
      <c r="O27" s="446"/>
      <c r="P27" s="488"/>
      <c r="Q27" s="445">
        <v>2310</v>
      </c>
      <c r="R27" s="446"/>
      <c r="S27" s="446"/>
      <c r="T27" s="446"/>
      <c r="U27" s="446"/>
      <c r="V27" s="488"/>
      <c r="W27" s="540"/>
      <c r="X27" s="541"/>
      <c r="Y27" s="542"/>
      <c r="Z27" s="444" t="s">
        <v>184</v>
      </c>
      <c r="AA27" s="424"/>
      <c r="AB27" s="424"/>
      <c r="AC27" s="424"/>
      <c r="AD27" s="424"/>
      <c r="AE27" s="424"/>
      <c r="AF27" s="424"/>
      <c r="AG27" s="425"/>
      <c r="AH27" s="445" t="s">
        <v>131</v>
      </c>
      <c r="AI27" s="446"/>
      <c r="AJ27" s="446"/>
      <c r="AK27" s="446"/>
      <c r="AL27" s="488"/>
      <c r="AM27" s="445" t="s">
        <v>131</v>
      </c>
      <c r="AN27" s="446"/>
      <c r="AO27" s="446"/>
      <c r="AP27" s="446"/>
      <c r="AQ27" s="446"/>
      <c r="AR27" s="488"/>
      <c r="AS27" s="445" t="s">
        <v>139</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v>150346</v>
      </c>
      <c r="BO27" s="514"/>
      <c r="BP27" s="514"/>
      <c r="BQ27" s="514"/>
      <c r="BR27" s="514"/>
      <c r="BS27" s="514"/>
      <c r="BT27" s="514"/>
      <c r="BU27" s="515"/>
      <c r="BV27" s="513">
        <v>150343</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186</v>
      </c>
      <c r="F28" s="424"/>
      <c r="G28" s="424"/>
      <c r="H28" s="424"/>
      <c r="I28" s="424"/>
      <c r="J28" s="424"/>
      <c r="K28" s="425"/>
      <c r="L28" s="445">
        <v>1</v>
      </c>
      <c r="M28" s="446"/>
      <c r="N28" s="446"/>
      <c r="O28" s="446"/>
      <c r="P28" s="488"/>
      <c r="Q28" s="445">
        <v>1930</v>
      </c>
      <c r="R28" s="446"/>
      <c r="S28" s="446"/>
      <c r="T28" s="446"/>
      <c r="U28" s="446"/>
      <c r="V28" s="488"/>
      <c r="W28" s="540"/>
      <c r="X28" s="541"/>
      <c r="Y28" s="542"/>
      <c r="Z28" s="444" t="s">
        <v>187</v>
      </c>
      <c r="AA28" s="424"/>
      <c r="AB28" s="424"/>
      <c r="AC28" s="424"/>
      <c r="AD28" s="424"/>
      <c r="AE28" s="424"/>
      <c r="AF28" s="424"/>
      <c r="AG28" s="425"/>
      <c r="AH28" s="445" t="s">
        <v>131</v>
      </c>
      <c r="AI28" s="446"/>
      <c r="AJ28" s="446"/>
      <c r="AK28" s="446"/>
      <c r="AL28" s="488"/>
      <c r="AM28" s="445" t="s">
        <v>131</v>
      </c>
      <c r="AN28" s="446"/>
      <c r="AO28" s="446"/>
      <c r="AP28" s="446"/>
      <c r="AQ28" s="446"/>
      <c r="AR28" s="488"/>
      <c r="AS28" s="445" t="s">
        <v>139</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1292341</v>
      </c>
      <c r="BO28" s="358"/>
      <c r="BP28" s="358"/>
      <c r="BQ28" s="358"/>
      <c r="BR28" s="358"/>
      <c r="BS28" s="358"/>
      <c r="BT28" s="358"/>
      <c r="BU28" s="359"/>
      <c r="BV28" s="357">
        <v>1167714</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189</v>
      </c>
      <c r="F29" s="424"/>
      <c r="G29" s="424"/>
      <c r="H29" s="424"/>
      <c r="I29" s="424"/>
      <c r="J29" s="424"/>
      <c r="K29" s="425"/>
      <c r="L29" s="445">
        <v>8</v>
      </c>
      <c r="M29" s="446"/>
      <c r="N29" s="446"/>
      <c r="O29" s="446"/>
      <c r="P29" s="488"/>
      <c r="Q29" s="445">
        <v>1740</v>
      </c>
      <c r="R29" s="446"/>
      <c r="S29" s="446"/>
      <c r="T29" s="446"/>
      <c r="U29" s="446"/>
      <c r="V29" s="488"/>
      <c r="W29" s="543"/>
      <c r="X29" s="544"/>
      <c r="Y29" s="545"/>
      <c r="Z29" s="444" t="s">
        <v>190</v>
      </c>
      <c r="AA29" s="424"/>
      <c r="AB29" s="424"/>
      <c r="AC29" s="424"/>
      <c r="AD29" s="424"/>
      <c r="AE29" s="424"/>
      <c r="AF29" s="424"/>
      <c r="AG29" s="425"/>
      <c r="AH29" s="445">
        <v>66</v>
      </c>
      <c r="AI29" s="446"/>
      <c r="AJ29" s="446"/>
      <c r="AK29" s="446"/>
      <c r="AL29" s="488"/>
      <c r="AM29" s="445">
        <v>203214</v>
      </c>
      <c r="AN29" s="446"/>
      <c r="AO29" s="446"/>
      <c r="AP29" s="446"/>
      <c r="AQ29" s="446"/>
      <c r="AR29" s="488"/>
      <c r="AS29" s="445">
        <v>3079</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80609</v>
      </c>
      <c r="BO29" s="395"/>
      <c r="BP29" s="395"/>
      <c r="BQ29" s="395"/>
      <c r="BR29" s="395"/>
      <c r="BS29" s="395"/>
      <c r="BT29" s="395"/>
      <c r="BU29" s="396"/>
      <c r="BV29" s="394">
        <v>80608</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100.4</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832149</v>
      </c>
      <c r="BO30" s="514"/>
      <c r="BP30" s="514"/>
      <c r="BQ30" s="514"/>
      <c r="BR30" s="514"/>
      <c r="BS30" s="514"/>
      <c r="BT30" s="514"/>
      <c r="BU30" s="515"/>
      <c r="BV30" s="513">
        <v>723801</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199</v>
      </c>
      <c r="D33" s="418"/>
      <c r="E33" s="383" t="s">
        <v>200</v>
      </c>
      <c r="F33" s="383"/>
      <c r="G33" s="383"/>
      <c r="H33" s="383"/>
      <c r="I33" s="383"/>
      <c r="J33" s="383"/>
      <c r="K33" s="383"/>
      <c r="L33" s="383"/>
      <c r="M33" s="383"/>
      <c r="N33" s="383"/>
      <c r="O33" s="383"/>
      <c r="P33" s="383"/>
      <c r="Q33" s="383"/>
      <c r="R33" s="383"/>
      <c r="S33" s="383"/>
      <c r="T33" s="200"/>
      <c r="U33" s="418" t="s">
        <v>201</v>
      </c>
      <c r="V33" s="418"/>
      <c r="W33" s="383" t="s">
        <v>202</v>
      </c>
      <c r="X33" s="383"/>
      <c r="Y33" s="383"/>
      <c r="Z33" s="383"/>
      <c r="AA33" s="383"/>
      <c r="AB33" s="383"/>
      <c r="AC33" s="383"/>
      <c r="AD33" s="383"/>
      <c r="AE33" s="383"/>
      <c r="AF33" s="383"/>
      <c r="AG33" s="383"/>
      <c r="AH33" s="383"/>
      <c r="AI33" s="383"/>
      <c r="AJ33" s="383"/>
      <c r="AK33" s="383"/>
      <c r="AL33" s="200"/>
      <c r="AM33" s="418" t="s">
        <v>203</v>
      </c>
      <c r="AN33" s="418"/>
      <c r="AO33" s="383" t="s">
        <v>204</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8" t="s">
        <v>205</v>
      </c>
      <c r="BX33" s="418"/>
      <c r="BY33" s="383" t="s">
        <v>207</v>
      </c>
      <c r="BZ33" s="383"/>
      <c r="CA33" s="383"/>
      <c r="CB33" s="383"/>
      <c r="CC33" s="383"/>
      <c r="CD33" s="383"/>
      <c r="CE33" s="383"/>
      <c r="CF33" s="383"/>
      <c r="CG33" s="383"/>
      <c r="CH33" s="383"/>
      <c r="CI33" s="383"/>
      <c r="CJ33" s="383"/>
      <c r="CK33" s="383"/>
      <c r="CL33" s="383"/>
      <c r="CM33" s="383"/>
      <c r="CN33" s="200"/>
      <c r="CO33" s="418" t="s">
        <v>199</v>
      </c>
      <c r="CP33" s="418"/>
      <c r="CQ33" s="383" t="s">
        <v>208</v>
      </c>
      <c r="CR33" s="383"/>
      <c r="CS33" s="383"/>
      <c r="CT33" s="383"/>
      <c r="CU33" s="383"/>
      <c r="CV33" s="383"/>
      <c r="CW33" s="383"/>
      <c r="CX33" s="383"/>
      <c r="CY33" s="383"/>
      <c r="CZ33" s="383"/>
      <c r="DA33" s="383"/>
      <c r="DB33" s="383"/>
      <c r="DC33" s="383"/>
      <c r="DD33" s="383"/>
      <c r="DE33" s="383"/>
      <c r="DF33" s="200"/>
      <c r="DG33" s="583" t="s">
        <v>209</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13</v>
      </c>
      <c r="CP34" s="584"/>
      <c r="CQ34" s="585" t="str">
        <f>IF('各会計、関係団体の財政状況及び健全化判断比率'!BS7="","",'各会計、関係団体の財政状況及び健全化判断比率'!BS7)</f>
        <v>発酵の里</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香取広域市町村圏事務組合（一般会計）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11</v>
      </c>
      <c r="BX39" s="584"/>
      <c r="BY39" s="585" t="str">
        <f>IF('各会計、関係団体の財政状況及び健全化判断比率'!B73="","",'各会計、関係団体の財政状況及び健全化判断比率'!B73)</f>
        <v>千葉県後期高齢者医療広域連合（一般会計）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12</v>
      </c>
      <c r="BX40" s="584"/>
      <c r="BY40" s="585" t="str">
        <f>IF('各会計、関係団体の財政状況及び健全化判断比率'!B74="","",'各会計、関係団体の財政状況及び健全化判断比率'!B74)</f>
        <v>千葉県後期高齢者医療広域連合（後期高齢者医療特別会計）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210</v>
      </c>
      <c r="E46" s="587" t="s">
        <v>211</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212</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213</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214</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215</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216</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217</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218</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P/lBLB5wb6AriIRCGGCeIq6doTsfWZx1QpVJwddgefawHX2J75KnzvwALbVKifK+eRstkolhIc9YY4YS/n8zbQ==" saltValue="ZqEpugmqjRFK2aKTUzgBV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36" t="s">
        <v>572</v>
      </c>
      <c r="D34" s="1136"/>
      <c r="E34" s="1137"/>
      <c r="F34" s="32">
        <v>10.34</v>
      </c>
      <c r="G34" s="33">
        <v>11.8</v>
      </c>
      <c r="H34" s="33">
        <v>10.62</v>
      </c>
      <c r="I34" s="33">
        <v>10.56</v>
      </c>
      <c r="J34" s="34">
        <v>11.63</v>
      </c>
      <c r="K34" s="22"/>
      <c r="L34" s="22"/>
      <c r="M34" s="22"/>
      <c r="N34" s="22"/>
      <c r="O34" s="22"/>
      <c r="P34" s="22"/>
    </row>
    <row r="35" spans="1:16" ht="39" customHeight="1" x14ac:dyDescent="0.15">
      <c r="A35" s="22"/>
      <c r="B35" s="35"/>
      <c r="C35" s="1132" t="s">
        <v>573</v>
      </c>
      <c r="D35" s="1132"/>
      <c r="E35" s="1133"/>
      <c r="F35" s="36">
        <v>7.35</v>
      </c>
      <c r="G35" s="37">
        <v>9.4499999999999993</v>
      </c>
      <c r="H35" s="37">
        <v>9.8800000000000008</v>
      </c>
      <c r="I35" s="37">
        <v>11.37</v>
      </c>
      <c r="J35" s="38">
        <v>10.52</v>
      </c>
      <c r="K35" s="22"/>
      <c r="L35" s="22"/>
      <c r="M35" s="22"/>
      <c r="N35" s="22"/>
      <c r="O35" s="22"/>
      <c r="P35" s="22"/>
    </row>
    <row r="36" spans="1:16" ht="39" customHeight="1" x14ac:dyDescent="0.15">
      <c r="A36" s="22"/>
      <c r="B36" s="35"/>
      <c r="C36" s="1132" t="s">
        <v>574</v>
      </c>
      <c r="D36" s="1132"/>
      <c r="E36" s="1133"/>
      <c r="F36" s="36">
        <v>2.5499999999999998</v>
      </c>
      <c r="G36" s="37">
        <v>3.05</v>
      </c>
      <c r="H36" s="37">
        <v>3.6</v>
      </c>
      <c r="I36" s="37">
        <v>2.0499999999999998</v>
      </c>
      <c r="J36" s="38">
        <v>1.47</v>
      </c>
      <c r="K36" s="22"/>
      <c r="L36" s="22"/>
      <c r="M36" s="22"/>
      <c r="N36" s="22"/>
      <c r="O36" s="22"/>
      <c r="P36" s="22"/>
    </row>
    <row r="37" spans="1:16" ht="39" customHeight="1" x14ac:dyDescent="0.15">
      <c r="A37" s="22"/>
      <c r="B37" s="35"/>
      <c r="C37" s="1132" t="s">
        <v>575</v>
      </c>
      <c r="D37" s="1132"/>
      <c r="E37" s="1133"/>
      <c r="F37" s="36">
        <v>0.51</v>
      </c>
      <c r="G37" s="37">
        <v>0.74</v>
      </c>
      <c r="H37" s="37">
        <v>1.45</v>
      </c>
      <c r="I37" s="37">
        <v>0.99</v>
      </c>
      <c r="J37" s="38">
        <v>0.2</v>
      </c>
      <c r="K37" s="22"/>
      <c r="L37" s="22"/>
      <c r="M37" s="22"/>
      <c r="N37" s="22"/>
      <c r="O37" s="22"/>
      <c r="P37" s="22"/>
    </row>
    <row r="38" spans="1:16" ht="39" customHeight="1" x14ac:dyDescent="0.15">
      <c r="A38" s="22"/>
      <c r="B38" s="35"/>
      <c r="C38" s="1132" t="s">
        <v>576</v>
      </c>
      <c r="D38" s="1132"/>
      <c r="E38" s="1133"/>
      <c r="F38" s="36">
        <v>0</v>
      </c>
      <c r="G38" s="37">
        <v>0.01</v>
      </c>
      <c r="H38" s="37">
        <v>0.04</v>
      </c>
      <c r="I38" s="37">
        <v>0</v>
      </c>
      <c r="J38" s="38">
        <v>0</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577</v>
      </c>
      <c r="D42" s="1132"/>
      <c r="E42" s="1133"/>
      <c r="F42" s="36" t="s">
        <v>522</v>
      </c>
      <c r="G42" s="37" t="s">
        <v>522</v>
      </c>
      <c r="H42" s="37" t="s">
        <v>522</v>
      </c>
      <c r="I42" s="37" t="s">
        <v>522</v>
      </c>
      <c r="J42" s="38" t="s">
        <v>522</v>
      </c>
      <c r="K42" s="22"/>
      <c r="L42" s="22"/>
      <c r="M42" s="22"/>
      <c r="N42" s="22"/>
      <c r="O42" s="22"/>
      <c r="P42" s="22"/>
    </row>
    <row r="43" spans="1:16" ht="39" customHeight="1" thickBot="1" x14ac:dyDescent="0.2">
      <c r="A43" s="22"/>
      <c r="B43" s="40"/>
      <c r="C43" s="1134" t="s">
        <v>578</v>
      </c>
      <c r="D43" s="1134"/>
      <c r="E43" s="1135"/>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vIPC+MeZOFCC4uex0R0Z5sbL6VVv/zUSPcHPQue+nU4Pxt2qh/NjY7/f0+Y9zW7+uJqx8nfnNC60/YubtDfSA==" saltValue="vGY5Y9Sis5hlXysaOT/j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564</v>
      </c>
      <c r="L44" s="54" t="s">
        <v>565</v>
      </c>
      <c r="M44" s="54" t="s">
        <v>566</v>
      </c>
      <c r="N44" s="54" t="s">
        <v>567</v>
      </c>
      <c r="O44" s="55" t="s">
        <v>568</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231</v>
      </c>
      <c r="L45" s="58">
        <v>229</v>
      </c>
      <c r="M45" s="58">
        <v>233</v>
      </c>
      <c r="N45" s="58">
        <v>224</v>
      </c>
      <c r="O45" s="59">
        <v>213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15">
      <c r="A48" s="46"/>
      <c r="B48" s="1140"/>
      <c r="C48" s="1141"/>
      <c r="D48" s="60"/>
      <c r="E48" s="1146" t="s">
        <v>15</v>
      </c>
      <c r="F48" s="1146"/>
      <c r="G48" s="1146"/>
      <c r="H48" s="1146"/>
      <c r="I48" s="1146"/>
      <c r="J48" s="1147"/>
      <c r="K48" s="61">
        <v>9</v>
      </c>
      <c r="L48" s="62">
        <v>10</v>
      </c>
      <c r="M48" s="62">
        <v>8</v>
      </c>
      <c r="N48" s="62">
        <v>9</v>
      </c>
      <c r="O48" s="63">
        <v>8</v>
      </c>
      <c r="P48" s="46"/>
      <c r="Q48" s="46"/>
      <c r="R48" s="46"/>
      <c r="S48" s="46"/>
      <c r="T48" s="46"/>
      <c r="U48" s="46"/>
    </row>
    <row r="49" spans="1:21" ht="30.75" customHeight="1" x14ac:dyDescent="0.15">
      <c r="A49" s="46"/>
      <c r="B49" s="1140"/>
      <c r="C49" s="1141"/>
      <c r="D49" s="60"/>
      <c r="E49" s="1146" t="s">
        <v>16</v>
      </c>
      <c r="F49" s="1146"/>
      <c r="G49" s="1146"/>
      <c r="H49" s="1146"/>
      <c r="I49" s="1146"/>
      <c r="J49" s="1147"/>
      <c r="K49" s="61">
        <v>39</v>
      </c>
      <c r="L49" s="62">
        <v>39</v>
      </c>
      <c r="M49" s="62">
        <v>33</v>
      </c>
      <c r="N49" s="62">
        <v>18</v>
      </c>
      <c r="O49" s="63">
        <v>18</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522</v>
      </c>
      <c r="L50" s="62" t="s">
        <v>522</v>
      </c>
      <c r="M50" s="62" t="s">
        <v>522</v>
      </c>
      <c r="N50" s="62" t="s">
        <v>522</v>
      </c>
      <c r="O50" s="63" t="s">
        <v>522</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198</v>
      </c>
      <c r="L52" s="62">
        <v>196</v>
      </c>
      <c r="M52" s="62">
        <v>193</v>
      </c>
      <c r="N52" s="62">
        <v>181</v>
      </c>
      <c r="O52" s="63">
        <v>174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81</v>
      </c>
      <c r="L53" s="67">
        <v>82</v>
      </c>
      <c r="M53" s="67">
        <v>81</v>
      </c>
      <c r="N53" s="67">
        <v>70</v>
      </c>
      <c r="O53" s="68">
        <v>65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522</v>
      </c>
      <c r="L58" s="82" t="s">
        <v>522</v>
      </c>
      <c r="M58" s="82" t="s">
        <v>522</v>
      </c>
      <c r="N58" s="82" t="s">
        <v>522</v>
      </c>
      <c r="O58" s="83" t="s">
        <v>522</v>
      </c>
    </row>
    <row r="59" spans="1:21" ht="31.5" customHeight="1" x14ac:dyDescent="0.15">
      <c r="B59" s="1156"/>
      <c r="C59" s="1157"/>
      <c r="D59" s="1163" t="s">
        <v>28</v>
      </c>
      <c r="E59" s="1164"/>
      <c r="F59" s="1164"/>
      <c r="G59" s="1164"/>
      <c r="H59" s="1164"/>
      <c r="I59" s="1164"/>
      <c r="J59" s="1165"/>
      <c r="K59" s="84" t="s">
        <v>522</v>
      </c>
      <c r="L59" s="85" t="s">
        <v>522</v>
      </c>
      <c r="M59" s="85" t="s">
        <v>522</v>
      </c>
      <c r="N59" s="85" t="s">
        <v>522</v>
      </c>
      <c r="O59" s="86" t="s">
        <v>522</v>
      </c>
    </row>
    <row r="60" spans="1:21" ht="31.5" customHeight="1" thickBot="1" x14ac:dyDescent="0.2">
      <c r="B60" s="1158"/>
      <c r="C60" s="1159"/>
      <c r="D60" s="1166" t="s">
        <v>29</v>
      </c>
      <c r="E60" s="1167"/>
      <c r="F60" s="1167"/>
      <c r="G60" s="1167"/>
      <c r="H60" s="1167"/>
      <c r="I60" s="1167"/>
      <c r="J60" s="1168"/>
      <c r="K60" s="87" t="s">
        <v>522</v>
      </c>
      <c r="L60" s="88" t="s">
        <v>522</v>
      </c>
      <c r="M60" s="88" t="s">
        <v>522</v>
      </c>
      <c r="N60" s="88" t="s">
        <v>522</v>
      </c>
      <c r="O60" s="89" t="s">
        <v>522</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41HTJ6qpJziH2bVKugfdL08lCBleobSogJ8N3hUiaQaPTyjD/CRoSh+ysmtFZzObVUBjNUFJNE4PtcIOtQkc/g==" saltValue="iLTJncIhg8t2JgnDMOk/4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564</v>
      </c>
      <c r="J40" s="101" t="s">
        <v>565</v>
      </c>
      <c r="K40" s="101" t="s">
        <v>566</v>
      </c>
      <c r="L40" s="101" t="s">
        <v>567</v>
      </c>
      <c r="M40" s="102" t="s">
        <v>568</v>
      </c>
    </row>
    <row r="41" spans="2:13" ht="27.75" customHeight="1" x14ac:dyDescent="0.15">
      <c r="B41" s="1169" t="s">
        <v>32</v>
      </c>
      <c r="C41" s="1170"/>
      <c r="D41" s="103"/>
      <c r="E41" s="1175" t="s">
        <v>33</v>
      </c>
      <c r="F41" s="1175"/>
      <c r="G41" s="1175"/>
      <c r="H41" s="1176"/>
      <c r="I41" s="342">
        <v>2185</v>
      </c>
      <c r="J41" s="343">
        <v>2047</v>
      </c>
      <c r="K41" s="343">
        <v>1962</v>
      </c>
      <c r="L41" s="343">
        <v>1853</v>
      </c>
      <c r="M41" s="344">
        <v>1679</v>
      </c>
    </row>
    <row r="42" spans="2:13" ht="27.75" customHeight="1" x14ac:dyDescent="0.15">
      <c r="B42" s="1171"/>
      <c r="C42" s="1172"/>
      <c r="D42" s="104"/>
      <c r="E42" s="1177" t="s">
        <v>34</v>
      </c>
      <c r="F42" s="1177"/>
      <c r="G42" s="1177"/>
      <c r="H42" s="1178"/>
      <c r="I42" s="345" t="s">
        <v>522</v>
      </c>
      <c r="J42" s="346" t="s">
        <v>522</v>
      </c>
      <c r="K42" s="346" t="s">
        <v>522</v>
      </c>
      <c r="L42" s="346" t="s">
        <v>522</v>
      </c>
      <c r="M42" s="347" t="s">
        <v>522</v>
      </c>
    </row>
    <row r="43" spans="2:13" ht="27.75" customHeight="1" x14ac:dyDescent="0.15">
      <c r="B43" s="1171"/>
      <c r="C43" s="1172"/>
      <c r="D43" s="104"/>
      <c r="E43" s="1177" t="s">
        <v>35</v>
      </c>
      <c r="F43" s="1177"/>
      <c r="G43" s="1177"/>
      <c r="H43" s="1178"/>
      <c r="I43" s="345" t="s">
        <v>522</v>
      </c>
      <c r="J43" s="346">
        <v>57</v>
      </c>
      <c r="K43" s="346">
        <v>50</v>
      </c>
      <c r="L43" s="346">
        <v>46</v>
      </c>
      <c r="M43" s="347">
        <v>34</v>
      </c>
    </row>
    <row r="44" spans="2:13" ht="27.75" customHeight="1" x14ac:dyDescent="0.15">
      <c r="B44" s="1171"/>
      <c r="C44" s="1172"/>
      <c r="D44" s="104"/>
      <c r="E44" s="1177" t="s">
        <v>36</v>
      </c>
      <c r="F44" s="1177"/>
      <c r="G44" s="1177"/>
      <c r="H44" s="1178"/>
      <c r="I44" s="345">
        <v>139</v>
      </c>
      <c r="J44" s="346">
        <v>100</v>
      </c>
      <c r="K44" s="346">
        <v>67</v>
      </c>
      <c r="L44" s="346">
        <v>50</v>
      </c>
      <c r="M44" s="347">
        <v>32</v>
      </c>
    </row>
    <row r="45" spans="2:13" ht="27.75" customHeight="1" x14ac:dyDescent="0.15">
      <c r="B45" s="1171"/>
      <c r="C45" s="1172"/>
      <c r="D45" s="104"/>
      <c r="E45" s="1177" t="s">
        <v>37</v>
      </c>
      <c r="F45" s="1177"/>
      <c r="G45" s="1177"/>
      <c r="H45" s="1178"/>
      <c r="I45" s="345">
        <v>753</v>
      </c>
      <c r="J45" s="346">
        <v>638</v>
      </c>
      <c r="K45" s="346">
        <v>661</v>
      </c>
      <c r="L45" s="346">
        <v>608</v>
      </c>
      <c r="M45" s="347">
        <v>634</v>
      </c>
    </row>
    <row r="46" spans="2:13" ht="27.75" customHeight="1" x14ac:dyDescent="0.15">
      <c r="B46" s="1171"/>
      <c r="C46" s="1172"/>
      <c r="D46" s="105"/>
      <c r="E46" s="1177" t="s">
        <v>38</v>
      </c>
      <c r="F46" s="1177"/>
      <c r="G46" s="1177"/>
      <c r="H46" s="1178"/>
      <c r="I46" s="345" t="s">
        <v>522</v>
      </c>
      <c r="J46" s="346" t="s">
        <v>522</v>
      </c>
      <c r="K46" s="346" t="s">
        <v>522</v>
      </c>
      <c r="L46" s="346" t="s">
        <v>522</v>
      </c>
      <c r="M46" s="347" t="s">
        <v>522</v>
      </c>
    </row>
    <row r="47" spans="2:13" ht="27.75" customHeight="1" x14ac:dyDescent="0.15">
      <c r="B47" s="1171"/>
      <c r="C47" s="1172"/>
      <c r="D47" s="106"/>
      <c r="E47" s="1179" t="s">
        <v>39</v>
      </c>
      <c r="F47" s="1180"/>
      <c r="G47" s="1180"/>
      <c r="H47" s="1181"/>
      <c r="I47" s="345" t="s">
        <v>522</v>
      </c>
      <c r="J47" s="346" t="s">
        <v>522</v>
      </c>
      <c r="K47" s="346" t="s">
        <v>522</v>
      </c>
      <c r="L47" s="346" t="s">
        <v>522</v>
      </c>
      <c r="M47" s="347" t="s">
        <v>522</v>
      </c>
    </row>
    <row r="48" spans="2:13" ht="27.75" customHeight="1" x14ac:dyDescent="0.15">
      <c r="B48" s="1171"/>
      <c r="C48" s="1172"/>
      <c r="D48" s="104"/>
      <c r="E48" s="1177" t="s">
        <v>40</v>
      </c>
      <c r="F48" s="1177"/>
      <c r="G48" s="1177"/>
      <c r="H48" s="1178"/>
      <c r="I48" s="345" t="s">
        <v>522</v>
      </c>
      <c r="J48" s="346" t="s">
        <v>522</v>
      </c>
      <c r="K48" s="346" t="s">
        <v>522</v>
      </c>
      <c r="L48" s="346" t="s">
        <v>522</v>
      </c>
      <c r="M48" s="347" t="s">
        <v>522</v>
      </c>
    </row>
    <row r="49" spans="2:13" ht="27.75" customHeight="1" x14ac:dyDescent="0.15">
      <c r="B49" s="1173"/>
      <c r="C49" s="1174"/>
      <c r="D49" s="104"/>
      <c r="E49" s="1177" t="s">
        <v>41</v>
      </c>
      <c r="F49" s="1177"/>
      <c r="G49" s="1177"/>
      <c r="H49" s="1178"/>
      <c r="I49" s="345" t="s">
        <v>522</v>
      </c>
      <c r="J49" s="346" t="s">
        <v>522</v>
      </c>
      <c r="K49" s="346" t="s">
        <v>522</v>
      </c>
      <c r="L49" s="346" t="s">
        <v>522</v>
      </c>
      <c r="M49" s="347" t="s">
        <v>522</v>
      </c>
    </row>
    <row r="50" spans="2:13" ht="27.75" customHeight="1" x14ac:dyDescent="0.15">
      <c r="B50" s="1182" t="s">
        <v>42</v>
      </c>
      <c r="C50" s="1183"/>
      <c r="D50" s="107"/>
      <c r="E50" s="1177" t="s">
        <v>43</v>
      </c>
      <c r="F50" s="1177"/>
      <c r="G50" s="1177"/>
      <c r="H50" s="1178"/>
      <c r="I50" s="345">
        <v>1944</v>
      </c>
      <c r="J50" s="346">
        <v>1863</v>
      </c>
      <c r="K50" s="346">
        <v>1948</v>
      </c>
      <c r="L50" s="346">
        <v>2300</v>
      </c>
      <c r="M50" s="347">
        <v>2553</v>
      </c>
    </row>
    <row r="51" spans="2:13" ht="27.75" customHeight="1" x14ac:dyDescent="0.15">
      <c r="B51" s="1171"/>
      <c r="C51" s="1172"/>
      <c r="D51" s="104"/>
      <c r="E51" s="1177" t="s">
        <v>44</v>
      </c>
      <c r="F51" s="1177"/>
      <c r="G51" s="1177"/>
      <c r="H51" s="1178"/>
      <c r="I51" s="345" t="s">
        <v>522</v>
      </c>
      <c r="J51" s="346" t="s">
        <v>522</v>
      </c>
      <c r="K51" s="346" t="s">
        <v>522</v>
      </c>
      <c r="L51" s="346" t="s">
        <v>522</v>
      </c>
      <c r="M51" s="347" t="s">
        <v>522</v>
      </c>
    </row>
    <row r="52" spans="2:13" ht="27.75" customHeight="1" x14ac:dyDescent="0.15">
      <c r="B52" s="1173"/>
      <c r="C52" s="1174"/>
      <c r="D52" s="104"/>
      <c r="E52" s="1177" t="s">
        <v>45</v>
      </c>
      <c r="F52" s="1177"/>
      <c r="G52" s="1177"/>
      <c r="H52" s="1178"/>
      <c r="I52" s="345">
        <v>2009</v>
      </c>
      <c r="J52" s="346">
        <v>1901</v>
      </c>
      <c r="K52" s="346">
        <v>1840</v>
      </c>
      <c r="L52" s="346">
        <v>1745</v>
      </c>
      <c r="M52" s="347">
        <v>1607</v>
      </c>
    </row>
    <row r="53" spans="2:13" ht="27.75" customHeight="1" thickBot="1" x14ac:dyDescent="0.2">
      <c r="B53" s="1184" t="s">
        <v>46</v>
      </c>
      <c r="C53" s="1185"/>
      <c r="D53" s="108"/>
      <c r="E53" s="1186" t="s">
        <v>47</v>
      </c>
      <c r="F53" s="1186"/>
      <c r="G53" s="1186"/>
      <c r="H53" s="1187"/>
      <c r="I53" s="348">
        <v>-876</v>
      </c>
      <c r="J53" s="349">
        <v>-922</v>
      </c>
      <c r="K53" s="349">
        <v>-1047</v>
      </c>
      <c r="L53" s="349">
        <v>-1489</v>
      </c>
      <c r="M53" s="350">
        <v>-1782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gUqBNck2bVnAEIBSgb3AkeBtVJra/ZcXx9HCEPS70ao+dUPQiTOrnTsefqMK8uBDpt6JvLmaV38CPS75UL0AXw==" saltValue="w9LOvUXInN/guV8IunT3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566</v>
      </c>
      <c r="G54" s="117" t="s">
        <v>567</v>
      </c>
      <c r="H54" s="118" t="s">
        <v>568</v>
      </c>
    </row>
    <row r="55" spans="2:8" ht="52.5" customHeight="1" x14ac:dyDescent="0.15">
      <c r="B55" s="119"/>
      <c r="C55" s="1196" t="s">
        <v>50</v>
      </c>
      <c r="D55" s="1196"/>
      <c r="E55" s="1197"/>
      <c r="F55" s="120">
        <v>1067</v>
      </c>
      <c r="G55" s="120">
        <v>1168</v>
      </c>
      <c r="H55" s="121">
        <v>1292</v>
      </c>
    </row>
    <row r="56" spans="2:8" ht="52.5" customHeight="1" x14ac:dyDescent="0.15">
      <c r="B56" s="122"/>
      <c r="C56" s="1198" t="s">
        <v>51</v>
      </c>
      <c r="D56" s="1198"/>
      <c r="E56" s="1199"/>
      <c r="F56" s="123">
        <v>51</v>
      </c>
      <c r="G56" s="123">
        <v>81</v>
      </c>
      <c r="H56" s="124">
        <v>81</v>
      </c>
    </row>
    <row r="57" spans="2:8" ht="53.25" customHeight="1" x14ac:dyDescent="0.15">
      <c r="B57" s="122"/>
      <c r="C57" s="1200" t="s">
        <v>52</v>
      </c>
      <c r="D57" s="1200"/>
      <c r="E57" s="1201"/>
      <c r="F57" s="125">
        <v>547</v>
      </c>
      <c r="G57" s="125">
        <v>724</v>
      </c>
      <c r="H57" s="126">
        <v>832</v>
      </c>
    </row>
    <row r="58" spans="2:8" ht="45.75" customHeight="1" x14ac:dyDescent="0.15">
      <c r="B58" s="127"/>
      <c r="C58" s="1188" t="s">
        <v>594</v>
      </c>
      <c r="D58" s="1189"/>
      <c r="E58" s="1190"/>
      <c r="F58" s="128">
        <v>481</v>
      </c>
      <c r="G58" s="128">
        <v>689</v>
      </c>
      <c r="H58" s="129">
        <v>766</v>
      </c>
    </row>
    <row r="59" spans="2:8" ht="45.75" customHeight="1" x14ac:dyDescent="0.15">
      <c r="B59" s="127"/>
      <c r="C59" s="1188" t="s">
        <v>595</v>
      </c>
      <c r="D59" s="1189"/>
      <c r="E59" s="1190"/>
      <c r="F59" s="128">
        <v>43</v>
      </c>
      <c r="G59" s="128">
        <v>41</v>
      </c>
      <c r="H59" s="129">
        <v>41</v>
      </c>
    </row>
    <row r="60" spans="2:8" ht="45.75" customHeight="1" x14ac:dyDescent="0.15">
      <c r="B60" s="127"/>
      <c r="C60" s="1188" t="s">
        <v>596</v>
      </c>
      <c r="D60" s="1189"/>
      <c r="E60" s="1190"/>
      <c r="F60" s="128">
        <v>8</v>
      </c>
      <c r="G60" s="128">
        <v>10</v>
      </c>
      <c r="H60" s="129">
        <v>12</v>
      </c>
    </row>
    <row r="61" spans="2:8" ht="45.75" customHeight="1" x14ac:dyDescent="0.15">
      <c r="B61" s="127"/>
      <c r="C61" s="1188" t="s">
        <v>597</v>
      </c>
      <c r="D61" s="1189"/>
      <c r="E61" s="1190"/>
      <c r="F61" s="128">
        <v>11</v>
      </c>
      <c r="G61" s="128">
        <v>9</v>
      </c>
      <c r="H61" s="129">
        <v>8</v>
      </c>
    </row>
    <row r="62" spans="2:8" ht="45.75" customHeight="1" thickBot="1" x14ac:dyDescent="0.2">
      <c r="B62" s="130"/>
      <c r="C62" s="1191" t="s">
        <v>598</v>
      </c>
      <c r="D62" s="1192"/>
      <c r="E62" s="1193"/>
      <c r="F62" s="131">
        <v>0</v>
      </c>
      <c r="G62" s="131">
        <v>2</v>
      </c>
      <c r="H62" s="132">
        <v>3</v>
      </c>
    </row>
    <row r="63" spans="2:8" ht="52.5" customHeight="1" thickBot="1" x14ac:dyDescent="0.2">
      <c r="B63" s="133"/>
      <c r="C63" s="1194" t="s">
        <v>53</v>
      </c>
      <c r="D63" s="1194"/>
      <c r="E63" s="1195"/>
      <c r="F63" s="134">
        <v>1665</v>
      </c>
      <c r="G63" s="134">
        <v>1972</v>
      </c>
      <c r="H63" s="135">
        <v>2205</v>
      </c>
    </row>
    <row r="64" spans="2:8" x14ac:dyDescent="0.15"/>
  </sheetData>
  <sheetProtection algorithmName="SHA-512" hashValue="2QbmSey0zyGlGTE4O2GZP/Uq334lJXzGL7GaiYD/QzCJaR9oPxOfTt/bR5MpESzZ1WCbssaZrXwjj9SZRCrUwg==" saltValue="w/C2F12CxpFb6P3QkCKm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561</v>
      </c>
      <c r="G2" s="149"/>
      <c r="H2" s="150"/>
    </row>
    <row r="3" spans="1:8" x14ac:dyDescent="0.15">
      <c r="A3" s="146" t="s">
        <v>554</v>
      </c>
      <c r="B3" s="151"/>
      <c r="C3" s="152"/>
      <c r="D3" s="153">
        <v>34496</v>
      </c>
      <c r="E3" s="154"/>
      <c r="F3" s="155">
        <v>167497</v>
      </c>
      <c r="G3" s="156"/>
      <c r="H3" s="157"/>
    </row>
    <row r="4" spans="1:8" x14ac:dyDescent="0.15">
      <c r="A4" s="158"/>
      <c r="B4" s="159"/>
      <c r="C4" s="160"/>
      <c r="D4" s="161">
        <v>25751</v>
      </c>
      <c r="E4" s="162"/>
      <c r="F4" s="163">
        <v>82571</v>
      </c>
      <c r="G4" s="164"/>
      <c r="H4" s="165"/>
    </row>
    <row r="5" spans="1:8" x14ac:dyDescent="0.15">
      <c r="A5" s="146" t="s">
        <v>556</v>
      </c>
      <c r="B5" s="151"/>
      <c r="C5" s="152"/>
      <c r="D5" s="153">
        <v>41564</v>
      </c>
      <c r="E5" s="154"/>
      <c r="F5" s="155">
        <v>190274</v>
      </c>
      <c r="G5" s="156"/>
      <c r="H5" s="157"/>
    </row>
    <row r="6" spans="1:8" x14ac:dyDescent="0.15">
      <c r="A6" s="158"/>
      <c r="B6" s="159"/>
      <c r="C6" s="160"/>
      <c r="D6" s="161">
        <v>17986</v>
      </c>
      <c r="E6" s="162"/>
      <c r="F6" s="163">
        <v>88584</v>
      </c>
      <c r="G6" s="164"/>
      <c r="H6" s="165"/>
    </row>
    <row r="7" spans="1:8" x14ac:dyDescent="0.15">
      <c r="A7" s="146" t="s">
        <v>557</v>
      </c>
      <c r="B7" s="151"/>
      <c r="C7" s="152"/>
      <c r="D7" s="153">
        <v>56418</v>
      </c>
      <c r="E7" s="154"/>
      <c r="F7" s="155">
        <v>200194</v>
      </c>
      <c r="G7" s="156"/>
      <c r="H7" s="157"/>
    </row>
    <row r="8" spans="1:8" x14ac:dyDescent="0.15">
      <c r="A8" s="158"/>
      <c r="B8" s="159"/>
      <c r="C8" s="160"/>
      <c r="D8" s="161">
        <v>44411</v>
      </c>
      <c r="E8" s="162"/>
      <c r="F8" s="163">
        <v>106422</v>
      </c>
      <c r="G8" s="164"/>
      <c r="H8" s="165"/>
    </row>
    <row r="9" spans="1:8" x14ac:dyDescent="0.15">
      <c r="A9" s="146" t="s">
        <v>558</v>
      </c>
      <c r="B9" s="151"/>
      <c r="C9" s="152"/>
      <c r="D9" s="153">
        <v>40588</v>
      </c>
      <c r="E9" s="154"/>
      <c r="F9" s="155">
        <v>138402</v>
      </c>
      <c r="G9" s="156"/>
      <c r="H9" s="157"/>
    </row>
    <row r="10" spans="1:8" x14ac:dyDescent="0.15">
      <c r="A10" s="158"/>
      <c r="B10" s="159"/>
      <c r="C10" s="160"/>
      <c r="D10" s="161">
        <v>25222</v>
      </c>
      <c r="E10" s="162"/>
      <c r="F10" s="163">
        <v>70652</v>
      </c>
      <c r="G10" s="164"/>
      <c r="H10" s="165"/>
    </row>
    <row r="11" spans="1:8" x14ac:dyDescent="0.15">
      <c r="A11" s="146" t="s">
        <v>559</v>
      </c>
      <c r="B11" s="151"/>
      <c r="C11" s="152"/>
      <c r="D11" s="153">
        <v>32836</v>
      </c>
      <c r="E11" s="154"/>
      <c r="F11" s="155">
        <v>146367</v>
      </c>
      <c r="G11" s="156"/>
      <c r="H11" s="157"/>
    </row>
    <row r="12" spans="1:8" x14ac:dyDescent="0.15">
      <c r="A12" s="158"/>
      <c r="B12" s="159"/>
      <c r="C12" s="166"/>
      <c r="D12" s="161">
        <v>19216</v>
      </c>
      <c r="E12" s="162"/>
      <c r="F12" s="163">
        <v>79441</v>
      </c>
      <c r="G12" s="164"/>
      <c r="H12" s="165"/>
    </row>
    <row r="13" spans="1:8" x14ac:dyDescent="0.15">
      <c r="A13" s="146"/>
      <c r="B13" s="151"/>
      <c r="C13" s="152"/>
      <c r="D13" s="153">
        <v>41180</v>
      </c>
      <c r="E13" s="154"/>
      <c r="F13" s="155">
        <v>168547</v>
      </c>
      <c r="G13" s="167"/>
      <c r="H13" s="157"/>
    </row>
    <row r="14" spans="1:8" x14ac:dyDescent="0.15">
      <c r="A14" s="158"/>
      <c r="B14" s="159"/>
      <c r="C14" s="160"/>
      <c r="D14" s="161">
        <v>26517</v>
      </c>
      <c r="E14" s="162"/>
      <c r="F14" s="163">
        <v>85534</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7.32</v>
      </c>
      <c r="C19" s="168">
        <f>ROUND(VALUE(SUBSTITUTE(実質収支比率等に係る経年分析!G$48,"▲","-")),2)</f>
        <v>9.4600000000000009</v>
      </c>
      <c r="D19" s="168">
        <f>ROUND(VALUE(SUBSTITUTE(実質収支比率等に係る経年分析!H$48,"▲","-")),2)</f>
        <v>9.89</v>
      </c>
      <c r="E19" s="168">
        <f>ROUND(VALUE(SUBSTITUTE(実質収支比率等に係る経年分析!I$48,"▲","-")),2)</f>
        <v>11.37</v>
      </c>
      <c r="F19" s="168">
        <f>ROUND(VALUE(SUBSTITUTE(実質収支比率等に係る経年分析!J$48,"▲","-")),2)</f>
        <v>10.52</v>
      </c>
    </row>
    <row r="20" spans="1:11" x14ac:dyDescent="0.15">
      <c r="A20" s="168" t="s">
        <v>57</v>
      </c>
      <c r="B20" s="168">
        <f>ROUND(VALUE(SUBSTITUTE(実質収支比率等に係る経年分析!F$47,"▲","-")),2)</f>
        <v>74.3</v>
      </c>
      <c r="C20" s="168">
        <f>ROUND(VALUE(SUBSTITUTE(実質収支比率等に係る経年分析!G$47,"▲","-")),2)</f>
        <v>64.989999999999995</v>
      </c>
      <c r="D20" s="168">
        <f>ROUND(VALUE(SUBSTITUTE(実質収支比率等に係る経年分析!H$47,"▲","-")),2)</f>
        <v>52.54</v>
      </c>
      <c r="E20" s="168">
        <f>ROUND(VALUE(SUBSTITUTE(実質収支比率等に係る経年分析!I$47,"▲","-")),2)</f>
        <v>53.41</v>
      </c>
      <c r="F20" s="168">
        <f>ROUND(VALUE(SUBSTITUTE(実質収支比率等に係る経年分析!J$47,"▲","-")),2)</f>
        <v>60.95</v>
      </c>
    </row>
    <row r="21" spans="1:11" x14ac:dyDescent="0.15">
      <c r="A21" s="168" t="s">
        <v>58</v>
      </c>
      <c r="B21" s="168">
        <f>IF(ISNUMBER(VALUE(SUBSTITUTE(実質収支比率等に係る経年分析!F$49,"▲","-"))),ROUND(VALUE(SUBSTITUTE(実質収支比率等に係る経年分析!F$49,"▲","-")),2),NA())</f>
        <v>-2.87</v>
      </c>
      <c r="C21" s="168">
        <f>IF(ISNUMBER(VALUE(SUBSTITUTE(実質収支比率等に係る経年分析!G$49,"▲","-"))),ROUND(VALUE(SUBSTITUTE(実質収支比率等に係る経年分析!G$49,"▲","-")),2),NA())</f>
        <v>-6.85</v>
      </c>
      <c r="D21" s="168">
        <f>IF(ISNUMBER(VALUE(SUBSTITUTE(実質収支比率等に係る経年分析!H$49,"▲","-"))),ROUND(VALUE(SUBSTITUTE(実質収支比率等に係る経年分析!H$49,"▲","-")),2),NA())</f>
        <v>-6.72</v>
      </c>
      <c r="E21" s="168">
        <f>IF(ISNUMBER(VALUE(SUBSTITUTE(実質収支比率等に係る経年分析!I$49,"▲","-"))),ROUND(VALUE(SUBSTITUTE(実質収支比率等に係る経年分析!I$49,"▲","-")),2),NA())</f>
        <v>6.79</v>
      </c>
      <c r="F21" s="168">
        <f>IF(ISNUMBER(VALUE(SUBSTITUTE(実質収支比率等に係る経年分析!J$49,"▲","-"))),ROUND(VALUE(SUBSTITUTE(実質収支比率等に係る経年分析!J$49,"▲","-")),2),NA())</f>
        <v>4.68</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v>
      </c>
    </row>
    <row r="33" spans="1:16" x14ac:dyDescent="0.15">
      <c r="A33" s="169" t="str">
        <f>IF(連結実質赤字比率に係る赤字・黒字の構成分析!C$37="",NA(),連結実質赤字比率に係る赤字・黒字の構成分析!C$37)</f>
        <v>介護保険事業特別会計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0.51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0.74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1.45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v>
      </c>
    </row>
    <row r="34" spans="1:16" x14ac:dyDescent="0.15">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2.5499999999999998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2.0499999999999998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1.47</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7.35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9.4499999999999993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9.8800000000000008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11.37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10.52</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10.34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11.8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10.62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10.56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11.63</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198</v>
      </c>
      <c r="E42" s="170"/>
      <c r="F42" s="170"/>
      <c r="G42" s="170">
        <f>'実質公債費比率（分子）の構造'!L$52</f>
        <v>196</v>
      </c>
      <c r="H42" s="170"/>
      <c r="I42" s="170"/>
      <c r="J42" s="170">
        <f>'実質公債費比率（分子）の構造'!M$52</f>
        <v>193</v>
      </c>
      <c r="K42" s="170"/>
      <c r="L42" s="170"/>
      <c r="M42" s="170">
        <f>'実質公債費比率（分子）の構造'!N$52</f>
        <v>181</v>
      </c>
      <c r="N42" s="170"/>
      <c r="O42" s="170"/>
      <c r="P42" s="170">
        <f>'実質公債費比率（分子）の構造'!O$52</f>
        <v>174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39</v>
      </c>
      <c r="C45" s="170"/>
      <c r="D45" s="170"/>
      <c r="E45" s="170">
        <f>'実質公債費比率（分子）の構造'!L$49</f>
        <v>39</v>
      </c>
      <c r="F45" s="170"/>
      <c r="G45" s="170"/>
      <c r="H45" s="170">
        <f>'実質公債費比率（分子）の構造'!M$49</f>
        <v>33</v>
      </c>
      <c r="I45" s="170"/>
      <c r="J45" s="170"/>
      <c r="K45" s="170">
        <f>'実質公債費比率（分子）の構造'!N$49</f>
        <v>18</v>
      </c>
      <c r="L45" s="170"/>
      <c r="M45" s="170"/>
      <c r="N45" s="170">
        <f>'実質公債費比率（分子）の構造'!O$49</f>
        <v>18</v>
      </c>
      <c r="O45" s="170"/>
      <c r="P45" s="170"/>
    </row>
    <row r="46" spans="1:16" x14ac:dyDescent="0.15">
      <c r="A46" s="170" t="s">
        <v>69</v>
      </c>
      <c r="B46" s="170">
        <f>'実質公債費比率（分子）の構造'!K$48</f>
        <v>9</v>
      </c>
      <c r="C46" s="170"/>
      <c r="D46" s="170"/>
      <c r="E46" s="170">
        <f>'実質公債費比率（分子）の構造'!L$48</f>
        <v>10</v>
      </c>
      <c r="F46" s="170"/>
      <c r="G46" s="170"/>
      <c r="H46" s="170">
        <f>'実質公債費比率（分子）の構造'!M$48</f>
        <v>8</v>
      </c>
      <c r="I46" s="170"/>
      <c r="J46" s="170"/>
      <c r="K46" s="170">
        <f>'実質公債費比率（分子）の構造'!N$48</f>
        <v>9</v>
      </c>
      <c r="L46" s="170"/>
      <c r="M46" s="170"/>
      <c r="N46" s="170">
        <f>'実質公債費比率（分子）の構造'!O$48</f>
        <v>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231</v>
      </c>
      <c r="C49" s="170"/>
      <c r="D49" s="170"/>
      <c r="E49" s="170">
        <f>'実質公債費比率（分子）の構造'!L$45</f>
        <v>229</v>
      </c>
      <c r="F49" s="170"/>
      <c r="G49" s="170"/>
      <c r="H49" s="170">
        <f>'実質公債費比率（分子）の構造'!M$45</f>
        <v>233</v>
      </c>
      <c r="I49" s="170"/>
      <c r="J49" s="170"/>
      <c r="K49" s="170">
        <f>'実質公債費比率（分子）の構造'!N$45</f>
        <v>224</v>
      </c>
      <c r="L49" s="170"/>
      <c r="M49" s="170"/>
      <c r="N49" s="170">
        <f>'実質公債費比率（分子）の構造'!O$45</f>
        <v>213</v>
      </c>
      <c r="O49" s="170"/>
      <c r="P49" s="170"/>
    </row>
    <row r="50" spans="1:16" x14ac:dyDescent="0.15">
      <c r="A50" s="170" t="s">
        <v>73</v>
      </c>
      <c r="B50" s="170" t="e">
        <f>NA()</f>
        <v>#N/A</v>
      </c>
      <c r="C50" s="170">
        <f>IF(ISNUMBER('実質公債費比率（分子）の構造'!K$53),'実質公債費比率（分子）の構造'!K$53,NA())</f>
        <v>81</v>
      </c>
      <c r="D50" s="170" t="e">
        <f>NA()</f>
        <v>#N/A</v>
      </c>
      <c r="E50" s="170" t="e">
        <f>NA()</f>
        <v>#N/A</v>
      </c>
      <c r="F50" s="170">
        <f>IF(ISNUMBER('実質公債費比率（分子）の構造'!L$53),'実質公債費比率（分子）の構造'!L$53,NA())</f>
        <v>82</v>
      </c>
      <c r="G50" s="170" t="e">
        <f>NA()</f>
        <v>#N/A</v>
      </c>
      <c r="H50" s="170" t="e">
        <f>NA()</f>
        <v>#N/A</v>
      </c>
      <c r="I50" s="170">
        <f>IF(ISNUMBER('実質公債費比率（分子）の構造'!M$53),'実質公債費比率（分子）の構造'!M$53,NA())</f>
        <v>81</v>
      </c>
      <c r="J50" s="170" t="e">
        <f>NA()</f>
        <v>#N/A</v>
      </c>
      <c r="K50" s="170" t="e">
        <f>NA()</f>
        <v>#N/A</v>
      </c>
      <c r="L50" s="170">
        <f>IF(ISNUMBER('実質公債費比率（分子）の構造'!N$53),'実質公債費比率（分子）の構造'!N$53,NA())</f>
        <v>70</v>
      </c>
      <c r="M50" s="170" t="e">
        <f>NA()</f>
        <v>#N/A</v>
      </c>
      <c r="N50" s="170" t="e">
        <f>NA()</f>
        <v>#N/A</v>
      </c>
      <c r="O50" s="170">
        <f>IF(ISNUMBER('実質公債費比率（分子）の構造'!O$53),'実質公債費比率（分子）の構造'!O$53,NA())</f>
        <v>65</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2009</v>
      </c>
      <c r="E56" s="169"/>
      <c r="F56" s="169"/>
      <c r="G56" s="169">
        <f>'将来負担比率（分子）の構造'!J$52</f>
        <v>1901</v>
      </c>
      <c r="H56" s="169"/>
      <c r="I56" s="169"/>
      <c r="J56" s="169">
        <f>'将来負担比率（分子）の構造'!K$52</f>
        <v>1840</v>
      </c>
      <c r="K56" s="169"/>
      <c r="L56" s="169"/>
      <c r="M56" s="169">
        <f>'将来負担比率（分子）の構造'!L$52</f>
        <v>1745</v>
      </c>
      <c r="N56" s="169"/>
      <c r="O56" s="169"/>
      <c r="P56" s="169">
        <f>'将来負担比率（分子）の構造'!M$52</f>
        <v>1607</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1944</v>
      </c>
      <c r="E58" s="169"/>
      <c r="F58" s="169"/>
      <c r="G58" s="169">
        <f>'将来負担比率（分子）の構造'!J$50</f>
        <v>1863</v>
      </c>
      <c r="H58" s="169"/>
      <c r="I58" s="169"/>
      <c r="J58" s="169">
        <f>'将来負担比率（分子）の構造'!K$50</f>
        <v>1948</v>
      </c>
      <c r="K58" s="169"/>
      <c r="L58" s="169"/>
      <c r="M58" s="169">
        <f>'将来負担比率（分子）の構造'!L$50</f>
        <v>2300</v>
      </c>
      <c r="N58" s="169"/>
      <c r="O58" s="169"/>
      <c r="P58" s="169">
        <f>'将来負担比率（分子）の構造'!M$50</f>
        <v>2553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753</v>
      </c>
      <c r="C62" s="169"/>
      <c r="D62" s="169"/>
      <c r="E62" s="169">
        <f>'将来負担比率（分子）の構造'!J$45</f>
        <v>638</v>
      </c>
      <c r="F62" s="169"/>
      <c r="G62" s="169"/>
      <c r="H62" s="169">
        <f>'将来負担比率（分子）の構造'!K$45</f>
        <v>661</v>
      </c>
      <c r="I62" s="169"/>
      <c r="J62" s="169"/>
      <c r="K62" s="169">
        <f>'将来負担比率（分子）の構造'!L$45</f>
        <v>608</v>
      </c>
      <c r="L62" s="169"/>
      <c r="M62" s="169"/>
      <c r="N62" s="169">
        <f>'将来負担比率（分子）の構造'!M$45</f>
        <v>634</v>
      </c>
      <c r="O62" s="169"/>
      <c r="P62" s="169"/>
    </row>
    <row r="63" spans="1:16" x14ac:dyDescent="0.15">
      <c r="A63" s="169" t="s">
        <v>36</v>
      </c>
      <c r="B63" s="169">
        <f>'将来負担比率（分子）の構造'!I$44</f>
        <v>139</v>
      </c>
      <c r="C63" s="169"/>
      <c r="D63" s="169"/>
      <c r="E63" s="169">
        <f>'将来負担比率（分子）の構造'!J$44</f>
        <v>100</v>
      </c>
      <c r="F63" s="169"/>
      <c r="G63" s="169"/>
      <c r="H63" s="169">
        <f>'将来負担比率（分子）の構造'!K$44</f>
        <v>67</v>
      </c>
      <c r="I63" s="169"/>
      <c r="J63" s="169"/>
      <c r="K63" s="169">
        <f>'将来負担比率（分子）の構造'!L$44</f>
        <v>50</v>
      </c>
      <c r="L63" s="169"/>
      <c r="M63" s="169"/>
      <c r="N63" s="169">
        <f>'将来負担比率（分子）の構造'!M$44</f>
        <v>32</v>
      </c>
      <c r="O63" s="169"/>
      <c r="P63" s="169"/>
    </row>
    <row r="64" spans="1:16" x14ac:dyDescent="0.15">
      <c r="A64" s="169" t="s">
        <v>35</v>
      </c>
      <c r="B64" s="169" t="str">
        <f>'将来負担比率（分子）の構造'!I$43</f>
        <v>-</v>
      </c>
      <c r="C64" s="169"/>
      <c r="D64" s="169"/>
      <c r="E64" s="169">
        <f>'将来負担比率（分子）の構造'!J$43</f>
        <v>57</v>
      </c>
      <c r="F64" s="169"/>
      <c r="G64" s="169"/>
      <c r="H64" s="169">
        <f>'将来負担比率（分子）の構造'!K$43</f>
        <v>50</v>
      </c>
      <c r="I64" s="169"/>
      <c r="J64" s="169"/>
      <c r="K64" s="169">
        <f>'将来負担比率（分子）の構造'!L$43</f>
        <v>46</v>
      </c>
      <c r="L64" s="169"/>
      <c r="M64" s="169"/>
      <c r="N64" s="169">
        <f>'将来負担比率（分子）の構造'!M$43</f>
        <v>34</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2185</v>
      </c>
      <c r="C66" s="169"/>
      <c r="D66" s="169"/>
      <c r="E66" s="169">
        <f>'将来負担比率（分子）の構造'!J$41</f>
        <v>2047</v>
      </c>
      <c r="F66" s="169"/>
      <c r="G66" s="169"/>
      <c r="H66" s="169">
        <f>'将来負担比率（分子）の構造'!K$41</f>
        <v>1962</v>
      </c>
      <c r="I66" s="169"/>
      <c r="J66" s="169"/>
      <c r="K66" s="169">
        <f>'将来負担比率（分子）の構造'!L$41</f>
        <v>1853</v>
      </c>
      <c r="L66" s="169"/>
      <c r="M66" s="169"/>
      <c r="N66" s="169">
        <f>'将来負担比率（分子）の構造'!M$41</f>
        <v>1679</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1067</v>
      </c>
      <c r="C72" s="173">
        <f>基金残高に係る経年分析!G55</f>
        <v>1168</v>
      </c>
      <c r="D72" s="173">
        <f>基金残高に係る経年分析!H55</f>
        <v>1292</v>
      </c>
    </row>
    <row r="73" spans="1:16" x14ac:dyDescent="0.15">
      <c r="A73" s="172" t="s">
        <v>80</v>
      </c>
      <c r="B73" s="173">
        <f>基金残高に係る経年分析!F56</f>
        <v>51</v>
      </c>
      <c r="C73" s="173">
        <f>基金残高に係る経年分析!G56</f>
        <v>81</v>
      </c>
      <c r="D73" s="173">
        <f>基金残高に係る経年分析!H56</f>
        <v>81</v>
      </c>
    </row>
    <row r="74" spans="1:16" x14ac:dyDescent="0.15">
      <c r="A74" s="172" t="s">
        <v>81</v>
      </c>
      <c r="B74" s="173">
        <f>基金残高に係る経年分析!F57</f>
        <v>547</v>
      </c>
      <c r="C74" s="173">
        <f>基金残高に係る経年分析!G57</f>
        <v>724</v>
      </c>
      <c r="D74" s="173">
        <f>基金残高に係る経年分析!H57</f>
        <v>832</v>
      </c>
    </row>
  </sheetData>
  <sheetProtection algorithmName="SHA-512" hashValue="IhqMD88P7gZXS/NZhHXZSHkqdKUlpWjwmjdO1tYpsb/CGvXzdnLhMbLFR4OYgb7o1AbwJ8XjioPNmANqIEFo0g==" saltValue="eumczj5m+w4IA+186qeT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219</v>
      </c>
      <c r="DI1" s="590"/>
      <c r="DJ1" s="590"/>
      <c r="DK1" s="590"/>
      <c r="DL1" s="590"/>
      <c r="DM1" s="590"/>
      <c r="DN1" s="591"/>
      <c r="DO1" s="208"/>
      <c r="DP1" s="589" t="s">
        <v>220</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222</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223</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224</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225</v>
      </c>
      <c r="S4" s="593"/>
      <c r="T4" s="593"/>
      <c r="U4" s="593"/>
      <c r="V4" s="593"/>
      <c r="W4" s="593"/>
      <c r="X4" s="593"/>
      <c r="Y4" s="594"/>
      <c r="Z4" s="592" t="s">
        <v>226</v>
      </c>
      <c r="AA4" s="593"/>
      <c r="AB4" s="593"/>
      <c r="AC4" s="594"/>
      <c r="AD4" s="592" t="s">
        <v>227</v>
      </c>
      <c r="AE4" s="593"/>
      <c r="AF4" s="593"/>
      <c r="AG4" s="593"/>
      <c r="AH4" s="593"/>
      <c r="AI4" s="593"/>
      <c r="AJ4" s="593"/>
      <c r="AK4" s="594"/>
      <c r="AL4" s="592" t="s">
        <v>226</v>
      </c>
      <c r="AM4" s="593"/>
      <c r="AN4" s="593"/>
      <c r="AO4" s="594"/>
      <c r="AP4" s="595" t="s">
        <v>228</v>
      </c>
      <c r="AQ4" s="595"/>
      <c r="AR4" s="595"/>
      <c r="AS4" s="595"/>
      <c r="AT4" s="595"/>
      <c r="AU4" s="595"/>
      <c r="AV4" s="595"/>
      <c r="AW4" s="595"/>
      <c r="AX4" s="595"/>
      <c r="AY4" s="595"/>
      <c r="AZ4" s="595"/>
      <c r="BA4" s="595"/>
      <c r="BB4" s="595"/>
      <c r="BC4" s="595"/>
      <c r="BD4" s="595"/>
      <c r="BE4" s="595"/>
      <c r="BF4" s="595"/>
      <c r="BG4" s="595" t="s">
        <v>229</v>
      </c>
      <c r="BH4" s="595"/>
      <c r="BI4" s="595"/>
      <c r="BJ4" s="595"/>
      <c r="BK4" s="595"/>
      <c r="BL4" s="595"/>
      <c r="BM4" s="595"/>
      <c r="BN4" s="595"/>
      <c r="BO4" s="595" t="s">
        <v>226</v>
      </c>
      <c r="BP4" s="595"/>
      <c r="BQ4" s="595"/>
      <c r="BR4" s="595"/>
      <c r="BS4" s="595" t="s">
        <v>230</v>
      </c>
      <c r="BT4" s="595"/>
      <c r="BU4" s="595"/>
      <c r="BV4" s="595"/>
      <c r="BW4" s="595"/>
      <c r="BX4" s="595"/>
      <c r="BY4" s="595"/>
      <c r="BZ4" s="595"/>
      <c r="CA4" s="595"/>
      <c r="CB4" s="595"/>
      <c r="CD4" s="592" t="s">
        <v>231</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232</v>
      </c>
      <c r="C5" s="597"/>
      <c r="D5" s="597"/>
      <c r="E5" s="597"/>
      <c r="F5" s="597"/>
      <c r="G5" s="597"/>
      <c r="H5" s="597"/>
      <c r="I5" s="597"/>
      <c r="J5" s="597"/>
      <c r="K5" s="597"/>
      <c r="L5" s="597"/>
      <c r="M5" s="597"/>
      <c r="N5" s="597"/>
      <c r="O5" s="597"/>
      <c r="P5" s="597"/>
      <c r="Q5" s="598"/>
      <c r="R5" s="599">
        <v>732234</v>
      </c>
      <c r="S5" s="600"/>
      <c r="T5" s="600"/>
      <c r="U5" s="600"/>
      <c r="V5" s="600"/>
      <c r="W5" s="600"/>
      <c r="X5" s="600"/>
      <c r="Y5" s="601"/>
      <c r="Z5" s="602">
        <v>22.6</v>
      </c>
      <c r="AA5" s="602"/>
      <c r="AB5" s="602"/>
      <c r="AC5" s="602"/>
      <c r="AD5" s="603">
        <v>732234</v>
      </c>
      <c r="AE5" s="603"/>
      <c r="AF5" s="603"/>
      <c r="AG5" s="603"/>
      <c r="AH5" s="603"/>
      <c r="AI5" s="603"/>
      <c r="AJ5" s="603"/>
      <c r="AK5" s="603"/>
      <c r="AL5" s="604">
        <v>34.5</v>
      </c>
      <c r="AM5" s="605"/>
      <c r="AN5" s="605"/>
      <c r="AO5" s="606"/>
      <c r="AP5" s="596" t="s">
        <v>233</v>
      </c>
      <c r="AQ5" s="597"/>
      <c r="AR5" s="597"/>
      <c r="AS5" s="597"/>
      <c r="AT5" s="597"/>
      <c r="AU5" s="597"/>
      <c r="AV5" s="597"/>
      <c r="AW5" s="597"/>
      <c r="AX5" s="597"/>
      <c r="AY5" s="597"/>
      <c r="AZ5" s="597"/>
      <c r="BA5" s="597"/>
      <c r="BB5" s="597"/>
      <c r="BC5" s="597"/>
      <c r="BD5" s="597"/>
      <c r="BE5" s="597"/>
      <c r="BF5" s="598"/>
      <c r="BG5" s="610">
        <v>732234</v>
      </c>
      <c r="BH5" s="611"/>
      <c r="BI5" s="611"/>
      <c r="BJ5" s="611"/>
      <c r="BK5" s="611"/>
      <c r="BL5" s="611"/>
      <c r="BM5" s="611"/>
      <c r="BN5" s="612"/>
      <c r="BO5" s="613">
        <v>100</v>
      </c>
      <c r="BP5" s="613"/>
      <c r="BQ5" s="613"/>
      <c r="BR5" s="613"/>
      <c r="BS5" s="614" t="s">
        <v>234</v>
      </c>
      <c r="BT5" s="614"/>
      <c r="BU5" s="614"/>
      <c r="BV5" s="614"/>
      <c r="BW5" s="614"/>
      <c r="BX5" s="614"/>
      <c r="BY5" s="614"/>
      <c r="BZ5" s="614"/>
      <c r="CA5" s="614"/>
      <c r="CB5" s="618"/>
      <c r="CD5" s="592" t="s">
        <v>228</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226</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15">
      <c r="B6" s="607" t="s">
        <v>238</v>
      </c>
      <c r="C6" s="608"/>
      <c r="D6" s="608"/>
      <c r="E6" s="608"/>
      <c r="F6" s="608"/>
      <c r="G6" s="608"/>
      <c r="H6" s="608"/>
      <c r="I6" s="608"/>
      <c r="J6" s="608"/>
      <c r="K6" s="608"/>
      <c r="L6" s="608"/>
      <c r="M6" s="608"/>
      <c r="N6" s="608"/>
      <c r="O6" s="608"/>
      <c r="P6" s="608"/>
      <c r="Q6" s="609"/>
      <c r="R6" s="610">
        <v>31705</v>
      </c>
      <c r="S6" s="611"/>
      <c r="T6" s="611"/>
      <c r="U6" s="611"/>
      <c r="V6" s="611"/>
      <c r="W6" s="611"/>
      <c r="X6" s="611"/>
      <c r="Y6" s="612"/>
      <c r="Z6" s="613">
        <v>1</v>
      </c>
      <c r="AA6" s="613"/>
      <c r="AB6" s="613"/>
      <c r="AC6" s="613"/>
      <c r="AD6" s="614">
        <v>31705</v>
      </c>
      <c r="AE6" s="614"/>
      <c r="AF6" s="614"/>
      <c r="AG6" s="614"/>
      <c r="AH6" s="614"/>
      <c r="AI6" s="614"/>
      <c r="AJ6" s="614"/>
      <c r="AK6" s="614"/>
      <c r="AL6" s="615">
        <v>1.5</v>
      </c>
      <c r="AM6" s="616"/>
      <c r="AN6" s="616"/>
      <c r="AO6" s="617"/>
      <c r="AP6" s="607" t="s">
        <v>239</v>
      </c>
      <c r="AQ6" s="608"/>
      <c r="AR6" s="608"/>
      <c r="AS6" s="608"/>
      <c r="AT6" s="608"/>
      <c r="AU6" s="608"/>
      <c r="AV6" s="608"/>
      <c r="AW6" s="608"/>
      <c r="AX6" s="608"/>
      <c r="AY6" s="608"/>
      <c r="AZ6" s="608"/>
      <c r="BA6" s="608"/>
      <c r="BB6" s="608"/>
      <c r="BC6" s="608"/>
      <c r="BD6" s="608"/>
      <c r="BE6" s="608"/>
      <c r="BF6" s="609"/>
      <c r="BG6" s="610">
        <v>732234</v>
      </c>
      <c r="BH6" s="611"/>
      <c r="BI6" s="611"/>
      <c r="BJ6" s="611"/>
      <c r="BK6" s="611"/>
      <c r="BL6" s="611"/>
      <c r="BM6" s="611"/>
      <c r="BN6" s="612"/>
      <c r="BO6" s="613">
        <v>100</v>
      </c>
      <c r="BP6" s="613"/>
      <c r="BQ6" s="613"/>
      <c r="BR6" s="613"/>
      <c r="BS6" s="614" t="s">
        <v>131</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46723</v>
      </c>
      <c r="CS6" s="611"/>
      <c r="CT6" s="611"/>
      <c r="CU6" s="611"/>
      <c r="CV6" s="611"/>
      <c r="CW6" s="611"/>
      <c r="CX6" s="611"/>
      <c r="CY6" s="612"/>
      <c r="CZ6" s="604">
        <v>1.6</v>
      </c>
      <c r="DA6" s="605"/>
      <c r="DB6" s="605"/>
      <c r="DC6" s="621"/>
      <c r="DD6" s="619" t="s">
        <v>131</v>
      </c>
      <c r="DE6" s="611"/>
      <c r="DF6" s="611"/>
      <c r="DG6" s="611"/>
      <c r="DH6" s="611"/>
      <c r="DI6" s="611"/>
      <c r="DJ6" s="611"/>
      <c r="DK6" s="611"/>
      <c r="DL6" s="611"/>
      <c r="DM6" s="611"/>
      <c r="DN6" s="611"/>
      <c r="DO6" s="611"/>
      <c r="DP6" s="612"/>
      <c r="DQ6" s="619">
        <v>46723</v>
      </c>
      <c r="DR6" s="611"/>
      <c r="DS6" s="611"/>
      <c r="DT6" s="611"/>
      <c r="DU6" s="611"/>
      <c r="DV6" s="611"/>
      <c r="DW6" s="611"/>
      <c r="DX6" s="611"/>
      <c r="DY6" s="611"/>
      <c r="DZ6" s="611"/>
      <c r="EA6" s="611"/>
      <c r="EB6" s="611"/>
      <c r="EC6" s="620"/>
    </row>
    <row r="7" spans="2:143" ht="11.25" customHeight="1" x14ac:dyDescent="0.15">
      <c r="B7" s="607" t="s">
        <v>241</v>
      </c>
      <c r="C7" s="608"/>
      <c r="D7" s="608"/>
      <c r="E7" s="608"/>
      <c r="F7" s="608"/>
      <c r="G7" s="608"/>
      <c r="H7" s="608"/>
      <c r="I7" s="608"/>
      <c r="J7" s="608"/>
      <c r="K7" s="608"/>
      <c r="L7" s="608"/>
      <c r="M7" s="608"/>
      <c r="N7" s="608"/>
      <c r="O7" s="608"/>
      <c r="P7" s="608"/>
      <c r="Q7" s="609"/>
      <c r="R7" s="610">
        <v>428</v>
      </c>
      <c r="S7" s="611"/>
      <c r="T7" s="611"/>
      <c r="U7" s="611"/>
      <c r="V7" s="611"/>
      <c r="W7" s="611"/>
      <c r="X7" s="611"/>
      <c r="Y7" s="612"/>
      <c r="Z7" s="613">
        <v>0</v>
      </c>
      <c r="AA7" s="613"/>
      <c r="AB7" s="613"/>
      <c r="AC7" s="613"/>
      <c r="AD7" s="614">
        <v>428</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315118</v>
      </c>
      <c r="BH7" s="611"/>
      <c r="BI7" s="611"/>
      <c r="BJ7" s="611"/>
      <c r="BK7" s="611"/>
      <c r="BL7" s="611"/>
      <c r="BM7" s="611"/>
      <c r="BN7" s="612"/>
      <c r="BO7" s="613">
        <v>43</v>
      </c>
      <c r="BP7" s="613"/>
      <c r="BQ7" s="613"/>
      <c r="BR7" s="613"/>
      <c r="BS7" s="614" t="s">
        <v>234</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840757</v>
      </c>
      <c r="CS7" s="611"/>
      <c r="CT7" s="611"/>
      <c r="CU7" s="611"/>
      <c r="CV7" s="611"/>
      <c r="CW7" s="611"/>
      <c r="CX7" s="611"/>
      <c r="CY7" s="612"/>
      <c r="CZ7" s="613">
        <v>28.3</v>
      </c>
      <c r="DA7" s="613"/>
      <c r="DB7" s="613"/>
      <c r="DC7" s="613"/>
      <c r="DD7" s="619">
        <v>16482</v>
      </c>
      <c r="DE7" s="611"/>
      <c r="DF7" s="611"/>
      <c r="DG7" s="611"/>
      <c r="DH7" s="611"/>
      <c r="DI7" s="611"/>
      <c r="DJ7" s="611"/>
      <c r="DK7" s="611"/>
      <c r="DL7" s="611"/>
      <c r="DM7" s="611"/>
      <c r="DN7" s="611"/>
      <c r="DO7" s="611"/>
      <c r="DP7" s="612"/>
      <c r="DQ7" s="619">
        <v>705594</v>
      </c>
      <c r="DR7" s="611"/>
      <c r="DS7" s="611"/>
      <c r="DT7" s="611"/>
      <c r="DU7" s="611"/>
      <c r="DV7" s="611"/>
      <c r="DW7" s="611"/>
      <c r="DX7" s="611"/>
      <c r="DY7" s="611"/>
      <c r="DZ7" s="611"/>
      <c r="EA7" s="611"/>
      <c r="EB7" s="611"/>
      <c r="EC7" s="620"/>
    </row>
    <row r="8" spans="2:143" ht="11.25" customHeight="1" x14ac:dyDescent="0.15">
      <c r="B8" s="607" t="s">
        <v>244</v>
      </c>
      <c r="C8" s="608"/>
      <c r="D8" s="608"/>
      <c r="E8" s="608"/>
      <c r="F8" s="608"/>
      <c r="G8" s="608"/>
      <c r="H8" s="608"/>
      <c r="I8" s="608"/>
      <c r="J8" s="608"/>
      <c r="K8" s="608"/>
      <c r="L8" s="608"/>
      <c r="M8" s="608"/>
      <c r="N8" s="608"/>
      <c r="O8" s="608"/>
      <c r="P8" s="608"/>
      <c r="Q8" s="609"/>
      <c r="R8" s="610">
        <v>4315</v>
      </c>
      <c r="S8" s="611"/>
      <c r="T8" s="611"/>
      <c r="U8" s="611"/>
      <c r="V8" s="611"/>
      <c r="W8" s="611"/>
      <c r="X8" s="611"/>
      <c r="Y8" s="612"/>
      <c r="Z8" s="613">
        <v>0.1</v>
      </c>
      <c r="AA8" s="613"/>
      <c r="AB8" s="613"/>
      <c r="AC8" s="613"/>
      <c r="AD8" s="614">
        <v>4315</v>
      </c>
      <c r="AE8" s="614"/>
      <c r="AF8" s="614"/>
      <c r="AG8" s="614"/>
      <c r="AH8" s="614"/>
      <c r="AI8" s="614"/>
      <c r="AJ8" s="614"/>
      <c r="AK8" s="614"/>
      <c r="AL8" s="615">
        <v>0.2</v>
      </c>
      <c r="AM8" s="616"/>
      <c r="AN8" s="616"/>
      <c r="AO8" s="617"/>
      <c r="AP8" s="607" t="s">
        <v>245</v>
      </c>
      <c r="AQ8" s="608"/>
      <c r="AR8" s="608"/>
      <c r="AS8" s="608"/>
      <c r="AT8" s="608"/>
      <c r="AU8" s="608"/>
      <c r="AV8" s="608"/>
      <c r="AW8" s="608"/>
      <c r="AX8" s="608"/>
      <c r="AY8" s="608"/>
      <c r="AZ8" s="608"/>
      <c r="BA8" s="608"/>
      <c r="BB8" s="608"/>
      <c r="BC8" s="608"/>
      <c r="BD8" s="608"/>
      <c r="BE8" s="608"/>
      <c r="BF8" s="609"/>
      <c r="BG8" s="610">
        <v>11051</v>
      </c>
      <c r="BH8" s="611"/>
      <c r="BI8" s="611"/>
      <c r="BJ8" s="611"/>
      <c r="BK8" s="611"/>
      <c r="BL8" s="611"/>
      <c r="BM8" s="611"/>
      <c r="BN8" s="612"/>
      <c r="BO8" s="613">
        <v>1.5</v>
      </c>
      <c r="BP8" s="613"/>
      <c r="BQ8" s="613"/>
      <c r="BR8" s="613"/>
      <c r="BS8" s="614" t="s">
        <v>131</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836199</v>
      </c>
      <c r="CS8" s="611"/>
      <c r="CT8" s="611"/>
      <c r="CU8" s="611"/>
      <c r="CV8" s="611"/>
      <c r="CW8" s="611"/>
      <c r="CX8" s="611"/>
      <c r="CY8" s="612"/>
      <c r="CZ8" s="613">
        <v>28.1</v>
      </c>
      <c r="DA8" s="613"/>
      <c r="DB8" s="613"/>
      <c r="DC8" s="613"/>
      <c r="DD8" s="619">
        <v>2007</v>
      </c>
      <c r="DE8" s="611"/>
      <c r="DF8" s="611"/>
      <c r="DG8" s="611"/>
      <c r="DH8" s="611"/>
      <c r="DI8" s="611"/>
      <c r="DJ8" s="611"/>
      <c r="DK8" s="611"/>
      <c r="DL8" s="611"/>
      <c r="DM8" s="611"/>
      <c r="DN8" s="611"/>
      <c r="DO8" s="611"/>
      <c r="DP8" s="612"/>
      <c r="DQ8" s="619">
        <v>568059</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3422</v>
      </c>
      <c r="S9" s="611"/>
      <c r="T9" s="611"/>
      <c r="U9" s="611"/>
      <c r="V9" s="611"/>
      <c r="W9" s="611"/>
      <c r="X9" s="611"/>
      <c r="Y9" s="612"/>
      <c r="Z9" s="613">
        <v>0.1</v>
      </c>
      <c r="AA9" s="613"/>
      <c r="AB9" s="613"/>
      <c r="AC9" s="613"/>
      <c r="AD9" s="614">
        <v>3422</v>
      </c>
      <c r="AE9" s="614"/>
      <c r="AF9" s="614"/>
      <c r="AG9" s="614"/>
      <c r="AH9" s="614"/>
      <c r="AI9" s="614"/>
      <c r="AJ9" s="614"/>
      <c r="AK9" s="614"/>
      <c r="AL9" s="615">
        <v>0.2</v>
      </c>
      <c r="AM9" s="616"/>
      <c r="AN9" s="616"/>
      <c r="AO9" s="617"/>
      <c r="AP9" s="607" t="s">
        <v>248</v>
      </c>
      <c r="AQ9" s="608"/>
      <c r="AR9" s="608"/>
      <c r="AS9" s="608"/>
      <c r="AT9" s="608"/>
      <c r="AU9" s="608"/>
      <c r="AV9" s="608"/>
      <c r="AW9" s="608"/>
      <c r="AX9" s="608"/>
      <c r="AY9" s="608"/>
      <c r="AZ9" s="608"/>
      <c r="BA9" s="608"/>
      <c r="BB9" s="608"/>
      <c r="BC9" s="608"/>
      <c r="BD9" s="608"/>
      <c r="BE9" s="608"/>
      <c r="BF9" s="609"/>
      <c r="BG9" s="610">
        <v>255442</v>
      </c>
      <c r="BH9" s="611"/>
      <c r="BI9" s="611"/>
      <c r="BJ9" s="611"/>
      <c r="BK9" s="611"/>
      <c r="BL9" s="611"/>
      <c r="BM9" s="611"/>
      <c r="BN9" s="612"/>
      <c r="BO9" s="613">
        <v>34.9</v>
      </c>
      <c r="BP9" s="613"/>
      <c r="BQ9" s="613"/>
      <c r="BR9" s="613"/>
      <c r="BS9" s="614" t="s">
        <v>234</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275614</v>
      </c>
      <c r="CS9" s="611"/>
      <c r="CT9" s="611"/>
      <c r="CU9" s="611"/>
      <c r="CV9" s="611"/>
      <c r="CW9" s="611"/>
      <c r="CX9" s="611"/>
      <c r="CY9" s="612"/>
      <c r="CZ9" s="613">
        <v>9.3000000000000007</v>
      </c>
      <c r="DA9" s="613"/>
      <c r="DB9" s="613"/>
      <c r="DC9" s="613"/>
      <c r="DD9" s="619">
        <v>5363</v>
      </c>
      <c r="DE9" s="611"/>
      <c r="DF9" s="611"/>
      <c r="DG9" s="611"/>
      <c r="DH9" s="611"/>
      <c r="DI9" s="611"/>
      <c r="DJ9" s="611"/>
      <c r="DK9" s="611"/>
      <c r="DL9" s="611"/>
      <c r="DM9" s="611"/>
      <c r="DN9" s="611"/>
      <c r="DO9" s="611"/>
      <c r="DP9" s="612"/>
      <c r="DQ9" s="619">
        <v>191570</v>
      </c>
      <c r="DR9" s="611"/>
      <c r="DS9" s="611"/>
      <c r="DT9" s="611"/>
      <c r="DU9" s="611"/>
      <c r="DV9" s="611"/>
      <c r="DW9" s="611"/>
      <c r="DX9" s="611"/>
      <c r="DY9" s="611"/>
      <c r="DZ9" s="611"/>
      <c r="EA9" s="611"/>
      <c r="EB9" s="611"/>
      <c r="EC9" s="620"/>
    </row>
    <row r="10" spans="2:143" ht="11.25" customHeight="1" x14ac:dyDescent="0.15">
      <c r="B10" s="607" t="s">
        <v>250</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131</v>
      </c>
      <c r="AA10" s="613"/>
      <c r="AB10" s="613"/>
      <c r="AC10" s="613"/>
      <c r="AD10" s="614" t="s">
        <v>234</v>
      </c>
      <c r="AE10" s="614"/>
      <c r="AF10" s="614"/>
      <c r="AG10" s="614"/>
      <c r="AH10" s="614"/>
      <c r="AI10" s="614"/>
      <c r="AJ10" s="614"/>
      <c r="AK10" s="614"/>
      <c r="AL10" s="615" t="s">
        <v>131</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13853</v>
      </c>
      <c r="BH10" s="611"/>
      <c r="BI10" s="611"/>
      <c r="BJ10" s="611"/>
      <c r="BK10" s="611"/>
      <c r="BL10" s="611"/>
      <c r="BM10" s="611"/>
      <c r="BN10" s="612"/>
      <c r="BO10" s="613">
        <v>1.9</v>
      </c>
      <c r="BP10" s="613"/>
      <c r="BQ10" s="613"/>
      <c r="BR10" s="613"/>
      <c r="BS10" s="614" t="s">
        <v>234</v>
      </c>
      <c r="BT10" s="614"/>
      <c r="BU10" s="614"/>
      <c r="BV10" s="614"/>
      <c r="BW10" s="614"/>
      <c r="BX10" s="614"/>
      <c r="BY10" s="614"/>
      <c r="BZ10" s="614"/>
      <c r="CA10" s="614"/>
      <c r="CB10" s="618"/>
      <c r="CD10" s="607" t="s">
        <v>252</v>
      </c>
      <c r="CE10" s="608"/>
      <c r="CF10" s="608"/>
      <c r="CG10" s="608"/>
      <c r="CH10" s="608"/>
      <c r="CI10" s="608"/>
      <c r="CJ10" s="608"/>
      <c r="CK10" s="608"/>
      <c r="CL10" s="608"/>
      <c r="CM10" s="608"/>
      <c r="CN10" s="608"/>
      <c r="CO10" s="608"/>
      <c r="CP10" s="608"/>
      <c r="CQ10" s="609"/>
      <c r="CR10" s="610">
        <v>5</v>
      </c>
      <c r="CS10" s="611"/>
      <c r="CT10" s="611"/>
      <c r="CU10" s="611"/>
      <c r="CV10" s="611"/>
      <c r="CW10" s="611"/>
      <c r="CX10" s="611"/>
      <c r="CY10" s="612"/>
      <c r="CZ10" s="613">
        <v>0</v>
      </c>
      <c r="DA10" s="613"/>
      <c r="DB10" s="613"/>
      <c r="DC10" s="613"/>
      <c r="DD10" s="619" t="s">
        <v>131</v>
      </c>
      <c r="DE10" s="611"/>
      <c r="DF10" s="611"/>
      <c r="DG10" s="611"/>
      <c r="DH10" s="611"/>
      <c r="DI10" s="611"/>
      <c r="DJ10" s="611"/>
      <c r="DK10" s="611"/>
      <c r="DL10" s="611"/>
      <c r="DM10" s="611"/>
      <c r="DN10" s="611"/>
      <c r="DO10" s="611"/>
      <c r="DP10" s="612"/>
      <c r="DQ10" s="619">
        <v>5</v>
      </c>
      <c r="DR10" s="611"/>
      <c r="DS10" s="611"/>
      <c r="DT10" s="611"/>
      <c r="DU10" s="611"/>
      <c r="DV10" s="611"/>
      <c r="DW10" s="611"/>
      <c r="DX10" s="611"/>
      <c r="DY10" s="611"/>
      <c r="DZ10" s="611"/>
      <c r="EA10" s="611"/>
      <c r="EB10" s="611"/>
      <c r="EC10" s="620"/>
    </row>
    <row r="11" spans="2:143" ht="11.25" customHeight="1" x14ac:dyDescent="0.15">
      <c r="B11" s="607" t="s">
        <v>253</v>
      </c>
      <c r="C11" s="608"/>
      <c r="D11" s="608"/>
      <c r="E11" s="608"/>
      <c r="F11" s="608"/>
      <c r="G11" s="608"/>
      <c r="H11" s="608"/>
      <c r="I11" s="608"/>
      <c r="J11" s="608"/>
      <c r="K11" s="608"/>
      <c r="L11" s="608"/>
      <c r="M11" s="608"/>
      <c r="N11" s="608"/>
      <c r="O11" s="608"/>
      <c r="P11" s="608"/>
      <c r="Q11" s="609"/>
      <c r="R11" s="610">
        <v>144215</v>
      </c>
      <c r="S11" s="611"/>
      <c r="T11" s="611"/>
      <c r="U11" s="611"/>
      <c r="V11" s="611"/>
      <c r="W11" s="611"/>
      <c r="X11" s="611"/>
      <c r="Y11" s="612"/>
      <c r="Z11" s="615">
        <v>4.5</v>
      </c>
      <c r="AA11" s="616"/>
      <c r="AB11" s="616"/>
      <c r="AC11" s="622"/>
      <c r="AD11" s="619">
        <v>144215</v>
      </c>
      <c r="AE11" s="611"/>
      <c r="AF11" s="611"/>
      <c r="AG11" s="611"/>
      <c r="AH11" s="611"/>
      <c r="AI11" s="611"/>
      <c r="AJ11" s="611"/>
      <c r="AK11" s="612"/>
      <c r="AL11" s="615">
        <v>6.8</v>
      </c>
      <c r="AM11" s="616"/>
      <c r="AN11" s="616"/>
      <c r="AO11" s="617"/>
      <c r="AP11" s="607" t="s">
        <v>254</v>
      </c>
      <c r="AQ11" s="608"/>
      <c r="AR11" s="608"/>
      <c r="AS11" s="608"/>
      <c r="AT11" s="608"/>
      <c r="AU11" s="608"/>
      <c r="AV11" s="608"/>
      <c r="AW11" s="608"/>
      <c r="AX11" s="608"/>
      <c r="AY11" s="608"/>
      <c r="AZ11" s="608"/>
      <c r="BA11" s="608"/>
      <c r="BB11" s="608"/>
      <c r="BC11" s="608"/>
      <c r="BD11" s="608"/>
      <c r="BE11" s="608"/>
      <c r="BF11" s="609"/>
      <c r="BG11" s="610">
        <v>34772</v>
      </c>
      <c r="BH11" s="611"/>
      <c r="BI11" s="611"/>
      <c r="BJ11" s="611"/>
      <c r="BK11" s="611"/>
      <c r="BL11" s="611"/>
      <c r="BM11" s="611"/>
      <c r="BN11" s="612"/>
      <c r="BO11" s="613">
        <v>4.7</v>
      </c>
      <c r="BP11" s="613"/>
      <c r="BQ11" s="613"/>
      <c r="BR11" s="613"/>
      <c r="BS11" s="614" t="s">
        <v>139</v>
      </c>
      <c r="BT11" s="614"/>
      <c r="BU11" s="614"/>
      <c r="BV11" s="614"/>
      <c r="BW11" s="614"/>
      <c r="BX11" s="614"/>
      <c r="BY11" s="614"/>
      <c r="BZ11" s="614"/>
      <c r="CA11" s="614"/>
      <c r="CB11" s="618"/>
      <c r="CD11" s="607" t="s">
        <v>255</v>
      </c>
      <c r="CE11" s="608"/>
      <c r="CF11" s="608"/>
      <c r="CG11" s="608"/>
      <c r="CH11" s="608"/>
      <c r="CI11" s="608"/>
      <c r="CJ11" s="608"/>
      <c r="CK11" s="608"/>
      <c r="CL11" s="608"/>
      <c r="CM11" s="608"/>
      <c r="CN11" s="608"/>
      <c r="CO11" s="608"/>
      <c r="CP11" s="608"/>
      <c r="CQ11" s="609"/>
      <c r="CR11" s="610">
        <v>151884</v>
      </c>
      <c r="CS11" s="611"/>
      <c r="CT11" s="611"/>
      <c r="CU11" s="611"/>
      <c r="CV11" s="611"/>
      <c r="CW11" s="611"/>
      <c r="CX11" s="611"/>
      <c r="CY11" s="612"/>
      <c r="CZ11" s="613">
        <v>5.0999999999999996</v>
      </c>
      <c r="DA11" s="613"/>
      <c r="DB11" s="613"/>
      <c r="DC11" s="613"/>
      <c r="DD11" s="619">
        <v>19708</v>
      </c>
      <c r="DE11" s="611"/>
      <c r="DF11" s="611"/>
      <c r="DG11" s="611"/>
      <c r="DH11" s="611"/>
      <c r="DI11" s="611"/>
      <c r="DJ11" s="611"/>
      <c r="DK11" s="611"/>
      <c r="DL11" s="611"/>
      <c r="DM11" s="611"/>
      <c r="DN11" s="611"/>
      <c r="DO11" s="611"/>
      <c r="DP11" s="612"/>
      <c r="DQ11" s="619">
        <v>93657</v>
      </c>
      <c r="DR11" s="611"/>
      <c r="DS11" s="611"/>
      <c r="DT11" s="611"/>
      <c r="DU11" s="611"/>
      <c r="DV11" s="611"/>
      <c r="DW11" s="611"/>
      <c r="DX11" s="611"/>
      <c r="DY11" s="611"/>
      <c r="DZ11" s="611"/>
      <c r="EA11" s="611"/>
      <c r="EB11" s="611"/>
      <c r="EC11" s="620"/>
    </row>
    <row r="12" spans="2:143" ht="11.25" customHeight="1" x14ac:dyDescent="0.15">
      <c r="B12" s="607" t="s">
        <v>256</v>
      </c>
      <c r="C12" s="608"/>
      <c r="D12" s="608"/>
      <c r="E12" s="608"/>
      <c r="F12" s="608"/>
      <c r="G12" s="608"/>
      <c r="H12" s="608"/>
      <c r="I12" s="608"/>
      <c r="J12" s="608"/>
      <c r="K12" s="608"/>
      <c r="L12" s="608"/>
      <c r="M12" s="608"/>
      <c r="N12" s="608"/>
      <c r="O12" s="608"/>
      <c r="P12" s="608"/>
      <c r="Q12" s="609"/>
      <c r="R12" s="610">
        <v>10820</v>
      </c>
      <c r="S12" s="611"/>
      <c r="T12" s="611"/>
      <c r="U12" s="611"/>
      <c r="V12" s="611"/>
      <c r="W12" s="611"/>
      <c r="X12" s="611"/>
      <c r="Y12" s="612"/>
      <c r="Z12" s="613">
        <v>0.3</v>
      </c>
      <c r="AA12" s="613"/>
      <c r="AB12" s="613"/>
      <c r="AC12" s="613"/>
      <c r="AD12" s="614">
        <v>10820</v>
      </c>
      <c r="AE12" s="614"/>
      <c r="AF12" s="614"/>
      <c r="AG12" s="614"/>
      <c r="AH12" s="614"/>
      <c r="AI12" s="614"/>
      <c r="AJ12" s="614"/>
      <c r="AK12" s="614"/>
      <c r="AL12" s="615">
        <v>0.5</v>
      </c>
      <c r="AM12" s="616"/>
      <c r="AN12" s="616"/>
      <c r="AO12" s="617"/>
      <c r="AP12" s="607" t="s">
        <v>257</v>
      </c>
      <c r="AQ12" s="608"/>
      <c r="AR12" s="608"/>
      <c r="AS12" s="608"/>
      <c r="AT12" s="608"/>
      <c r="AU12" s="608"/>
      <c r="AV12" s="608"/>
      <c r="AW12" s="608"/>
      <c r="AX12" s="608"/>
      <c r="AY12" s="608"/>
      <c r="AZ12" s="608"/>
      <c r="BA12" s="608"/>
      <c r="BB12" s="608"/>
      <c r="BC12" s="608"/>
      <c r="BD12" s="608"/>
      <c r="BE12" s="608"/>
      <c r="BF12" s="609"/>
      <c r="BG12" s="610">
        <v>339712</v>
      </c>
      <c r="BH12" s="611"/>
      <c r="BI12" s="611"/>
      <c r="BJ12" s="611"/>
      <c r="BK12" s="611"/>
      <c r="BL12" s="611"/>
      <c r="BM12" s="611"/>
      <c r="BN12" s="612"/>
      <c r="BO12" s="613">
        <v>46.4</v>
      </c>
      <c r="BP12" s="613"/>
      <c r="BQ12" s="613"/>
      <c r="BR12" s="613"/>
      <c r="BS12" s="614" t="s">
        <v>234</v>
      </c>
      <c r="BT12" s="614"/>
      <c r="BU12" s="614"/>
      <c r="BV12" s="614"/>
      <c r="BW12" s="614"/>
      <c r="BX12" s="614"/>
      <c r="BY12" s="614"/>
      <c r="BZ12" s="614"/>
      <c r="CA12" s="614"/>
      <c r="CB12" s="618"/>
      <c r="CD12" s="607" t="s">
        <v>258</v>
      </c>
      <c r="CE12" s="608"/>
      <c r="CF12" s="608"/>
      <c r="CG12" s="608"/>
      <c r="CH12" s="608"/>
      <c r="CI12" s="608"/>
      <c r="CJ12" s="608"/>
      <c r="CK12" s="608"/>
      <c r="CL12" s="608"/>
      <c r="CM12" s="608"/>
      <c r="CN12" s="608"/>
      <c r="CO12" s="608"/>
      <c r="CP12" s="608"/>
      <c r="CQ12" s="609"/>
      <c r="CR12" s="610">
        <v>47192</v>
      </c>
      <c r="CS12" s="611"/>
      <c r="CT12" s="611"/>
      <c r="CU12" s="611"/>
      <c r="CV12" s="611"/>
      <c r="CW12" s="611"/>
      <c r="CX12" s="611"/>
      <c r="CY12" s="612"/>
      <c r="CZ12" s="613">
        <v>1.6</v>
      </c>
      <c r="DA12" s="613"/>
      <c r="DB12" s="613"/>
      <c r="DC12" s="613"/>
      <c r="DD12" s="619">
        <v>463</v>
      </c>
      <c r="DE12" s="611"/>
      <c r="DF12" s="611"/>
      <c r="DG12" s="611"/>
      <c r="DH12" s="611"/>
      <c r="DI12" s="611"/>
      <c r="DJ12" s="611"/>
      <c r="DK12" s="611"/>
      <c r="DL12" s="611"/>
      <c r="DM12" s="611"/>
      <c r="DN12" s="611"/>
      <c r="DO12" s="611"/>
      <c r="DP12" s="612"/>
      <c r="DQ12" s="619">
        <v>8536</v>
      </c>
      <c r="DR12" s="611"/>
      <c r="DS12" s="611"/>
      <c r="DT12" s="611"/>
      <c r="DU12" s="611"/>
      <c r="DV12" s="611"/>
      <c r="DW12" s="611"/>
      <c r="DX12" s="611"/>
      <c r="DY12" s="611"/>
      <c r="DZ12" s="611"/>
      <c r="EA12" s="611"/>
      <c r="EB12" s="611"/>
      <c r="EC12" s="620"/>
    </row>
    <row r="13" spans="2:143" ht="11.25" customHeight="1" x14ac:dyDescent="0.15">
      <c r="B13" s="607" t="s">
        <v>259</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139</v>
      </c>
      <c r="AA13" s="613"/>
      <c r="AB13" s="613"/>
      <c r="AC13" s="613"/>
      <c r="AD13" s="614" t="s">
        <v>234</v>
      </c>
      <c r="AE13" s="614"/>
      <c r="AF13" s="614"/>
      <c r="AG13" s="614"/>
      <c r="AH13" s="614"/>
      <c r="AI13" s="614"/>
      <c r="AJ13" s="614"/>
      <c r="AK13" s="614"/>
      <c r="AL13" s="615" t="s">
        <v>234</v>
      </c>
      <c r="AM13" s="616"/>
      <c r="AN13" s="616"/>
      <c r="AO13" s="617"/>
      <c r="AP13" s="607" t="s">
        <v>260</v>
      </c>
      <c r="AQ13" s="608"/>
      <c r="AR13" s="608"/>
      <c r="AS13" s="608"/>
      <c r="AT13" s="608"/>
      <c r="AU13" s="608"/>
      <c r="AV13" s="608"/>
      <c r="AW13" s="608"/>
      <c r="AX13" s="608"/>
      <c r="AY13" s="608"/>
      <c r="AZ13" s="608"/>
      <c r="BA13" s="608"/>
      <c r="BB13" s="608"/>
      <c r="BC13" s="608"/>
      <c r="BD13" s="608"/>
      <c r="BE13" s="608"/>
      <c r="BF13" s="609"/>
      <c r="BG13" s="610">
        <v>339712</v>
      </c>
      <c r="BH13" s="611"/>
      <c r="BI13" s="611"/>
      <c r="BJ13" s="611"/>
      <c r="BK13" s="611"/>
      <c r="BL13" s="611"/>
      <c r="BM13" s="611"/>
      <c r="BN13" s="612"/>
      <c r="BO13" s="613">
        <v>46.4</v>
      </c>
      <c r="BP13" s="613"/>
      <c r="BQ13" s="613"/>
      <c r="BR13" s="613"/>
      <c r="BS13" s="614" t="s">
        <v>131</v>
      </c>
      <c r="BT13" s="614"/>
      <c r="BU13" s="614"/>
      <c r="BV13" s="614"/>
      <c r="BW13" s="614"/>
      <c r="BX13" s="614"/>
      <c r="BY13" s="614"/>
      <c r="BZ13" s="614"/>
      <c r="CA13" s="614"/>
      <c r="CB13" s="618"/>
      <c r="CD13" s="607" t="s">
        <v>261</v>
      </c>
      <c r="CE13" s="608"/>
      <c r="CF13" s="608"/>
      <c r="CG13" s="608"/>
      <c r="CH13" s="608"/>
      <c r="CI13" s="608"/>
      <c r="CJ13" s="608"/>
      <c r="CK13" s="608"/>
      <c r="CL13" s="608"/>
      <c r="CM13" s="608"/>
      <c r="CN13" s="608"/>
      <c r="CO13" s="608"/>
      <c r="CP13" s="608"/>
      <c r="CQ13" s="609"/>
      <c r="CR13" s="610">
        <v>157172</v>
      </c>
      <c r="CS13" s="611"/>
      <c r="CT13" s="611"/>
      <c r="CU13" s="611"/>
      <c r="CV13" s="611"/>
      <c r="CW13" s="611"/>
      <c r="CX13" s="611"/>
      <c r="CY13" s="612"/>
      <c r="CZ13" s="613">
        <v>5.3</v>
      </c>
      <c r="DA13" s="613"/>
      <c r="DB13" s="613"/>
      <c r="DC13" s="613"/>
      <c r="DD13" s="619">
        <v>130143</v>
      </c>
      <c r="DE13" s="611"/>
      <c r="DF13" s="611"/>
      <c r="DG13" s="611"/>
      <c r="DH13" s="611"/>
      <c r="DI13" s="611"/>
      <c r="DJ13" s="611"/>
      <c r="DK13" s="611"/>
      <c r="DL13" s="611"/>
      <c r="DM13" s="611"/>
      <c r="DN13" s="611"/>
      <c r="DO13" s="611"/>
      <c r="DP13" s="612"/>
      <c r="DQ13" s="619">
        <v>38368</v>
      </c>
      <c r="DR13" s="611"/>
      <c r="DS13" s="611"/>
      <c r="DT13" s="611"/>
      <c r="DU13" s="611"/>
      <c r="DV13" s="611"/>
      <c r="DW13" s="611"/>
      <c r="DX13" s="611"/>
      <c r="DY13" s="611"/>
      <c r="DZ13" s="611"/>
      <c r="EA13" s="611"/>
      <c r="EB13" s="611"/>
      <c r="EC13" s="620"/>
    </row>
    <row r="14" spans="2:143" ht="11.25" customHeight="1" x14ac:dyDescent="0.15">
      <c r="B14" s="607" t="s">
        <v>262</v>
      </c>
      <c r="C14" s="608"/>
      <c r="D14" s="608"/>
      <c r="E14" s="608"/>
      <c r="F14" s="608"/>
      <c r="G14" s="608"/>
      <c r="H14" s="608"/>
      <c r="I14" s="608"/>
      <c r="J14" s="608"/>
      <c r="K14" s="608"/>
      <c r="L14" s="608"/>
      <c r="M14" s="608"/>
      <c r="N14" s="608"/>
      <c r="O14" s="608"/>
      <c r="P14" s="608"/>
      <c r="Q14" s="609"/>
      <c r="R14" s="610">
        <v>107</v>
      </c>
      <c r="S14" s="611"/>
      <c r="T14" s="611"/>
      <c r="U14" s="611"/>
      <c r="V14" s="611"/>
      <c r="W14" s="611"/>
      <c r="X14" s="611"/>
      <c r="Y14" s="612"/>
      <c r="Z14" s="613">
        <v>0</v>
      </c>
      <c r="AA14" s="613"/>
      <c r="AB14" s="613"/>
      <c r="AC14" s="613"/>
      <c r="AD14" s="614">
        <v>107</v>
      </c>
      <c r="AE14" s="614"/>
      <c r="AF14" s="614"/>
      <c r="AG14" s="614"/>
      <c r="AH14" s="614"/>
      <c r="AI14" s="614"/>
      <c r="AJ14" s="614"/>
      <c r="AK14" s="614"/>
      <c r="AL14" s="615">
        <v>0</v>
      </c>
      <c r="AM14" s="616"/>
      <c r="AN14" s="616"/>
      <c r="AO14" s="617"/>
      <c r="AP14" s="607" t="s">
        <v>263</v>
      </c>
      <c r="AQ14" s="608"/>
      <c r="AR14" s="608"/>
      <c r="AS14" s="608"/>
      <c r="AT14" s="608"/>
      <c r="AU14" s="608"/>
      <c r="AV14" s="608"/>
      <c r="AW14" s="608"/>
      <c r="AX14" s="608"/>
      <c r="AY14" s="608"/>
      <c r="AZ14" s="608"/>
      <c r="BA14" s="608"/>
      <c r="BB14" s="608"/>
      <c r="BC14" s="608"/>
      <c r="BD14" s="608"/>
      <c r="BE14" s="608"/>
      <c r="BF14" s="609"/>
      <c r="BG14" s="610">
        <v>22613</v>
      </c>
      <c r="BH14" s="611"/>
      <c r="BI14" s="611"/>
      <c r="BJ14" s="611"/>
      <c r="BK14" s="611"/>
      <c r="BL14" s="611"/>
      <c r="BM14" s="611"/>
      <c r="BN14" s="612"/>
      <c r="BO14" s="613">
        <v>3.1</v>
      </c>
      <c r="BP14" s="613"/>
      <c r="BQ14" s="613"/>
      <c r="BR14" s="613"/>
      <c r="BS14" s="614" t="s">
        <v>131</v>
      </c>
      <c r="BT14" s="614"/>
      <c r="BU14" s="614"/>
      <c r="BV14" s="614"/>
      <c r="BW14" s="614"/>
      <c r="BX14" s="614"/>
      <c r="BY14" s="614"/>
      <c r="BZ14" s="614"/>
      <c r="CA14" s="614"/>
      <c r="CB14" s="618"/>
      <c r="CD14" s="607" t="s">
        <v>264</v>
      </c>
      <c r="CE14" s="608"/>
      <c r="CF14" s="608"/>
      <c r="CG14" s="608"/>
      <c r="CH14" s="608"/>
      <c r="CI14" s="608"/>
      <c r="CJ14" s="608"/>
      <c r="CK14" s="608"/>
      <c r="CL14" s="608"/>
      <c r="CM14" s="608"/>
      <c r="CN14" s="608"/>
      <c r="CO14" s="608"/>
      <c r="CP14" s="608"/>
      <c r="CQ14" s="609"/>
      <c r="CR14" s="610">
        <v>136165</v>
      </c>
      <c r="CS14" s="611"/>
      <c r="CT14" s="611"/>
      <c r="CU14" s="611"/>
      <c r="CV14" s="611"/>
      <c r="CW14" s="611"/>
      <c r="CX14" s="611"/>
      <c r="CY14" s="612"/>
      <c r="CZ14" s="613">
        <v>4.5999999999999996</v>
      </c>
      <c r="DA14" s="613"/>
      <c r="DB14" s="613"/>
      <c r="DC14" s="613"/>
      <c r="DD14" s="619">
        <v>6277</v>
      </c>
      <c r="DE14" s="611"/>
      <c r="DF14" s="611"/>
      <c r="DG14" s="611"/>
      <c r="DH14" s="611"/>
      <c r="DI14" s="611"/>
      <c r="DJ14" s="611"/>
      <c r="DK14" s="611"/>
      <c r="DL14" s="611"/>
      <c r="DM14" s="611"/>
      <c r="DN14" s="611"/>
      <c r="DO14" s="611"/>
      <c r="DP14" s="612"/>
      <c r="DQ14" s="619">
        <v>129253</v>
      </c>
      <c r="DR14" s="611"/>
      <c r="DS14" s="611"/>
      <c r="DT14" s="611"/>
      <c r="DU14" s="611"/>
      <c r="DV14" s="611"/>
      <c r="DW14" s="611"/>
      <c r="DX14" s="611"/>
      <c r="DY14" s="611"/>
      <c r="DZ14" s="611"/>
      <c r="EA14" s="611"/>
      <c r="EB14" s="611"/>
      <c r="EC14" s="620"/>
    </row>
    <row r="15" spans="2:143" ht="11.25" customHeight="1" x14ac:dyDescent="0.15">
      <c r="B15" s="607" t="s">
        <v>265</v>
      </c>
      <c r="C15" s="608"/>
      <c r="D15" s="608"/>
      <c r="E15" s="608"/>
      <c r="F15" s="608"/>
      <c r="G15" s="608"/>
      <c r="H15" s="608"/>
      <c r="I15" s="608"/>
      <c r="J15" s="608"/>
      <c r="K15" s="608"/>
      <c r="L15" s="608"/>
      <c r="M15" s="608"/>
      <c r="N15" s="608"/>
      <c r="O15" s="608"/>
      <c r="P15" s="608"/>
      <c r="Q15" s="609"/>
      <c r="R15" s="610" t="s">
        <v>234</v>
      </c>
      <c r="S15" s="611"/>
      <c r="T15" s="611"/>
      <c r="U15" s="611"/>
      <c r="V15" s="611"/>
      <c r="W15" s="611"/>
      <c r="X15" s="611"/>
      <c r="Y15" s="612"/>
      <c r="Z15" s="613" t="s">
        <v>139</v>
      </c>
      <c r="AA15" s="613"/>
      <c r="AB15" s="613"/>
      <c r="AC15" s="613"/>
      <c r="AD15" s="614" t="s">
        <v>131</v>
      </c>
      <c r="AE15" s="614"/>
      <c r="AF15" s="614"/>
      <c r="AG15" s="614"/>
      <c r="AH15" s="614"/>
      <c r="AI15" s="614"/>
      <c r="AJ15" s="614"/>
      <c r="AK15" s="614"/>
      <c r="AL15" s="615" t="s">
        <v>131</v>
      </c>
      <c r="AM15" s="616"/>
      <c r="AN15" s="616"/>
      <c r="AO15" s="617"/>
      <c r="AP15" s="607" t="s">
        <v>266</v>
      </c>
      <c r="AQ15" s="608"/>
      <c r="AR15" s="608"/>
      <c r="AS15" s="608"/>
      <c r="AT15" s="608"/>
      <c r="AU15" s="608"/>
      <c r="AV15" s="608"/>
      <c r="AW15" s="608"/>
      <c r="AX15" s="608"/>
      <c r="AY15" s="608"/>
      <c r="AZ15" s="608"/>
      <c r="BA15" s="608"/>
      <c r="BB15" s="608"/>
      <c r="BC15" s="608"/>
      <c r="BD15" s="608"/>
      <c r="BE15" s="608"/>
      <c r="BF15" s="609"/>
      <c r="BG15" s="610">
        <v>54791</v>
      </c>
      <c r="BH15" s="611"/>
      <c r="BI15" s="611"/>
      <c r="BJ15" s="611"/>
      <c r="BK15" s="611"/>
      <c r="BL15" s="611"/>
      <c r="BM15" s="611"/>
      <c r="BN15" s="612"/>
      <c r="BO15" s="613">
        <v>7.5</v>
      </c>
      <c r="BP15" s="613"/>
      <c r="BQ15" s="613"/>
      <c r="BR15" s="613"/>
      <c r="BS15" s="614" t="s">
        <v>131</v>
      </c>
      <c r="BT15" s="614"/>
      <c r="BU15" s="614"/>
      <c r="BV15" s="614"/>
      <c r="BW15" s="614"/>
      <c r="BX15" s="614"/>
      <c r="BY15" s="614"/>
      <c r="BZ15" s="614"/>
      <c r="CA15" s="614"/>
      <c r="CB15" s="618"/>
      <c r="CD15" s="607" t="s">
        <v>267</v>
      </c>
      <c r="CE15" s="608"/>
      <c r="CF15" s="608"/>
      <c r="CG15" s="608"/>
      <c r="CH15" s="608"/>
      <c r="CI15" s="608"/>
      <c r="CJ15" s="608"/>
      <c r="CK15" s="608"/>
      <c r="CL15" s="608"/>
      <c r="CM15" s="608"/>
      <c r="CN15" s="608"/>
      <c r="CO15" s="608"/>
      <c r="CP15" s="608"/>
      <c r="CQ15" s="609"/>
      <c r="CR15" s="610">
        <v>270290</v>
      </c>
      <c r="CS15" s="611"/>
      <c r="CT15" s="611"/>
      <c r="CU15" s="611"/>
      <c r="CV15" s="611"/>
      <c r="CW15" s="611"/>
      <c r="CX15" s="611"/>
      <c r="CY15" s="612"/>
      <c r="CZ15" s="613">
        <v>9.1</v>
      </c>
      <c r="DA15" s="613"/>
      <c r="DB15" s="613"/>
      <c r="DC15" s="613"/>
      <c r="DD15" s="619">
        <v>8726</v>
      </c>
      <c r="DE15" s="611"/>
      <c r="DF15" s="611"/>
      <c r="DG15" s="611"/>
      <c r="DH15" s="611"/>
      <c r="DI15" s="611"/>
      <c r="DJ15" s="611"/>
      <c r="DK15" s="611"/>
      <c r="DL15" s="611"/>
      <c r="DM15" s="611"/>
      <c r="DN15" s="611"/>
      <c r="DO15" s="611"/>
      <c r="DP15" s="612"/>
      <c r="DQ15" s="619">
        <v>248677</v>
      </c>
      <c r="DR15" s="611"/>
      <c r="DS15" s="611"/>
      <c r="DT15" s="611"/>
      <c r="DU15" s="611"/>
      <c r="DV15" s="611"/>
      <c r="DW15" s="611"/>
      <c r="DX15" s="611"/>
      <c r="DY15" s="611"/>
      <c r="DZ15" s="611"/>
      <c r="EA15" s="611"/>
      <c r="EB15" s="611"/>
      <c r="EC15" s="620"/>
    </row>
    <row r="16" spans="2:143" ht="11.25" customHeight="1" x14ac:dyDescent="0.15">
      <c r="B16" s="607" t="s">
        <v>268</v>
      </c>
      <c r="C16" s="608"/>
      <c r="D16" s="608"/>
      <c r="E16" s="608"/>
      <c r="F16" s="608"/>
      <c r="G16" s="608"/>
      <c r="H16" s="608"/>
      <c r="I16" s="608"/>
      <c r="J16" s="608"/>
      <c r="K16" s="608"/>
      <c r="L16" s="608"/>
      <c r="M16" s="608"/>
      <c r="N16" s="608"/>
      <c r="O16" s="608"/>
      <c r="P16" s="608"/>
      <c r="Q16" s="609"/>
      <c r="R16" s="610">
        <v>4836</v>
      </c>
      <c r="S16" s="611"/>
      <c r="T16" s="611"/>
      <c r="U16" s="611"/>
      <c r="V16" s="611"/>
      <c r="W16" s="611"/>
      <c r="X16" s="611"/>
      <c r="Y16" s="612"/>
      <c r="Z16" s="613">
        <v>0.1</v>
      </c>
      <c r="AA16" s="613"/>
      <c r="AB16" s="613"/>
      <c r="AC16" s="613"/>
      <c r="AD16" s="614">
        <v>4836</v>
      </c>
      <c r="AE16" s="614"/>
      <c r="AF16" s="614"/>
      <c r="AG16" s="614"/>
      <c r="AH16" s="614"/>
      <c r="AI16" s="614"/>
      <c r="AJ16" s="614"/>
      <c r="AK16" s="614"/>
      <c r="AL16" s="615">
        <v>0.2</v>
      </c>
      <c r="AM16" s="616"/>
      <c r="AN16" s="616"/>
      <c r="AO16" s="617"/>
      <c r="AP16" s="607" t="s">
        <v>269</v>
      </c>
      <c r="AQ16" s="608"/>
      <c r="AR16" s="608"/>
      <c r="AS16" s="608"/>
      <c r="AT16" s="608"/>
      <c r="AU16" s="608"/>
      <c r="AV16" s="608"/>
      <c r="AW16" s="608"/>
      <c r="AX16" s="608"/>
      <c r="AY16" s="608"/>
      <c r="AZ16" s="608"/>
      <c r="BA16" s="608"/>
      <c r="BB16" s="608"/>
      <c r="BC16" s="608"/>
      <c r="BD16" s="608"/>
      <c r="BE16" s="608"/>
      <c r="BF16" s="609"/>
      <c r="BG16" s="610" t="s">
        <v>131</v>
      </c>
      <c r="BH16" s="611"/>
      <c r="BI16" s="611"/>
      <c r="BJ16" s="611"/>
      <c r="BK16" s="611"/>
      <c r="BL16" s="611"/>
      <c r="BM16" s="611"/>
      <c r="BN16" s="612"/>
      <c r="BO16" s="613" t="s">
        <v>131</v>
      </c>
      <c r="BP16" s="613"/>
      <c r="BQ16" s="613"/>
      <c r="BR16" s="613"/>
      <c r="BS16" s="614" t="s">
        <v>234</v>
      </c>
      <c r="BT16" s="614"/>
      <c r="BU16" s="614"/>
      <c r="BV16" s="614"/>
      <c r="BW16" s="614"/>
      <c r="BX16" s="614"/>
      <c r="BY16" s="614"/>
      <c r="BZ16" s="614"/>
      <c r="CA16" s="614"/>
      <c r="CB16" s="618"/>
      <c r="CD16" s="607" t="s">
        <v>270</v>
      </c>
      <c r="CE16" s="608"/>
      <c r="CF16" s="608"/>
      <c r="CG16" s="608"/>
      <c r="CH16" s="608"/>
      <c r="CI16" s="608"/>
      <c r="CJ16" s="608"/>
      <c r="CK16" s="608"/>
      <c r="CL16" s="608"/>
      <c r="CM16" s="608"/>
      <c r="CN16" s="608"/>
      <c r="CO16" s="608"/>
      <c r="CP16" s="608"/>
      <c r="CQ16" s="609"/>
      <c r="CR16" s="610" t="s">
        <v>234</v>
      </c>
      <c r="CS16" s="611"/>
      <c r="CT16" s="611"/>
      <c r="CU16" s="611"/>
      <c r="CV16" s="611"/>
      <c r="CW16" s="611"/>
      <c r="CX16" s="611"/>
      <c r="CY16" s="612"/>
      <c r="CZ16" s="613" t="s">
        <v>234</v>
      </c>
      <c r="DA16" s="613"/>
      <c r="DB16" s="613"/>
      <c r="DC16" s="613"/>
      <c r="DD16" s="619" t="s">
        <v>131</v>
      </c>
      <c r="DE16" s="611"/>
      <c r="DF16" s="611"/>
      <c r="DG16" s="611"/>
      <c r="DH16" s="611"/>
      <c r="DI16" s="611"/>
      <c r="DJ16" s="611"/>
      <c r="DK16" s="611"/>
      <c r="DL16" s="611"/>
      <c r="DM16" s="611"/>
      <c r="DN16" s="611"/>
      <c r="DO16" s="611"/>
      <c r="DP16" s="612"/>
      <c r="DQ16" s="619" t="s">
        <v>131</v>
      </c>
      <c r="DR16" s="611"/>
      <c r="DS16" s="611"/>
      <c r="DT16" s="611"/>
      <c r="DU16" s="611"/>
      <c r="DV16" s="611"/>
      <c r="DW16" s="611"/>
      <c r="DX16" s="611"/>
      <c r="DY16" s="611"/>
      <c r="DZ16" s="611"/>
      <c r="EA16" s="611"/>
      <c r="EB16" s="611"/>
      <c r="EC16" s="620"/>
    </row>
    <row r="17" spans="2:133" ht="11.25" customHeight="1" x14ac:dyDescent="0.15">
      <c r="B17" s="607" t="s">
        <v>271</v>
      </c>
      <c r="C17" s="608"/>
      <c r="D17" s="608"/>
      <c r="E17" s="608"/>
      <c r="F17" s="608"/>
      <c r="G17" s="608"/>
      <c r="H17" s="608"/>
      <c r="I17" s="608"/>
      <c r="J17" s="608"/>
      <c r="K17" s="608"/>
      <c r="L17" s="608"/>
      <c r="M17" s="608"/>
      <c r="N17" s="608"/>
      <c r="O17" s="608"/>
      <c r="P17" s="608"/>
      <c r="Q17" s="609"/>
      <c r="R17" s="610">
        <v>13410</v>
      </c>
      <c r="S17" s="611"/>
      <c r="T17" s="611"/>
      <c r="U17" s="611"/>
      <c r="V17" s="611"/>
      <c r="W17" s="611"/>
      <c r="X17" s="611"/>
      <c r="Y17" s="612"/>
      <c r="Z17" s="613">
        <v>0.4</v>
      </c>
      <c r="AA17" s="613"/>
      <c r="AB17" s="613"/>
      <c r="AC17" s="613"/>
      <c r="AD17" s="614">
        <v>13410</v>
      </c>
      <c r="AE17" s="614"/>
      <c r="AF17" s="614"/>
      <c r="AG17" s="614"/>
      <c r="AH17" s="614"/>
      <c r="AI17" s="614"/>
      <c r="AJ17" s="614"/>
      <c r="AK17" s="614"/>
      <c r="AL17" s="615">
        <v>0.6</v>
      </c>
      <c r="AM17" s="616"/>
      <c r="AN17" s="616"/>
      <c r="AO17" s="617"/>
      <c r="AP17" s="607" t="s">
        <v>272</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234</v>
      </c>
      <c r="BP17" s="613"/>
      <c r="BQ17" s="613"/>
      <c r="BR17" s="613"/>
      <c r="BS17" s="614" t="s">
        <v>234</v>
      </c>
      <c r="BT17" s="614"/>
      <c r="BU17" s="614"/>
      <c r="BV17" s="614"/>
      <c r="BW17" s="614"/>
      <c r="BX17" s="614"/>
      <c r="BY17" s="614"/>
      <c r="BZ17" s="614"/>
      <c r="CA17" s="614"/>
      <c r="CB17" s="618"/>
      <c r="CD17" s="607" t="s">
        <v>273</v>
      </c>
      <c r="CE17" s="608"/>
      <c r="CF17" s="608"/>
      <c r="CG17" s="608"/>
      <c r="CH17" s="608"/>
      <c r="CI17" s="608"/>
      <c r="CJ17" s="608"/>
      <c r="CK17" s="608"/>
      <c r="CL17" s="608"/>
      <c r="CM17" s="608"/>
      <c r="CN17" s="608"/>
      <c r="CO17" s="608"/>
      <c r="CP17" s="608"/>
      <c r="CQ17" s="609"/>
      <c r="CR17" s="610">
        <v>212564</v>
      </c>
      <c r="CS17" s="611"/>
      <c r="CT17" s="611"/>
      <c r="CU17" s="611"/>
      <c r="CV17" s="611"/>
      <c r="CW17" s="611"/>
      <c r="CX17" s="611"/>
      <c r="CY17" s="612"/>
      <c r="CZ17" s="613">
        <v>7.1</v>
      </c>
      <c r="DA17" s="613"/>
      <c r="DB17" s="613"/>
      <c r="DC17" s="613"/>
      <c r="DD17" s="619" t="s">
        <v>131</v>
      </c>
      <c r="DE17" s="611"/>
      <c r="DF17" s="611"/>
      <c r="DG17" s="611"/>
      <c r="DH17" s="611"/>
      <c r="DI17" s="611"/>
      <c r="DJ17" s="611"/>
      <c r="DK17" s="611"/>
      <c r="DL17" s="611"/>
      <c r="DM17" s="611"/>
      <c r="DN17" s="611"/>
      <c r="DO17" s="611"/>
      <c r="DP17" s="612"/>
      <c r="DQ17" s="619">
        <v>212564</v>
      </c>
      <c r="DR17" s="611"/>
      <c r="DS17" s="611"/>
      <c r="DT17" s="611"/>
      <c r="DU17" s="611"/>
      <c r="DV17" s="611"/>
      <c r="DW17" s="611"/>
      <c r="DX17" s="611"/>
      <c r="DY17" s="611"/>
      <c r="DZ17" s="611"/>
      <c r="EA17" s="611"/>
      <c r="EB17" s="611"/>
      <c r="EC17" s="620"/>
    </row>
    <row r="18" spans="2:133" ht="11.25" customHeight="1" x14ac:dyDescent="0.15">
      <c r="B18" s="607" t="s">
        <v>274</v>
      </c>
      <c r="C18" s="608"/>
      <c r="D18" s="608"/>
      <c r="E18" s="608"/>
      <c r="F18" s="608"/>
      <c r="G18" s="608"/>
      <c r="H18" s="608"/>
      <c r="I18" s="608"/>
      <c r="J18" s="608"/>
      <c r="K18" s="608"/>
      <c r="L18" s="608"/>
      <c r="M18" s="608"/>
      <c r="N18" s="608"/>
      <c r="O18" s="608"/>
      <c r="P18" s="608"/>
      <c r="Q18" s="609"/>
      <c r="R18" s="610">
        <v>4009</v>
      </c>
      <c r="S18" s="611"/>
      <c r="T18" s="611"/>
      <c r="U18" s="611"/>
      <c r="V18" s="611"/>
      <c r="W18" s="611"/>
      <c r="X18" s="611"/>
      <c r="Y18" s="612"/>
      <c r="Z18" s="613">
        <v>0.1</v>
      </c>
      <c r="AA18" s="613"/>
      <c r="AB18" s="613"/>
      <c r="AC18" s="613"/>
      <c r="AD18" s="614">
        <v>4009</v>
      </c>
      <c r="AE18" s="614"/>
      <c r="AF18" s="614"/>
      <c r="AG18" s="614"/>
      <c r="AH18" s="614"/>
      <c r="AI18" s="614"/>
      <c r="AJ18" s="614"/>
      <c r="AK18" s="614"/>
      <c r="AL18" s="615">
        <v>0.2</v>
      </c>
      <c r="AM18" s="616"/>
      <c r="AN18" s="616"/>
      <c r="AO18" s="617"/>
      <c r="AP18" s="607" t="s">
        <v>275</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131</v>
      </c>
      <c r="BP18" s="613"/>
      <c r="BQ18" s="613"/>
      <c r="BR18" s="613"/>
      <c r="BS18" s="614" t="s">
        <v>131</v>
      </c>
      <c r="BT18" s="614"/>
      <c r="BU18" s="614"/>
      <c r="BV18" s="614"/>
      <c r="BW18" s="614"/>
      <c r="BX18" s="614"/>
      <c r="BY18" s="614"/>
      <c r="BZ18" s="614"/>
      <c r="CA18" s="614"/>
      <c r="CB18" s="618"/>
      <c r="CD18" s="607" t="s">
        <v>276</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234</v>
      </c>
      <c r="DA18" s="613"/>
      <c r="DB18" s="613"/>
      <c r="DC18" s="613"/>
      <c r="DD18" s="619" t="s">
        <v>234</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277</v>
      </c>
      <c r="C19" s="608"/>
      <c r="D19" s="608"/>
      <c r="E19" s="608"/>
      <c r="F19" s="608"/>
      <c r="G19" s="608"/>
      <c r="H19" s="608"/>
      <c r="I19" s="608"/>
      <c r="J19" s="608"/>
      <c r="K19" s="608"/>
      <c r="L19" s="608"/>
      <c r="M19" s="608"/>
      <c r="N19" s="608"/>
      <c r="O19" s="608"/>
      <c r="P19" s="608"/>
      <c r="Q19" s="609"/>
      <c r="R19" s="610">
        <v>4009</v>
      </c>
      <c r="S19" s="611"/>
      <c r="T19" s="611"/>
      <c r="U19" s="611"/>
      <c r="V19" s="611"/>
      <c r="W19" s="611"/>
      <c r="X19" s="611"/>
      <c r="Y19" s="612"/>
      <c r="Z19" s="613">
        <v>0.1</v>
      </c>
      <c r="AA19" s="613"/>
      <c r="AB19" s="613"/>
      <c r="AC19" s="613"/>
      <c r="AD19" s="614">
        <v>4009</v>
      </c>
      <c r="AE19" s="614"/>
      <c r="AF19" s="614"/>
      <c r="AG19" s="614"/>
      <c r="AH19" s="614"/>
      <c r="AI19" s="614"/>
      <c r="AJ19" s="614"/>
      <c r="AK19" s="614"/>
      <c r="AL19" s="615">
        <v>0.2</v>
      </c>
      <c r="AM19" s="616"/>
      <c r="AN19" s="616"/>
      <c r="AO19" s="617"/>
      <c r="AP19" s="607" t="s">
        <v>278</v>
      </c>
      <c r="AQ19" s="608"/>
      <c r="AR19" s="608"/>
      <c r="AS19" s="608"/>
      <c r="AT19" s="608"/>
      <c r="AU19" s="608"/>
      <c r="AV19" s="608"/>
      <c r="AW19" s="608"/>
      <c r="AX19" s="608"/>
      <c r="AY19" s="608"/>
      <c r="AZ19" s="608"/>
      <c r="BA19" s="608"/>
      <c r="BB19" s="608"/>
      <c r="BC19" s="608"/>
      <c r="BD19" s="608"/>
      <c r="BE19" s="608"/>
      <c r="BF19" s="609"/>
      <c r="BG19" s="610" t="s">
        <v>139</v>
      </c>
      <c r="BH19" s="611"/>
      <c r="BI19" s="611"/>
      <c r="BJ19" s="611"/>
      <c r="BK19" s="611"/>
      <c r="BL19" s="611"/>
      <c r="BM19" s="611"/>
      <c r="BN19" s="612"/>
      <c r="BO19" s="613" t="s">
        <v>131</v>
      </c>
      <c r="BP19" s="613"/>
      <c r="BQ19" s="613"/>
      <c r="BR19" s="613"/>
      <c r="BS19" s="614" t="s">
        <v>131</v>
      </c>
      <c r="BT19" s="614"/>
      <c r="BU19" s="614"/>
      <c r="BV19" s="614"/>
      <c r="BW19" s="614"/>
      <c r="BX19" s="614"/>
      <c r="BY19" s="614"/>
      <c r="BZ19" s="614"/>
      <c r="CA19" s="614"/>
      <c r="CB19" s="618"/>
      <c r="CD19" s="607" t="s">
        <v>279</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131</v>
      </c>
      <c r="DA19" s="613"/>
      <c r="DB19" s="613"/>
      <c r="DC19" s="613"/>
      <c r="DD19" s="619" t="s">
        <v>234</v>
      </c>
      <c r="DE19" s="611"/>
      <c r="DF19" s="611"/>
      <c r="DG19" s="611"/>
      <c r="DH19" s="611"/>
      <c r="DI19" s="611"/>
      <c r="DJ19" s="611"/>
      <c r="DK19" s="611"/>
      <c r="DL19" s="611"/>
      <c r="DM19" s="611"/>
      <c r="DN19" s="611"/>
      <c r="DO19" s="611"/>
      <c r="DP19" s="612"/>
      <c r="DQ19" s="619" t="s">
        <v>234</v>
      </c>
      <c r="DR19" s="611"/>
      <c r="DS19" s="611"/>
      <c r="DT19" s="611"/>
      <c r="DU19" s="611"/>
      <c r="DV19" s="611"/>
      <c r="DW19" s="611"/>
      <c r="DX19" s="611"/>
      <c r="DY19" s="611"/>
      <c r="DZ19" s="611"/>
      <c r="EA19" s="611"/>
      <c r="EB19" s="611"/>
      <c r="EC19" s="620"/>
    </row>
    <row r="20" spans="2:133" ht="11.25" customHeight="1" x14ac:dyDescent="0.15">
      <c r="B20" s="623" t="s">
        <v>280</v>
      </c>
      <c r="C20" s="624"/>
      <c r="D20" s="624"/>
      <c r="E20" s="624"/>
      <c r="F20" s="624"/>
      <c r="G20" s="624"/>
      <c r="H20" s="624"/>
      <c r="I20" s="624"/>
      <c r="J20" s="624"/>
      <c r="K20" s="624"/>
      <c r="L20" s="624"/>
      <c r="M20" s="624"/>
      <c r="N20" s="624"/>
      <c r="O20" s="624"/>
      <c r="P20" s="624"/>
      <c r="Q20" s="625"/>
      <c r="R20" s="610" t="s">
        <v>234</v>
      </c>
      <c r="S20" s="611"/>
      <c r="T20" s="611"/>
      <c r="U20" s="611"/>
      <c r="V20" s="611"/>
      <c r="W20" s="611"/>
      <c r="X20" s="611"/>
      <c r="Y20" s="612"/>
      <c r="Z20" s="613" t="s">
        <v>131</v>
      </c>
      <c r="AA20" s="613"/>
      <c r="AB20" s="613"/>
      <c r="AC20" s="613"/>
      <c r="AD20" s="614" t="s">
        <v>234</v>
      </c>
      <c r="AE20" s="614"/>
      <c r="AF20" s="614"/>
      <c r="AG20" s="614"/>
      <c r="AH20" s="614"/>
      <c r="AI20" s="614"/>
      <c r="AJ20" s="614"/>
      <c r="AK20" s="614"/>
      <c r="AL20" s="615" t="s">
        <v>131</v>
      </c>
      <c r="AM20" s="616"/>
      <c r="AN20" s="616"/>
      <c r="AO20" s="617"/>
      <c r="AP20" s="607" t="s">
        <v>281</v>
      </c>
      <c r="AQ20" s="608"/>
      <c r="AR20" s="608"/>
      <c r="AS20" s="608"/>
      <c r="AT20" s="608"/>
      <c r="AU20" s="608"/>
      <c r="AV20" s="608"/>
      <c r="AW20" s="608"/>
      <c r="AX20" s="608"/>
      <c r="AY20" s="608"/>
      <c r="AZ20" s="608"/>
      <c r="BA20" s="608"/>
      <c r="BB20" s="608"/>
      <c r="BC20" s="608"/>
      <c r="BD20" s="608"/>
      <c r="BE20" s="608"/>
      <c r="BF20" s="609"/>
      <c r="BG20" s="610" t="s">
        <v>234</v>
      </c>
      <c r="BH20" s="611"/>
      <c r="BI20" s="611"/>
      <c r="BJ20" s="611"/>
      <c r="BK20" s="611"/>
      <c r="BL20" s="611"/>
      <c r="BM20" s="611"/>
      <c r="BN20" s="612"/>
      <c r="BO20" s="613" t="s">
        <v>131</v>
      </c>
      <c r="BP20" s="613"/>
      <c r="BQ20" s="613"/>
      <c r="BR20" s="613"/>
      <c r="BS20" s="614" t="s">
        <v>234</v>
      </c>
      <c r="BT20" s="614"/>
      <c r="BU20" s="614"/>
      <c r="BV20" s="614"/>
      <c r="BW20" s="614"/>
      <c r="BX20" s="614"/>
      <c r="BY20" s="614"/>
      <c r="BZ20" s="614"/>
      <c r="CA20" s="614"/>
      <c r="CB20" s="618"/>
      <c r="CD20" s="607" t="s">
        <v>282</v>
      </c>
      <c r="CE20" s="608"/>
      <c r="CF20" s="608"/>
      <c r="CG20" s="608"/>
      <c r="CH20" s="608"/>
      <c r="CI20" s="608"/>
      <c r="CJ20" s="608"/>
      <c r="CK20" s="608"/>
      <c r="CL20" s="608"/>
      <c r="CM20" s="608"/>
      <c r="CN20" s="608"/>
      <c r="CO20" s="608"/>
      <c r="CP20" s="608"/>
      <c r="CQ20" s="609"/>
      <c r="CR20" s="610">
        <v>2974565</v>
      </c>
      <c r="CS20" s="611"/>
      <c r="CT20" s="611"/>
      <c r="CU20" s="611"/>
      <c r="CV20" s="611"/>
      <c r="CW20" s="611"/>
      <c r="CX20" s="611"/>
      <c r="CY20" s="612"/>
      <c r="CZ20" s="613">
        <v>100</v>
      </c>
      <c r="DA20" s="613"/>
      <c r="DB20" s="613"/>
      <c r="DC20" s="613"/>
      <c r="DD20" s="619">
        <v>189169</v>
      </c>
      <c r="DE20" s="611"/>
      <c r="DF20" s="611"/>
      <c r="DG20" s="611"/>
      <c r="DH20" s="611"/>
      <c r="DI20" s="611"/>
      <c r="DJ20" s="611"/>
      <c r="DK20" s="611"/>
      <c r="DL20" s="611"/>
      <c r="DM20" s="611"/>
      <c r="DN20" s="611"/>
      <c r="DO20" s="611"/>
      <c r="DP20" s="612"/>
      <c r="DQ20" s="619">
        <v>2243006</v>
      </c>
      <c r="DR20" s="611"/>
      <c r="DS20" s="611"/>
      <c r="DT20" s="611"/>
      <c r="DU20" s="611"/>
      <c r="DV20" s="611"/>
      <c r="DW20" s="611"/>
      <c r="DX20" s="611"/>
      <c r="DY20" s="611"/>
      <c r="DZ20" s="611"/>
      <c r="EA20" s="611"/>
      <c r="EB20" s="611"/>
      <c r="EC20" s="620"/>
    </row>
    <row r="21" spans="2:133" ht="11.25" customHeight="1" x14ac:dyDescent="0.15">
      <c r="B21" s="607" t="s">
        <v>283</v>
      </c>
      <c r="C21" s="608"/>
      <c r="D21" s="608"/>
      <c r="E21" s="608"/>
      <c r="F21" s="608"/>
      <c r="G21" s="608"/>
      <c r="H21" s="608"/>
      <c r="I21" s="608"/>
      <c r="J21" s="608"/>
      <c r="K21" s="608"/>
      <c r="L21" s="608"/>
      <c r="M21" s="608"/>
      <c r="N21" s="608"/>
      <c r="O21" s="608"/>
      <c r="P21" s="608"/>
      <c r="Q21" s="609"/>
      <c r="R21" s="610">
        <v>1205420</v>
      </c>
      <c r="S21" s="611"/>
      <c r="T21" s="611"/>
      <c r="U21" s="611"/>
      <c r="V21" s="611"/>
      <c r="W21" s="611"/>
      <c r="X21" s="611"/>
      <c r="Y21" s="612"/>
      <c r="Z21" s="613">
        <v>37.200000000000003</v>
      </c>
      <c r="AA21" s="613"/>
      <c r="AB21" s="613"/>
      <c r="AC21" s="613"/>
      <c r="AD21" s="614">
        <v>1166049</v>
      </c>
      <c r="AE21" s="614"/>
      <c r="AF21" s="614"/>
      <c r="AG21" s="614"/>
      <c r="AH21" s="614"/>
      <c r="AI21" s="614"/>
      <c r="AJ21" s="614"/>
      <c r="AK21" s="614"/>
      <c r="AL21" s="615">
        <v>55</v>
      </c>
      <c r="AM21" s="616"/>
      <c r="AN21" s="616"/>
      <c r="AO21" s="617"/>
      <c r="AP21" s="607" t="s">
        <v>284</v>
      </c>
      <c r="AQ21" s="626"/>
      <c r="AR21" s="626"/>
      <c r="AS21" s="626"/>
      <c r="AT21" s="626"/>
      <c r="AU21" s="626"/>
      <c r="AV21" s="626"/>
      <c r="AW21" s="626"/>
      <c r="AX21" s="626"/>
      <c r="AY21" s="626"/>
      <c r="AZ21" s="626"/>
      <c r="BA21" s="626"/>
      <c r="BB21" s="626"/>
      <c r="BC21" s="626"/>
      <c r="BD21" s="626"/>
      <c r="BE21" s="626"/>
      <c r="BF21" s="627"/>
      <c r="BG21" s="610" t="s">
        <v>234</v>
      </c>
      <c r="BH21" s="611"/>
      <c r="BI21" s="611"/>
      <c r="BJ21" s="611"/>
      <c r="BK21" s="611"/>
      <c r="BL21" s="611"/>
      <c r="BM21" s="611"/>
      <c r="BN21" s="612"/>
      <c r="BO21" s="613" t="s">
        <v>234</v>
      </c>
      <c r="BP21" s="613"/>
      <c r="BQ21" s="613"/>
      <c r="BR21" s="613"/>
      <c r="BS21" s="614" t="s">
        <v>234</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285</v>
      </c>
      <c r="C22" s="608"/>
      <c r="D22" s="608"/>
      <c r="E22" s="608"/>
      <c r="F22" s="608"/>
      <c r="G22" s="608"/>
      <c r="H22" s="608"/>
      <c r="I22" s="608"/>
      <c r="J22" s="608"/>
      <c r="K22" s="608"/>
      <c r="L22" s="608"/>
      <c r="M22" s="608"/>
      <c r="N22" s="608"/>
      <c r="O22" s="608"/>
      <c r="P22" s="608"/>
      <c r="Q22" s="609"/>
      <c r="R22" s="610">
        <v>1166049</v>
      </c>
      <c r="S22" s="611"/>
      <c r="T22" s="611"/>
      <c r="U22" s="611"/>
      <c r="V22" s="611"/>
      <c r="W22" s="611"/>
      <c r="X22" s="611"/>
      <c r="Y22" s="612"/>
      <c r="Z22" s="613">
        <v>36</v>
      </c>
      <c r="AA22" s="613"/>
      <c r="AB22" s="613"/>
      <c r="AC22" s="613"/>
      <c r="AD22" s="614">
        <v>1166049</v>
      </c>
      <c r="AE22" s="614"/>
      <c r="AF22" s="614"/>
      <c r="AG22" s="614"/>
      <c r="AH22" s="614"/>
      <c r="AI22" s="614"/>
      <c r="AJ22" s="614"/>
      <c r="AK22" s="614"/>
      <c r="AL22" s="615">
        <v>55</v>
      </c>
      <c r="AM22" s="616"/>
      <c r="AN22" s="616"/>
      <c r="AO22" s="617"/>
      <c r="AP22" s="607" t="s">
        <v>286</v>
      </c>
      <c r="AQ22" s="626"/>
      <c r="AR22" s="626"/>
      <c r="AS22" s="626"/>
      <c r="AT22" s="626"/>
      <c r="AU22" s="626"/>
      <c r="AV22" s="626"/>
      <c r="AW22" s="626"/>
      <c r="AX22" s="626"/>
      <c r="AY22" s="626"/>
      <c r="AZ22" s="626"/>
      <c r="BA22" s="626"/>
      <c r="BB22" s="626"/>
      <c r="BC22" s="626"/>
      <c r="BD22" s="626"/>
      <c r="BE22" s="626"/>
      <c r="BF22" s="627"/>
      <c r="BG22" s="610" t="s">
        <v>234</v>
      </c>
      <c r="BH22" s="611"/>
      <c r="BI22" s="611"/>
      <c r="BJ22" s="611"/>
      <c r="BK22" s="611"/>
      <c r="BL22" s="611"/>
      <c r="BM22" s="611"/>
      <c r="BN22" s="612"/>
      <c r="BO22" s="613" t="s">
        <v>131</v>
      </c>
      <c r="BP22" s="613"/>
      <c r="BQ22" s="613"/>
      <c r="BR22" s="613"/>
      <c r="BS22" s="614" t="s">
        <v>234</v>
      </c>
      <c r="BT22" s="614"/>
      <c r="BU22" s="614"/>
      <c r="BV22" s="614"/>
      <c r="BW22" s="614"/>
      <c r="BX22" s="614"/>
      <c r="BY22" s="614"/>
      <c r="BZ22" s="614"/>
      <c r="CA22" s="614"/>
      <c r="CB22" s="618"/>
      <c r="CD22" s="592" t="s">
        <v>287</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288</v>
      </c>
      <c r="C23" s="608"/>
      <c r="D23" s="608"/>
      <c r="E23" s="608"/>
      <c r="F23" s="608"/>
      <c r="G23" s="608"/>
      <c r="H23" s="608"/>
      <c r="I23" s="608"/>
      <c r="J23" s="608"/>
      <c r="K23" s="608"/>
      <c r="L23" s="608"/>
      <c r="M23" s="608"/>
      <c r="N23" s="608"/>
      <c r="O23" s="608"/>
      <c r="P23" s="608"/>
      <c r="Q23" s="609"/>
      <c r="R23" s="610">
        <v>39324</v>
      </c>
      <c r="S23" s="611"/>
      <c r="T23" s="611"/>
      <c r="U23" s="611"/>
      <c r="V23" s="611"/>
      <c r="W23" s="611"/>
      <c r="X23" s="611"/>
      <c r="Y23" s="612"/>
      <c r="Z23" s="613">
        <v>1.2</v>
      </c>
      <c r="AA23" s="613"/>
      <c r="AB23" s="613"/>
      <c r="AC23" s="613"/>
      <c r="AD23" s="614" t="s">
        <v>131</v>
      </c>
      <c r="AE23" s="614"/>
      <c r="AF23" s="614"/>
      <c r="AG23" s="614"/>
      <c r="AH23" s="614"/>
      <c r="AI23" s="614"/>
      <c r="AJ23" s="614"/>
      <c r="AK23" s="614"/>
      <c r="AL23" s="615" t="s">
        <v>131</v>
      </c>
      <c r="AM23" s="616"/>
      <c r="AN23" s="616"/>
      <c r="AO23" s="617"/>
      <c r="AP23" s="607" t="s">
        <v>289</v>
      </c>
      <c r="AQ23" s="626"/>
      <c r="AR23" s="626"/>
      <c r="AS23" s="626"/>
      <c r="AT23" s="626"/>
      <c r="AU23" s="626"/>
      <c r="AV23" s="626"/>
      <c r="AW23" s="626"/>
      <c r="AX23" s="626"/>
      <c r="AY23" s="626"/>
      <c r="AZ23" s="626"/>
      <c r="BA23" s="626"/>
      <c r="BB23" s="626"/>
      <c r="BC23" s="626"/>
      <c r="BD23" s="626"/>
      <c r="BE23" s="626"/>
      <c r="BF23" s="627"/>
      <c r="BG23" s="610" t="s">
        <v>139</v>
      </c>
      <c r="BH23" s="611"/>
      <c r="BI23" s="611"/>
      <c r="BJ23" s="611"/>
      <c r="BK23" s="611"/>
      <c r="BL23" s="611"/>
      <c r="BM23" s="611"/>
      <c r="BN23" s="612"/>
      <c r="BO23" s="613" t="s">
        <v>131</v>
      </c>
      <c r="BP23" s="613"/>
      <c r="BQ23" s="613"/>
      <c r="BR23" s="613"/>
      <c r="BS23" s="614" t="s">
        <v>234</v>
      </c>
      <c r="BT23" s="614"/>
      <c r="BU23" s="614"/>
      <c r="BV23" s="614"/>
      <c r="BW23" s="614"/>
      <c r="BX23" s="614"/>
      <c r="BY23" s="614"/>
      <c r="BZ23" s="614"/>
      <c r="CA23" s="614"/>
      <c r="CB23" s="618"/>
      <c r="CD23" s="592" t="s">
        <v>228</v>
      </c>
      <c r="CE23" s="593"/>
      <c r="CF23" s="593"/>
      <c r="CG23" s="593"/>
      <c r="CH23" s="593"/>
      <c r="CI23" s="593"/>
      <c r="CJ23" s="593"/>
      <c r="CK23" s="593"/>
      <c r="CL23" s="593"/>
      <c r="CM23" s="593"/>
      <c r="CN23" s="593"/>
      <c r="CO23" s="593"/>
      <c r="CP23" s="593"/>
      <c r="CQ23" s="594"/>
      <c r="CR23" s="592" t="s">
        <v>290</v>
      </c>
      <c r="CS23" s="593"/>
      <c r="CT23" s="593"/>
      <c r="CU23" s="593"/>
      <c r="CV23" s="593"/>
      <c r="CW23" s="593"/>
      <c r="CX23" s="593"/>
      <c r="CY23" s="594"/>
      <c r="CZ23" s="592" t="s">
        <v>291</v>
      </c>
      <c r="DA23" s="593"/>
      <c r="DB23" s="593"/>
      <c r="DC23" s="594"/>
      <c r="DD23" s="592" t="s">
        <v>292</v>
      </c>
      <c r="DE23" s="593"/>
      <c r="DF23" s="593"/>
      <c r="DG23" s="593"/>
      <c r="DH23" s="593"/>
      <c r="DI23" s="593"/>
      <c r="DJ23" s="593"/>
      <c r="DK23" s="594"/>
      <c r="DL23" s="637" t="s">
        <v>293</v>
      </c>
      <c r="DM23" s="638"/>
      <c r="DN23" s="638"/>
      <c r="DO23" s="638"/>
      <c r="DP23" s="638"/>
      <c r="DQ23" s="638"/>
      <c r="DR23" s="638"/>
      <c r="DS23" s="638"/>
      <c r="DT23" s="638"/>
      <c r="DU23" s="638"/>
      <c r="DV23" s="639"/>
      <c r="DW23" s="592" t="s">
        <v>294</v>
      </c>
      <c r="DX23" s="593"/>
      <c r="DY23" s="593"/>
      <c r="DZ23" s="593"/>
      <c r="EA23" s="593"/>
      <c r="EB23" s="593"/>
      <c r="EC23" s="594"/>
    </row>
    <row r="24" spans="2:133" ht="11.25" customHeight="1" x14ac:dyDescent="0.15">
      <c r="B24" s="607" t="s">
        <v>295</v>
      </c>
      <c r="C24" s="608"/>
      <c r="D24" s="608"/>
      <c r="E24" s="608"/>
      <c r="F24" s="608"/>
      <c r="G24" s="608"/>
      <c r="H24" s="608"/>
      <c r="I24" s="608"/>
      <c r="J24" s="608"/>
      <c r="K24" s="608"/>
      <c r="L24" s="608"/>
      <c r="M24" s="608"/>
      <c r="N24" s="608"/>
      <c r="O24" s="608"/>
      <c r="P24" s="608"/>
      <c r="Q24" s="609"/>
      <c r="R24" s="610">
        <v>47</v>
      </c>
      <c r="S24" s="611"/>
      <c r="T24" s="611"/>
      <c r="U24" s="611"/>
      <c r="V24" s="611"/>
      <c r="W24" s="611"/>
      <c r="X24" s="611"/>
      <c r="Y24" s="612"/>
      <c r="Z24" s="613">
        <v>0</v>
      </c>
      <c r="AA24" s="613"/>
      <c r="AB24" s="613"/>
      <c r="AC24" s="613"/>
      <c r="AD24" s="614" t="s">
        <v>234</v>
      </c>
      <c r="AE24" s="614"/>
      <c r="AF24" s="614"/>
      <c r="AG24" s="614"/>
      <c r="AH24" s="614"/>
      <c r="AI24" s="614"/>
      <c r="AJ24" s="614"/>
      <c r="AK24" s="614"/>
      <c r="AL24" s="615" t="s">
        <v>234</v>
      </c>
      <c r="AM24" s="616"/>
      <c r="AN24" s="616"/>
      <c r="AO24" s="617"/>
      <c r="AP24" s="607" t="s">
        <v>296</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234</v>
      </c>
      <c r="BP24" s="613"/>
      <c r="BQ24" s="613"/>
      <c r="BR24" s="613"/>
      <c r="BS24" s="614" t="s">
        <v>234</v>
      </c>
      <c r="BT24" s="614"/>
      <c r="BU24" s="614"/>
      <c r="BV24" s="614"/>
      <c r="BW24" s="614"/>
      <c r="BX24" s="614"/>
      <c r="BY24" s="614"/>
      <c r="BZ24" s="614"/>
      <c r="CA24" s="614"/>
      <c r="CB24" s="618"/>
      <c r="CD24" s="596" t="s">
        <v>297</v>
      </c>
      <c r="CE24" s="597"/>
      <c r="CF24" s="597"/>
      <c r="CG24" s="597"/>
      <c r="CH24" s="597"/>
      <c r="CI24" s="597"/>
      <c r="CJ24" s="597"/>
      <c r="CK24" s="597"/>
      <c r="CL24" s="597"/>
      <c r="CM24" s="597"/>
      <c r="CN24" s="597"/>
      <c r="CO24" s="597"/>
      <c r="CP24" s="597"/>
      <c r="CQ24" s="598"/>
      <c r="CR24" s="599">
        <v>1141833</v>
      </c>
      <c r="CS24" s="600"/>
      <c r="CT24" s="600"/>
      <c r="CU24" s="600"/>
      <c r="CV24" s="600"/>
      <c r="CW24" s="600"/>
      <c r="CX24" s="600"/>
      <c r="CY24" s="601"/>
      <c r="CZ24" s="604">
        <v>38.4</v>
      </c>
      <c r="DA24" s="605"/>
      <c r="DB24" s="605"/>
      <c r="DC24" s="621"/>
      <c r="DD24" s="640">
        <v>955591</v>
      </c>
      <c r="DE24" s="600"/>
      <c r="DF24" s="600"/>
      <c r="DG24" s="600"/>
      <c r="DH24" s="600"/>
      <c r="DI24" s="600"/>
      <c r="DJ24" s="600"/>
      <c r="DK24" s="601"/>
      <c r="DL24" s="640">
        <v>955044</v>
      </c>
      <c r="DM24" s="600"/>
      <c r="DN24" s="600"/>
      <c r="DO24" s="600"/>
      <c r="DP24" s="600"/>
      <c r="DQ24" s="600"/>
      <c r="DR24" s="600"/>
      <c r="DS24" s="600"/>
      <c r="DT24" s="600"/>
      <c r="DU24" s="600"/>
      <c r="DV24" s="601"/>
      <c r="DW24" s="604">
        <v>44.4</v>
      </c>
      <c r="DX24" s="605"/>
      <c r="DY24" s="605"/>
      <c r="DZ24" s="605"/>
      <c r="EA24" s="605"/>
      <c r="EB24" s="605"/>
      <c r="EC24" s="606"/>
    </row>
    <row r="25" spans="2:133" ht="11.25" customHeight="1" x14ac:dyDescent="0.15">
      <c r="B25" s="607" t="s">
        <v>298</v>
      </c>
      <c r="C25" s="608"/>
      <c r="D25" s="608"/>
      <c r="E25" s="608"/>
      <c r="F25" s="608"/>
      <c r="G25" s="608"/>
      <c r="H25" s="608"/>
      <c r="I25" s="608"/>
      <c r="J25" s="608"/>
      <c r="K25" s="608"/>
      <c r="L25" s="608"/>
      <c r="M25" s="608"/>
      <c r="N25" s="608"/>
      <c r="O25" s="608"/>
      <c r="P25" s="608"/>
      <c r="Q25" s="609"/>
      <c r="R25" s="610">
        <v>2154921</v>
      </c>
      <c r="S25" s="611"/>
      <c r="T25" s="611"/>
      <c r="U25" s="611"/>
      <c r="V25" s="611"/>
      <c r="W25" s="611"/>
      <c r="X25" s="611"/>
      <c r="Y25" s="612"/>
      <c r="Z25" s="613">
        <v>66.599999999999994</v>
      </c>
      <c r="AA25" s="613"/>
      <c r="AB25" s="613"/>
      <c r="AC25" s="613"/>
      <c r="AD25" s="614">
        <v>2115550</v>
      </c>
      <c r="AE25" s="614"/>
      <c r="AF25" s="614"/>
      <c r="AG25" s="614"/>
      <c r="AH25" s="614"/>
      <c r="AI25" s="614"/>
      <c r="AJ25" s="614"/>
      <c r="AK25" s="614"/>
      <c r="AL25" s="615">
        <v>99.8</v>
      </c>
      <c r="AM25" s="616"/>
      <c r="AN25" s="616"/>
      <c r="AO25" s="617"/>
      <c r="AP25" s="607" t="s">
        <v>299</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131</v>
      </c>
      <c r="BP25" s="613"/>
      <c r="BQ25" s="613"/>
      <c r="BR25" s="613"/>
      <c r="BS25" s="614" t="s">
        <v>131</v>
      </c>
      <c r="BT25" s="614"/>
      <c r="BU25" s="614"/>
      <c r="BV25" s="614"/>
      <c r="BW25" s="614"/>
      <c r="BX25" s="614"/>
      <c r="BY25" s="614"/>
      <c r="BZ25" s="614"/>
      <c r="CA25" s="614"/>
      <c r="CB25" s="618"/>
      <c r="CD25" s="607" t="s">
        <v>300</v>
      </c>
      <c r="CE25" s="608"/>
      <c r="CF25" s="608"/>
      <c r="CG25" s="608"/>
      <c r="CH25" s="608"/>
      <c r="CI25" s="608"/>
      <c r="CJ25" s="608"/>
      <c r="CK25" s="608"/>
      <c r="CL25" s="608"/>
      <c r="CM25" s="608"/>
      <c r="CN25" s="608"/>
      <c r="CO25" s="608"/>
      <c r="CP25" s="608"/>
      <c r="CQ25" s="609"/>
      <c r="CR25" s="610">
        <v>693649</v>
      </c>
      <c r="CS25" s="643"/>
      <c r="CT25" s="643"/>
      <c r="CU25" s="643"/>
      <c r="CV25" s="643"/>
      <c r="CW25" s="643"/>
      <c r="CX25" s="643"/>
      <c r="CY25" s="644"/>
      <c r="CZ25" s="615">
        <v>23.3</v>
      </c>
      <c r="DA25" s="641"/>
      <c r="DB25" s="641"/>
      <c r="DC25" s="645"/>
      <c r="DD25" s="619">
        <v>663594</v>
      </c>
      <c r="DE25" s="643"/>
      <c r="DF25" s="643"/>
      <c r="DG25" s="643"/>
      <c r="DH25" s="643"/>
      <c r="DI25" s="643"/>
      <c r="DJ25" s="643"/>
      <c r="DK25" s="644"/>
      <c r="DL25" s="619">
        <v>663052</v>
      </c>
      <c r="DM25" s="643"/>
      <c r="DN25" s="643"/>
      <c r="DO25" s="643"/>
      <c r="DP25" s="643"/>
      <c r="DQ25" s="643"/>
      <c r="DR25" s="643"/>
      <c r="DS25" s="643"/>
      <c r="DT25" s="643"/>
      <c r="DU25" s="643"/>
      <c r="DV25" s="644"/>
      <c r="DW25" s="615">
        <v>30.9</v>
      </c>
      <c r="DX25" s="641"/>
      <c r="DY25" s="641"/>
      <c r="DZ25" s="641"/>
      <c r="EA25" s="641"/>
      <c r="EB25" s="641"/>
      <c r="EC25" s="642"/>
    </row>
    <row r="26" spans="2:133" ht="11.25" customHeight="1" x14ac:dyDescent="0.15">
      <c r="B26" s="607" t="s">
        <v>301</v>
      </c>
      <c r="C26" s="608"/>
      <c r="D26" s="608"/>
      <c r="E26" s="608"/>
      <c r="F26" s="608"/>
      <c r="G26" s="608"/>
      <c r="H26" s="608"/>
      <c r="I26" s="608"/>
      <c r="J26" s="608"/>
      <c r="K26" s="608"/>
      <c r="L26" s="608"/>
      <c r="M26" s="608"/>
      <c r="N26" s="608"/>
      <c r="O26" s="608"/>
      <c r="P26" s="608"/>
      <c r="Q26" s="609"/>
      <c r="R26" s="610">
        <v>726</v>
      </c>
      <c r="S26" s="611"/>
      <c r="T26" s="611"/>
      <c r="U26" s="611"/>
      <c r="V26" s="611"/>
      <c r="W26" s="611"/>
      <c r="X26" s="611"/>
      <c r="Y26" s="612"/>
      <c r="Z26" s="613">
        <v>0</v>
      </c>
      <c r="AA26" s="613"/>
      <c r="AB26" s="613"/>
      <c r="AC26" s="613"/>
      <c r="AD26" s="614">
        <v>726</v>
      </c>
      <c r="AE26" s="614"/>
      <c r="AF26" s="614"/>
      <c r="AG26" s="614"/>
      <c r="AH26" s="614"/>
      <c r="AI26" s="614"/>
      <c r="AJ26" s="614"/>
      <c r="AK26" s="614"/>
      <c r="AL26" s="615">
        <v>0</v>
      </c>
      <c r="AM26" s="616"/>
      <c r="AN26" s="616"/>
      <c r="AO26" s="617"/>
      <c r="AP26" s="607" t="s">
        <v>302</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234</v>
      </c>
      <c r="BP26" s="613"/>
      <c r="BQ26" s="613"/>
      <c r="BR26" s="613"/>
      <c r="BS26" s="614" t="s">
        <v>234</v>
      </c>
      <c r="BT26" s="614"/>
      <c r="BU26" s="614"/>
      <c r="BV26" s="614"/>
      <c r="BW26" s="614"/>
      <c r="BX26" s="614"/>
      <c r="BY26" s="614"/>
      <c r="BZ26" s="614"/>
      <c r="CA26" s="614"/>
      <c r="CB26" s="618"/>
      <c r="CD26" s="607" t="s">
        <v>303</v>
      </c>
      <c r="CE26" s="608"/>
      <c r="CF26" s="608"/>
      <c r="CG26" s="608"/>
      <c r="CH26" s="608"/>
      <c r="CI26" s="608"/>
      <c r="CJ26" s="608"/>
      <c r="CK26" s="608"/>
      <c r="CL26" s="608"/>
      <c r="CM26" s="608"/>
      <c r="CN26" s="608"/>
      <c r="CO26" s="608"/>
      <c r="CP26" s="608"/>
      <c r="CQ26" s="609"/>
      <c r="CR26" s="610">
        <v>353354</v>
      </c>
      <c r="CS26" s="611"/>
      <c r="CT26" s="611"/>
      <c r="CU26" s="611"/>
      <c r="CV26" s="611"/>
      <c r="CW26" s="611"/>
      <c r="CX26" s="611"/>
      <c r="CY26" s="612"/>
      <c r="CZ26" s="615">
        <v>11.9</v>
      </c>
      <c r="DA26" s="641"/>
      <c r="DB26" s="641"/>
      <c r="DC26" s="645"/>
      <c r="DD26" s="619">
        <v>335983</v>
      </c>
      <c r="DE26" s="611"/>
      <c r="DF26" s="611"/>
      <c r="DG26" s="611"/>
      <c r="DH26" s="611"/>
      <c r="DI26" s="611"/>
      <c r="DJ26" s="611"/>
      <c r="DK26" s="612"/>
      <c r="DL26" s="619" t="s">
        <v>131</v>
      </c>
      <c r="DM26" s="611"/>
      <c r="DN26" s="611"/>
      <c r="DO26" s="611"/>
      <c r="DP26" s="611"/>
      <c r="DQ26" s="611"/>
      <c r="DR26" s="611"/>
      <c r="DS26" s="611"/>
      <c r="DT26" s="611"/>
      <c r="DU26" s="611"/>
      <c r="DV26" s="612"/>
      <c r="DW26" s="615" t="s">
        <v>139</v>
      </c>
      <c r="DX26" s="641"/>
      <c r="DY26" s="641"/>
      <c r="DZ26" s="641"/>
      <c r="EA26" s="641"/>
      <c r="EB26" s="641"/>
      <c r="EC26" s="642"/>
    </row>
    <row r="27" spans="2:133" ht="11.25" customHeight="1" x14ac:dyDescent="0.15">
      <c r="B27" s="607" t="s">
        <v>304</v>
      </c>
      <c r="C27" s="608"/>
      <c r="D27" s="608"/>
      <c r="E27" s="608"/>
      <c r="F27" s="608"/>
      <c r="G27" s="608"/>
      <c r="H27" s="608"/>
      <c r="I27" s="608"/>
      <c r="J27" s="608"/>
      <c r="K27" s="608"/>
      <c r="L27" s="608"/>
      <c r="M27" s="608"/>
      <c r="N27" s="608"/>
      <c r="O27" s="608"/>
      <c r="P27" s="608"/>
      <c r="Q27" s="609"/>
      <c r="R27" s="610">
        <v>25724</v>
      </c>
      <c r="S27" s="611"/>
      <c r="T27" s="611"/>
      <c r="U27" s="611"/>
      <c r="V27" s="611"/>
      <c r="W27" s="611"/>
      <c r="X27" s="611"/>
      <c r="Y27" s="612"/>
      <c r="Z27" s="613">
        <v>0.8</v>
      </c>
      <c r="AA27" s="613"/>
      <c r="AB27" s="613"/>
      <c r="AC27" s="613"/>
      <c r="AD27" s="614" t="s">
        <v>234</v>
      </c>
      <c r="AE27" s="614"/>
      <c r="AF27" s="614"/>
      <c r="AG27" s="614"/>
      <c r="AH27" s="614"/>
      <c r="AI27" s="614"/>
      <c r="AJ27" s="614"/>
      <c r="AK27" s="614"/>
      <c r="AL27" s="615" t="s">
        <v>234</v>
      </c>
      <c r="AM27" s="616"/>
      <c r="AN27" s="616"/>
      <c r="AO27" s="617"/>
      <c r="AP27" s="607" t="s">
        <v>305</v>
      </c>
      <c r="AQ27" s="608"/>
      <c r="AR27" s="608"/>
      <c r="AS27" s="608"/>
      <c r="AT27" s="608"/>
      <c r="AU27" s="608"/>
      <c r="AV27" s="608"/>
      <c r="AW27" s="608"/>
      <c r="AX27" s="608"/>
      <c r="AY27" s="608"/>
      <c r="AZ27" s="608"/>
      <c r="BA27" s="608"/>
      <c r="BB27" s="608"/>
      <c r="BC27" s="608"/>
      <c r="BD27" s="608"/>
      <c r="BE27" s="608"/>
      <c r="BF27" s="609"/>
      <c r="BG27" s="610">
        <v>732234</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306</v>
      </c>
      <c r="CE27" s="608"/>
      <c r="CF27" s="608"/>
      <c r="CG27" s="608"/>
      <c r="CH27" s="608"/>
      <c r="CI27" s="608"/>
      <c r="CJ27" s="608"/>
      <c r="CK27" s="608"/>
      <c r="CL27" s="608"/>
      <c r="CM27" s="608"/>
      <c r="CN27" s="608"/>
      <c r="CO27" s="608"/>
      <c r="CP27" s="608"/>
      <c r="CQ27" s="609"/>
      <c r="CR27" s="610">
        <v>235620</v>
      </c>
      <c r="CS27" s="643"/>
      <c r="CT27" s="643"/>
      <c r="CU27" s="643"/>
      <c r="CV27" s="643"/>
      <c r="CW27" s="643"/>
      <c r="CX27" s="643"/>
      <c r="CY27" s="644"/>
      <c r="CZ27" s="615">
        <v>7.9</v>
      </c>
      <c r="DA27" s="641"/>
      <c r="DB27" s="641"/>
      <c r="DC27" s="645"/>
      <c r="DD27" s="619">
        <v>79433</v>
      </c>
      <c r="DE27" s="643"/>
      <c r="DF27" s="643"/>
      <c r="DG27" s="643"/>
      <c r="DH27" s="643"/>
      <c r="DI27" s="643"/>
      <c r="DJ27" s="643"/>
      <c r="DK27" s="644"/>
      <c r="DL27" s="619">
        <v>79428</v>
      </c>
      <c r="DM27" s="643"/>
      <c r="DN27" s="643"/>
      <c r="DO27" s="643"/>
      <c r="DP27" s="643"/>
      <c r="DQ27" s="643"/>
      <c r="DR27" s="643"/>
      <c r="DS27" s="643"/>
      <c r="DT27" s="643"/>
      <c r="DU27" s="643"/>
      <c r="DV27" s="644"/>
      <c r="DW27" s="615">
        <v>3.7</v>
      </c>
      <c r="DX27" s="641"/>
      <c r="DY27" s="641"/>
      <c r="DZ27" s="641"/>
      <c r="EA27" s="641"/>
      <c r="EB27" s="641"/>
      <c r="EC27" s="642"/>
    </row>
    <row r="28" spans="2:133" ht="11.25" customHeight="1" x14ac:dyDescent="0.15">
      <c r="B28" s="607" t="s">
        <v>307</v>
      </c>
      <c r="C28" s="608"/>
      <c r="D28" s="608"/>
      <c r="E28" s="608"/>
      <c r="F28" s="608"/>
      <c r="G28" s="608"/>
      <c r="H28" s="608"/>
      <c r="I28" s="608"/>
      <c r="J28" s="608"/>
      <c r="K28" s="608"/>
      <c r="L28" s="608"/>
      <c r="M28" s="608"/>
      <c r="N28" s="608"/>
      <c r="O28" s="608"/>
      <c r="P28" s="608"/>
      <c r="Q28" s="609"/>
      <c r="R28" s="610">
        <v>5448</v>
      </c>
      <c r="S28" s="611"/>
      <c r="T28" s="611"/>
      <c r="U28" s="611"/>
      <c r="V28" s="611"/>
      <c r="W28" s="611"/>
      <c r="X28" s="611"/>
      <c r="Y28" s="612"/>
      <c r="Z28" s="613">
        <v>0.2</v>
      </c>
      <c r="AA28" s="613"/>
      <c r="AB28" s="613"/>
      <c r="AC28" s="613"/>
      <c r="AD28" s="614">
        <v>3426</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308</v>
      </c>
      <c r="CE28" s="608"/>
      <c r="CF28" s="608"/>
      <c r="CG28" s="608"/>
      <c r="CH28" s="608"/>
      <c r="CI28" s="608"/>
      <c r="CJ28" s="608"/>
      <c r="CK28" s="608"/>
      <c r="CL28" s="608"/>
      <c r="CM28" s="608"/>
      <c r="CN28" s="608"/>
      <c r="CO28" s="608"/>
      <c r="CP28" s="608"/>
      <c r="CQ28" s="609"/>
      <c r="CR28" s="610">
        <v>212564</v>
      </c>
      <c r="CS28" s="611"/>
      <c r="CT28" s="611"/>
      <c r="CU28" s="611"/>
      <c r="CV28" s="611"/>
      <c r="CW28" s="611"/>
      <c r="CX28" s="611"/>
      <c r="CY28" s="612"/>
      <c r="CZ28" s="615">
        <v>7.1</v>
      </c>
      <c r="DA28" s="641"/>
      <c r="DB28" s="641"/>
      <c r="DC28" s="645"/>
      <c r="DD28" s="619">
        <v>212564</v>
      </c>
      <c r="DE28" s="611"/>
      <c r="DF28" s="611"/>
      <c r="DG28" s="611"/>
      <c r="DH28" s="611"/>
      <c r="DI28" s="611"/>
      <c r="DJ28" s="611"/>
      <c r="DK28" s="612"/>
      <c r="DL28" s="619">
        <v>212564</v>
      </c>
      <c r="DM28" s="611"/>
      <c r="DN28" s="611"/>
      <c r="DO28" s="611"/>
      <c r="DP28" s="611"/>
      <c r="DQ28" s="611"/>
      <c r="DR28" s="611"/>
      <c r="DS28" s="611"/>
      <c r="DT28" s="611"/>
      <c r="DU28" s="611"/>
      <c r="DV28" s="612"/>
      <c r="DW28" s="615">
        <v>9.9</v>
      </c>
      <c r="DX28" s="641"/>
      <c r="DY28" s="641"/>
      <c r="DZ28" s="641"/>
      <c r="EA28" s="641"/>
      <c r="EB28" s="641"/>
      <c r="EC28" s="642"/>
    </row>
    <row r="29" spans="2:133" ht="11.25" customHeight="1" x14ac:dyDescent="0.15">
      <c r="B29" s="607" t="s">
        <v>309</v>
      </c>
      <c r="C29" s="608"/>
      <c r="D29" s="608"/>
      <c r="E29" s="608"/>
      <c r="F29" s="608"/>
      <c r="G29" s="608"/>
      <c r="H29" s="608"/>
      <c r="I29" s="608"/>
      <c r="J29" s="608"/>
      <c r="K29" s="608"/>
      <c r="L29" s="608"/>
      <c r="M29" s="608"/>
      <c r="N29" s="608"/>
      <c r="O29" s="608"/>
      <c r="P29" s="608"/>
      <c r="Q29" s="609"/>
      <c r="R29" s="610">
        <v>12523</v>
      </c>
      <c r="S29" s="611"/>
      <c r="T29" s="611"/>
      <c r="U29" s="611"/>
      <c r="V29" s="611"/>
      <c r="W29" s="611"/>
      <c r="X29" s="611"/>
      <c r="Y29" s="612"/>
      <c r="Z29" s="613">
        <v>0.4</v>
      </c>
      <c r="AA29" s="613"/>
      <c r="AB29" s="613"/>
      <c r="AC29" s="613"/>
      <c r="AD29" s="614" t="s">
        <v>131</v>
      </c>
      <c r="AE29" s="614"/>
      <c r="AF29" s="614"/>
      <c r="AG29" s="614"/>
      <c r="AH29" s="614"/>
      <c r="AI29" s="614"/>
      <c r="AJ29" s="614"/>
      <c r="AK29" s="614"/>
      <c r="AL29" s="615" t="s">
        <v>234</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310</v>
      </c>
      <c r="CE29" s="647"/>
      <c r="CF29" s="607" t="s">
        <v>72</v>
      </c>
      <c r="CG29" s="608"/>
      <c r="CH29" s="608"/>
      <c r="CI29" s="608"/>
      <c r="CJ29" s="608"/>
      <c r="CK29" s="608"/>
      <c r="CL29" s="608"/>
      <c r="CM29" s="608"/>
      <c r="CN29" s="608"/>
      <c r="CO29" s="608"/>
      <c r="CP29" s="608"/>
      <c r="CQ29" s="609"/>
      <c r="CR29" s="610">
        <v>212564</v>
      </c>
      <c r="CS29" s="643"/>
      <c r="CT29" s="643"/>
      <c r="CU29" s="643"/>
      <c r="CV29" s="643"/>
      <c r="CW29" s="643"/>
      <c r="CX29" s="643"/>
      <c r="CY29" s="644"/>
      <c r="CZ29" s="615">
        <v>7.1</v>
      </c>
      <c r="DA29" s="641"/>
      <c r="DB29" s="641"/>
      <c r="DC29" s="645"/>
      <c r="DD29" s="619">
        <v>212564</v>
      </c>
      <c r="DE29" s="643"/>
      <c r="DF29" s="643"/>
      <c r="DG29" s="643"/>
      <c r="DH29" s="643"/>
      <c r="DI29" s="643"/>
      <c r="DJ29" s="643"/>
      <c r="DK29" s="644"/>
      <c r="DL29" s="619">
        <v>212564</v>
      </c>
      <c r="DM29" s="643"/>
      <c r="DN29" s="643"/>
      <c r="DO29" s="643"/>
      <c r="DP29" s="643"/>
      <c r="DQ29" s="643"/>
      <c r="DR29" s="643"/>
      <c r="DS29" s="643"/>
      <c r="DT29" s="643"/>
      <c r="DU29" s="643"/>
      <c r="DV29" s="644"/>
      <c r="DW29" s="615">
        <v>9.9</v>
      </c>
      <c r="DX29" s="641"/>
      <c r="DY29" s="641"/>
      <c r="DZ29" s="641"/>
      <c r="EA29" s="641"/>
      <c r="EB29" s="641"/>
      <c r="EC29" s="642"/>
    </row>
    <row r="30" spans="2:133" ht="11.25" customHeight="1" x14ac:dyDescent="0.15">
      <c r="B30" s="607" t="s">
        <v>311</v>
      </c>
      <c r="C30" s="608"/>
      <c r="D30" s="608"/>
      <c r="E30" s="608"/>
      <c r="F30" s="608"/>
      <c r="G30" s="608"/>
      <c r="H30" s="608"/>
      <c r="I30" s="608"/>
      <c r="J30" s="608"/>
      <c r="K30" s="608"/>
      <c r="L30" s="608"/>
      <c r="M30" s="608"/>
      <c r="N30" s="608"/>
      <c r="O30" s="608"/>
      <c r="P30" s="608"/>
      <c r="Q30" s="609"/>
      <c r="R30" s="610">
        <v>381731</v>
      </c>
      <c r="S30" s="611"/>
      <c r="T30" s="611"/>
      <c r="U30" s="611"/>
      <c r="V30" s="611"/>
      <c r="W30" s="611"/>
      <c r="X30" s="611"/>
      <c r="Y30" s="612"/>
      <c r="Z30" s="613">
        <v>11.8</v>
      </c>
      <c r="AA30" s="613"/>
      <c r="AB30" s="613"/>
      <c r="AC30" s="613"/>
      <c r="AD30" s="614" t="s">
        <v>234</v>
      </c>
      <c r="AE30" s="614"/>
      <c r="AF30" s="614"/>
      <c r="AG30" s="614"/>
      <c r="AH30" s="614"/>
      <c r="AI30" s="614"/>
      <c r="AJ30" s="614"/>
      <c r="AK30" s="614"/>
      <c r="AL30" s="615" t="s">
        <v>139</v>
      </c>
      <c r="AM30" s="616"/>
      <c r="AN30" s="616"/>
      <c r="AO30" s="617"/>
      <c r="AP30" s="592" t="s">
        <v>228</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208078</v>
      </c>
      <c r="CS30" s="611"/>
      <c r="CT30" s="611"/>
      <c r="CU30" s="611"/>
      <c r="CV30" s="611"/>
      <c r="CW30" s="611"/>
      <c r="CX30" s="611"/>
      <c r="CY30" s="612"/>
      <c r="CZ30" s="615">
        <v>7</v>
      </c>
      <c r="DA30" s="641"/>
      <c r="DB30" s="641"/>
      <c r="DC30" s="645"/>
      <c r="DD30" s="619">
        <v>208078</v>
      </c>
      <c r="DE30" s="611"/>
      <c r="DF30" s="611"/>
      <c r="DG30" s="611"/>
      <c r="DH30" s="611"/>
      <c r="DI30" s="611"/>
      <c r="DJ30" s="611"/>
      <c r="DK30" s="612"/>
      <c r="DL30" s="619">
        <v>208078</v>
      </c>
      <c r="DM30" s="611"/>
      <c r="DN30" s="611"/>
      <c r="DO30" s="611"/>
      <c r="DP30" s="611"/>
      <c r="DQ30" s="611"/>
      <c r="DR30" s="611"/>
      <c r="DS30" s="611"/>
      <c r="DT30" s="611"/>
      <c r="DU30" s="611"/>
      <c r="DV30" s="612"/>
      <c r="DW30" s="615">
        <v>9.6999999999999993</v>
      </c>
      <c r="DX30" s="641"/>
      <c r="DY30" s="641"/>
      <c r="DZ30" s="641"/>
      <c r="EA30" s="641"/>
      <c r="EB30" s="641"/>
      <c r="EC30" s="642"/>
    </row>
    <row r="31" spans="2:133" ht="11.25" customHeight="1" x14ac:dyDescent="0.15">
      <c r="B31" s="623" t="s">
        <v>315</v>
      </c>
      <c r="C31" s="624"/>
      <c r="D31" s="624"/>
      <c r="E31" s="624"/>
      <c r="F31" s="624"/>
      <c r="G31" s="624"/>
      <c r="H31" s="624"/>
      <c r="I31" s="624"/>
      <c r="J31" s="624"/>
      <c r="K31" s="624"/>
      <c r="L31" s="624"/>
      <c r="M31" s="624"/>
      <c r="N31" s="624"/>
      <c r="O31" s="624"/>
      <c r="P31" s="624"/>
      <c r="Q31" s="625"/>
      <c r="R31" s="610" t="s">
        <v>234</v>
      </c>
      <c r="S31" s="611"/>
      <c r="T31" s="611"/>
      <c r="U31" s="611"/>
      <c r="V31" s="611"/>
      <c r="W31" s="611"/>
      <c r="X31" s="611"/>
      <c r="Y31" s="612"/>
      <c r="Z31" s="613" t="s">
        <v>234</v>
      </c>
      <c r="AA31" s="613"/>
      <c r="AB31" s="613"/>
      <c r="AC31" s="613"/>
      <c r="AD31" s="614" t="s">
        <v>131</v>
      </c>
      <c r="AE31" s="614"/>
      <c r="AF31" s="614"/>
      <c r="AG31" s="614"/>
      <c r="AH31" s="614"/>
      <c r="AI31" s="614"/>
      <c r="AJ31" s="614"/>
      <c r="AK31" s="614"/>
      <c r="AL31" s="615" t="s">
        <v>131</v>
      </c>
      <c r="AM31" s="616"/>
      <c r="AN31" s="616"/>
      <c r="AO31" s="617"/>
      <c r="AP31" s="656" t="s">
        <v>316</v>
      </c>
      <c r="AQ31" s="657"/>
      <c r="AR31" s="657"/>
      <c r="AS31" s="657"/>
      <c r="AT31" s="662" t="s">
        <v>317</v>
      </c>
      <c r="AU31" s="212"/>
      <c r="AV31" s="212"/>
      <c r="AW31" s="212"/>
      <c r="AX31" s="596" t="s">
        <v>190</v>
      </c>
      <c r="AY31" s="597"/>
      <c r="AZ31" s="597"/>
      <c r="BA31" s="597"/>
      <c r="BB31" s="597"/>
      <c r="BC31" s="597"/>
      <c r="BD31" s="597"/>
      <c r="BE31" s="597"/>
      <c r="BF31" s="598"/>
      <c r="BG31" s="666">
        <v>99.5</v>
      </c>
      <c r="BH31" s="654"/>
      <c r="BI31" s="654"/>
      <c r="BJ31" s="654"/>
      <c r="BK31" s="654"/>
      <c r="BL31" s="654"/>
      <c r="BM31" s="605">
        <v>98.2</v>
      </c>
      <c r="BN31" s="654"/>
      <c r="BO31" s="654"/>
      <c r="BP31" s="654"/>
      <c r="BQ31" s="655"/>
      <c r="BR31" s="666">
        <v>99.4</v>
      </c>
      <c r="BS31" s="654"/>
      <c r="BT31" s="654"/>
      <c r="BU31" s="654"/>
      <c r="BV31" s="654"/>
      <c r="BW31" s="654"/>
      <c r="BX31" s="605">
        <v>97.6</v>
      </c>
      <c r="BY31" s="654"/>
      <c r="BZ31" s="654"/>
      <c r="CA31" s="654"/>
      <c r="CB31" s="655"/>
      <c r="CD31" s="648"/>
      <c r="CE31" s="649"/>
      <c r="CF31" s="607" t="s">
        <v>318</v>
      </c>
      <c r="CG31" s="608"/>
      <c r="CH31" s="608"/>
      <c r="CI31" s="608"/>
      <c r="CJ31" s="608"/>
      <c r="CK31" s="608"/>
      <c r="CL31" s="608"/>
      <c r="CM31" s="608"/>
      <c r="CN31" s="608"/>
      <c r="CO31" s="608"/>
      <c r="CP31" s="608"/>
      <c r="CQ31" s="609"/>
      <c r="CR31" s="610">
        <v>4486</v>
      </c>
      <c r="CS31" s="643"/>
      <c r="CT31" s="643"/>
      <c r="CU31" s="643"/>
      <c r="CV31" s="643"/>
      <c r="CW31" s="643"/>
      <c r="CX31" s="643"/>
      <c r="CY31" s="644"/>
      <c r="CZ31" s="615">
        <v>0.2</v>
      </c>
      <c r="DA31" s="641"/>
      <c r="DB31" s="641"/>
      <c r="DC31" s="645"/>
      <c r="DD31" s="619">
        <v>4486</v>
      </c>
      <c r="DE31" s="643"/>
      <c r="DF31" s="643"/>
      <c r="DG31" s="643"/>
      <c r="DH31" s="643"/>
      <c r="DI31" s="643"/>
      <c r="DJ31" s="643"/>
      <c r="DK31" s="644"/>
      <c r="DL31" s="619">
        <v>4486</v>
      </c>
      <c r="DM31" s="643"/>
      <c r="DN31" s="643"/>
      <c r="DO31" s="643"/>
      <c r="DP31" s="643"/>
      <c r="DQ31" s="643"/>
      <c r="DR31" s="643"/>
      <c r="DS31" s="643"/>
      <c r="DT31" s="643"/>
      <c r="DU31" s="643"/>
      <c r="DV31" s="644"/>
      <c r="DW31" s="615">
        <v>0.2</v>
      </c>
      <c r="DX31" s="641"/>
      <c r="DY31" s="641"/>
      <c r="DZ31" s="641"/>
      <c r="EA31" s="641"/>
      <c r="EB31" s="641"/>
      <c r="EC31" s="642"/>
    </row>
    <row r="32" spans="2:133" ht="11.25" customHeight="1" x14ac:dyDescent="0.15">
      <c r="B32" s="607" t="s">
        <v>319</v>
      </c>
      <c r="C32" s="608"/>
      <c r="D32" s="608"/>
      <c r="E32" s="608"/>
      <c r="F32" s="608"/>
      <c r="G32" s="608"/>
      <c r="H32" s="608"/>
      <c r="I32" s="608"/>
      <c r="J32" s="608"/>
      <c r="K32" s="608"/>
      <c r="L32" s="608"/>
      <c r="M32" s="608"/>
      <c r="N32" s="608"/>
      <c r="O32" s="608"/>
      <c r="P32" s="608"/>
      <c r="Q32" s="609"/>
      <c r="R32" s="610">
        <v>163476</v>
      </c>
      <c r="S32" s="611"/>
      <c r="T32" s="611"/>
      <c r="U32" s="611"/>
      <c r="V32" s="611"/>
      <c r="W32" s="611"/>
      <c r="X32" s="611"/>
      <c r="Y32" s="612"/>
      <c r="Z32" s="613">
        <v>5</v>
      </c>
      <c r="AA32" s="613"/>
      <c r="AB32" s="613"/>
      <c r="AC32" s="613"/>
      <c r="AD32" s="614" t="s">
        <v>139</v>
      </c>
      <c r="AE32" s="614"/>
      <c r="AF32" s="614"/>
      <c r="AG32" s="614"/>
      <c r="AH32" s="614"/>
      <c r="AI32" s="614"/>
      <c r="AJ32" s="614"/>
      <c r="AK32" s="614"/>
      <c r="AL32" s="615" t="s">
        <v>234</v>
      </c>
      <c r="AM32" s="616"/>
      <c r="AN32" s="616"/>
      <c r="AO32" s="617"/>
      <c r="AP32" s="658"/>
      <c r="AQ32" s="659"/>
      <c r="AR32" s="659"/>
      <c r="AS32" s="659"/>
      <c r="AT32" s="663"/>
      <c r="AU32" s="208" t="s">
        <v>320</v>
      </c>
      <c r="AX32" s="607" t="s">
        <v>321</v>
      </c>
      <c r="AY32" s="608"/>
      <c r="AZ32" s="608"/>
      <c r="BA32" s="608"/>
      <c r="BB32" s="608"/>
      <c r="BC32" s="608"/>
      <c r="BD32" s="608"/>
      <c r="BE32" s="608"/>
      <c r="BF32" s="609"/>
      <c r="BG32" s="667">
        <v>99.1</v>
      </c>
      <c r="BH32" s="643"/>
      <c r="BI32" s="643"/>
      <c r="BJ32" s="643"/>
      <c r="BK32" s="643"/>
      <c r="BL32" s="643"/>
      <c r="BM32" s="616">
        <v>97.8</v>
      </c>
      <c r="BN32" s="643"/>
      <c r="BO32" s="643"/>
      <c r="BP32" s="643"/>
      <c r="BQ32" s="665"/>
      <c r="BR32" s="667">
        <v>99.2</v>
      </c>
      <c r="BS32" s="643"/>
      <c r="BT32" s="643"/>
      <c r="BU32" s="643"/>
      <c r="BV32" s="643"/>
      <c r="BW32" s="643"/>
      <c r="BX32" s="616">
        <v>97.7</v>
      </c>
      <c r="BY32" s="643"/>
      <c r="BZ32" s="643"/>
      <c r="CA32" s="643"/>
      <c r="CB32" s="665"/>
      <c r="CD32" s="650"/>
      <c r="CE32" s="651"/>
      <c r="CF32" s="607" t="s">
        <v>322</v>
      </c>
      <c r="CG32" s="608"/>
      <c r="CH32" s="608"/>
      <c r="CI32" s="608"/>
      <c r="CJ32" s="608"/>
      <c r="CK32" s="608"/>
      <c r="CL32" s="608"/>
      <c r="CM32" s="608"/>
      <c r="CN32" s="608"/>
      <c r="CO32" s="608"/>
      <c r="CP32" s="608"/>
      <c r="CQ32" s="609"/>
      <c r="CR32" s="610" t="s">
        <v>234</v>
      </c>
      <c r="CS32" s="611"/>
      <c r="CT32" s="611"/>
      <c r="CU32" s="611"/>
      <c r="CV32" s="611"/>
      <c r="CW32" s="611"/>
      <c r="CX32" s="611"/>
      <c r="CY32" s="612"/>
      <c r="CZ32" s="615" t="s">
        <v>234</v>
      </c>
      <c r="DA32" s="641"/>
      <c r="DB32" s="641"/>
      <c r="DC32" s="645"/>
      <c r="DD32" s="619" t="s">
        <v>131</v>
      </c>
      <c r="DE32" s="611"/>
      <c r="DF32" s="611"/>
      <c r="DG32" s="611"/>
      <c r="DH32" s="611"/>
      <c r="DI32" s="611"/>
      <c r="DJ32" s="611"/>
      <c r="DK32" s="612"/>
      <c r="DL32" s="619" t="s">
        <v>234</v>
      </c>
      <c r="DM32" s="611"/>
      <c r="DN32" s="611"/>
      <c r="DO32" s="611"/>
      <c r="DP32" s="611"/>
      <c r="DQ32" s="611"/>
      <c r="DR32" s="611"/>
      <c r="DS32" s="611"/>
      <c r="DT32" s="611"/>
      <c r="DU32" s="611"/>
      <c r="DV32" s="612"/>
      <c r="DW32" s="615" t="s">
        <v>131</v>
      </c>
      <c r="DX32" s="641"/>
      <c r="DY32" s="641"/>
      <c r="DZ32" s="641"/>
      <c r="EA32" s="641"/>
      <c r="EB32" s="641"/>
      <c r="EC32" s="642"/>
    </row>
    <row r="33" spans="2:133" ht="11.25" customHeight="1" x14ac:dyDescent="0.15">
      <c r="B33" s="607" t="s">
        <v>323</v>
      </c>
      <c r="C33" s="608"/>
      <c r="D33" s="608"/>
      <c r="E33" s="608"/>
      <c r="F33" s="608"/>
      <c r="G33" s="608"/>
      <c r="H33" s="608"/>
      <c r="I33" s="608"/>
      <c r="J33" s="608"/>
      <c r="K33" s="608"/>
      <c r="L33" s="608"/>
      <c r="M33" s="608"/>
      <c r="N33" s="608"/>
      <c r="O33" s="608"/>
      <c r="P33" s="608"/>
      <c r="Q33" s="609"/>
      <c r="R33" s="610">
        <v>4044</v>
      </c>
      <c r="S33" s="611"/>
      <c r="T33" s="611"/>
      <c r="U33" s="611"/>
      <c r="V33" s="611"/>
      <c r="W33" s="611"/>
      <c r="X33" s="611"/>
      <c r="Y33" s="612"/>
      <c r="Z33" s="613">
        <v>0.1</v>
      </c>
      <c r="AA33" s="613"/>
      <c r="AB33" s="613"/>
      <c r="AC33" s="613"/>
      <c r="AD33" s="614" t="s">
        <v>234</v>
      </c>
      <c r="AE33" s="614"/>
      <c r="AF33" s="614"/>
      <c r="AG33" s="614"/>
      <c r="AH33" s="614"/>
      <c r="AI33" s="614"/>
      <c r="AJ33" s="614"/>
      <c r="AK33" s="614"/>
      <c r="AL33" s="615" t="s">
        <v>234</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99.7</v>
      </c>
      <c r="BH33" s="669"/>
      <c r="BI33" s="669"/>
      <c r="BJ33" s="669"/>
      <c r="BK33" s="669"/>
      <c r="BL33" s="669"/>
      <c r="BM33" s="670">
        <v>98.5</v>
      </c>
      <c r="BN33" s="669"/>
      <c r="BO33" s="669"/>
      <c r="BP33" s="669"/>
      <c r="BQ33" s="671"/>
      <c r="BR33" s="668">
        <v>99.5</v>
      </c>
      <c r="BS33" s="669"/>
      <c r="BT33" s="669"/>
      <c r="BU33" s="669"/>
      <c r="BV33" s="669"/>
      <c r="BW33" s="669"/>
      <c r="BX33" s="670">
        <v>97.5</v>
      </c>
      <c r="BY33" s="669"/>
      <c r="BZ33" s="669"/>
      <c r="CA33" s="669"/>
      <c r="CB33" s="671"/>
      <c r="CD33" s="607" t="s">
        <v>325</v>
      </c>
      <c r="CE33" s="608"/>
      <c r="CF33" s="608"/>
      <c r="CG33" s="608"/>
      <c r="CH33" s="608"/>
      <c r="CI33" s="608"/>
      <c r="CJ33" s="608"/>
      <c r="CK33" s="608"/>
      <c r="CL33" s="608"/>
      <c r="CM33" s="608"/>
      <c r="CN33" s="608"/>
      <c r="CO33" s="608"/>
      <c r="CP33" s="608"/>
      <c r="CQ33" s="609"/>
      <c r="CR33" s="610">
        <v>1643563</v>
      </c>
      <c r="CS33" s="643"/>
      <c r="CT33" s="643"/>
      <c r="CU33" s="643"/>
      <c r="CV33" s="643"/>
      <c r="CW33" s="643"/>
      <c r="CX33" s="643"/>
      <c r="CY33" s="644"/>
      <c r="CZ33" s="615">
        <v>55.3</v>
      </c>
      <c r="DA33" s="641"/>
      <c r="DB33" s="641"/>
      <c r="DC33" s="645"/>
      <c r="DD33" s="619">
        <v>1236978</v>
      </c>
      <c r="DE33" s="643"/>
      <c r="DF33" s="643"/>
      <c r="DG33" s="643"/>
      <c r="DH33" s="643"/>
      <c r="DI33" s="643"/>
      <c r="DJ33" s="643"/>
      <c r="DK33" s="644"/>
      <c r="DL33" s="619">
        <v>847838</v>
      </c>
      <c r="DM33" s="643"/>
      <c r="DN33" s="643"/>
      <c r="DO33" s="643"/>
      <c r="DP33" s="643"/>
      <c r="DQ33" s="643"/>
      <c r="DR33" s="643"/>
      <c r="DS33" s="643"/>
      <c r="DT33" s="643"/>
      <c r="DU33" s="643"/>
      <c r="DV33" s="644"/>
      <c r="DW33" s="615">
        <v>39.5</v>
      </c>
      <c r="DX33" s="641"/>
      <c r="DY33" s="641"/>
      <c r="DZ33" s="641"/>
      <c r="EA33" s="641"/>
      <c r="EB33" s="641"/>
      <c r="EC33" s="642"/>
    </row>
    <row r="34" spans="2:133" ht="11.25" customHeight="1" x14ac:dyDescent="0.15">
      <c r="B34" s="607" t="s">
        <v>326</v>
      </c>
      <c r="C34" s="608"/>
      <c r="D34" s="608"/>
      <c r="E34" s="608"/>
      <c r="F34" s="608"/>
      <c r="G34" s="608"/>
      <c r="H34" s="608"/>
      <c r="I34" s="608"/>
      <c r="J34" s="608"/>
      <c r="K34" s="608"/>
      <c r="L34" s="608"/>
      <c r="M34" s="608"/>
      <c r="N34" s="608"/>
      <c r="O34" s="608"/>
      <c r="P34" s="608"/>
      <c r="Q34" s="609"/>
      <c r="R34" s="610">
        <v>10418</v>
      </c>
      <c r="S34" s="611"/>
      <c r="T34" s="611"/>
      <c r="U34" s="611"/>
      <c r="V34" s="611"/>
      <c r="W34" s="611"/>
      <c r="X34" s="611"/>
      <c r="Y34" s="612"/>
      <c r="Z34" s="613">
        <v>0.3</v>
      </c>
      <c r="AA34" s="613"/>
      <c r="AB34" s="613"/>
      <c r="AC34" s="613"/>
      <c r="AD34" s="614" t="s">
        <v>139</v>
      </c>
      <c r="AE34" s="614"/>
      <c r="AF34" s="614"/>
      <c r="AG34" s="614"/>
      <c r="AH34" s="614"/>
      <c r="AI34" s="614"/>
      <c r="AJ34" s="614"/>
      <c r="AK34" s="614"/>
      <c r="AL34" s="615" t="s">
        <v>131</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327</v>
      </c>
      <c r="CE34" s="608"/>
      <c r="CF34" s="608"/>
      <c r="CG34" s="608"/>
      <c r="CH34" s="608"/>
      <c r="CI34" s="608"/>
      <c r="CJ34" s="608"/>
      <c r="CK34" s="608"/>
      <c r="CL34" s="608"/>
      <c r="CM34" s="608"/>
      <c r="CN34" s="608"/>
      <c r="CO34" s="608"/>
      <c r="CP34" s="608"/>
      <c r="CQ34" s="609"/>
      <c r="CR34" s="610">
        <v>527616</v>
      </c>
      <c r="CS34" s="611"/>
      <c r="CT34" s="611"/>
      <c r="CU34" s="611"/>
      <c r="CV34" s="611"/>
      <c r="CW34" s="611"/>
      <c r="CX34" s="611"/>
      <c r="CY34" s="612"/>
      <c r="CZ34" s="615">
        <v>17.7</v>
      </c>
      <c r="DA34" s="641"/>
      <c r="DB34" s="641"/>
      <c r="DC34" s="645"/>
      <c r="DD34" s="619">
        <v>341533</v>
      </c>
      <c r="DE34" s="611"/>
      <c r="DF34" s="611"/>
      <c r="DG34" s="611"/>
      <c r="DH34" s="611"/>
      <c r="DI34" s="611"/>
      <c r="DJ34" s="611"/>
      <c r="DK34" s="612"/>
      <c r="DL34" s="619">
        <v>303233</v>
      </c>
      <c r="DM34" s="611"/>
      <c r="DN34" s="611"/>
      <c r="DO34" s="611"/>
      <c r="DP34" s="611"/>
      <c r="DQ34" s="611"/>
      <c r="DR34" s="611"/>
      <c r="DS34" s="611"/>
      <c r="DT34" s="611"/>
      <c r="DU34" s="611"/>
      <c r="DV34" s="612"/>
      <c r="DW34" s="615">
        <v>14.1</v>
      </c>
      <c r="DX34" s="641"/>
      <c r="DY34" s="641"/>
      <c r="DZ34" s="641"/>
      <c r="EA34" s="641"/>
      <c r="EB34" s="641"/>
      <c r="EC34" s="642"/>
    </row>
    <row r="35" spans="2:133" ht="11.25" customHeight="1" x14ac:dyDescent="0.15">
      <c r="B35" s="607" t="s">
        <v>328</v>
      </c>
      <c r="C35" s="608"/>
      <c r="D35" s="608"/>
      <c r="E35" s="608"/>
      <c r="F35" s="608"/>
      <c r="G35" s="608"/>
      <c r="H35" s="608"/>
      <c r="I35" s="608"/>
      <c r="J35" s="608"/>
      <c r="K35" s="608"/>
      <c r="L35" s="608"/>
      <c r="M35" s="608"/>
      <c r="N35" s="608"/>
      <c r="O35" s="608"/>
      <c r="P35" s="608"/>
      <c r="Q35" s="609"/>
      <c r="R35" s="610">
        <v>2031</v>
      </c>
      <c r="S35" s="611"/>
      <c r="T35" s="611"/>
      <c r="U35" s="611"/>
      <c r="V35" s="611"/>
      <c r="W35" s="611"/>
      <c r="X35" s="611"/>
      <c r="Y35" s="612"/>
      <c r="Z35" s="613">
        <v>0.1</v>
      </c>
      <c r="AA35" s="613"/>
      <c r="AB35" s="613"/>
      <c r="AC35" s="613"/>
      <c r="AD35" s="614" t="s">
        <v>234</v>
      </c>
      <c r="AE35" s="614"/>
      <c r="AF35" s="614"/>
      <c r="AG35" s="614"/>
      <c r="AH35" s="614"/>
      <c r="AI35" s="614"/>
      <c r="AJ35" s="614"/>
      <c r="AK35" s="614"/>
      <c r="AL35" s="615" t="s">
        <v>131</v>
      </c>
      <c r="AM35" s="616"/>
      <c r="AN35" s="616"/>
      <c r="AO35" s="617"/>
      <c r="AP35" s="216"/>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12113</v>
      </c>
      <c r="CS35" s="643"/>
      <c r="CT35" s="643"/>
      <c r="CU35" s="643"/>
      <c r="CV35" s="643"/>
      <c r="CW35" s="643"/>
      <c r="CX35" s="643"/>
      <c r="CY35" s="644"/>
      <c r="CZ35" s="615">
        <v>0.4</v>
      </c>
      <c r="DA35" s="641"/>
      <c r="DB35" s="641"/>
      <c r="DC35" s="645"/>
      <c r="DD35" s="619">
        <v>12113</v>
      </c>
      <c r="DE35" s="643"/>
      <c r="DF35" s="643"/>
      <c r="DG35" s="643"/>
      <c r="DH35" s="643"/>
      <c r="DI35" s="643"/>
      <c r="DJ35" s="643"/>
      <c r="DK35" s="644"/>
      <c r="DL35" s="619">
        <v>12113</v>
      </c>
      <c r="DM35" s="643"/>
      <c r="DN35" s="643"/>
      <c r="DO35" s="643"/>
      <c r="DP35" s="643"/>
      <c r="DQ35" s="643"/>
      <c r="DR35" s="643"/>
      <c r="DS35" s="643"/>
      <c r="DT35" s="643"/>
      <c r="DU35" s="643"/>
      <c r="DV35" s="644"/>
      <c r="DW35" s="615">
        <v>0.6</v>
      </c>
      <c r="DX35" s="641"/>
      <c r="DY35" s="641"/>
      <c r="DZ35" s="641"/>
      <c r="EA35" s="641"/>
      <c r="EB35" s="641"/>
      <c r="EC35" s="642"/>
    </row>
    <row r="36" spans="2:133" ht="11.25" customHeight="1" x14ac:dyDescent="0.15">
      <c r="B36" s="607" t="s">
        <v>332</v>
      </c>
      <c r="C36" s="608"/>
      <c r="D36" s="608"/>
      <c r="E36" s="608"/>
      <c r="F36" s="608"/>
      <c r="G36" s="608"/>
      <c r="H36" s="608"/>
      <c r="I36" s="608"/>
      <c r="J36" s="608"/>
      <c r="K36" s="608"/>
      <c r="L36" s="608"/>
      <c r="M36" s="608"/>
      <c r="N36" s="608"/>
      <c r="O36" s="608"/>
      <c r="P36" s="608"/>
      <c r="Q36" s="609"/>
      <c r="R36" s="610">
        <v>265879</v>
      </c>
      <c r="S36" s="611"/>
      <c r="T36" s="611"/>
      <c r="U36" s="611"/>
      <c r="V36" s="611"/>
      <c r="W36" s="611"/>
      <c r="X36" s="611"/>
      <c r="Y36" s="612"/>
      <c r="Z36" s="613">
        <v>8.1999999999999993</v>
      </c>
      <c r="AA36" s="613"/>
      <c r="AB36" s="613"/>
      <c r="AC36" s="613"/>
      <c r="AD36" s="614" t="s">
        <v>234</v>
      </c>
      <c r="AE36" s="614"/>
      <c r="AF36" s="614"/>
      <c r="AG36" s="614"/>
      <c r="AH36" s="614"/>
      <c r="AI36" s="614"/>
      <c r="AJ36" s="614"/>
      <c r="AK36" s="614"/>
      <c r="AL36" s="615" t="s">
        <v>131</v>
      </c>
      <c r="AM36" s="616"/>
      <c r="AN36" s="616"/>
      <c r="AO36" s="617"/>
      <c r="AP36" s="216"/>
      <c r="AQ36" s="676" t="s">
        <v>333</v>
      </c>
      <c r="AR36" s="677"/>
      <c r="AS36" s="677"/>
      <c r="AT36" s="677"/>
      <c r="AU36" s="677"/>
      <c r="AV36" s="677"/>
      <c r="AW36" s="677"/>
      <c r="AX36" s="677"/>
      <c r="AY36" s="678"/>
      <c r="AZ36" s="599">
        <v>308356</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31169</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585646</v>
      </c>
      <c r="CS36" s="611"/>
      <c r="CT36" s="611"/>
      <c r="CU36" s="611"/>
      <c r="CV36" s="611"/>
      <c r="CW36" s="611"/>
      <c r="CX36" s="611"/>
      <c r="CY36" s="612"/>
      <c r="CZ36" s="615">
        <v>19.7</v>
      </c>
      <c r="DA36" s="641"/>
      <c r="DB36" s="641"/>
      <c r="DC36" s="645"/>
      <c r="DD36" s="619">
        <v>410184</v>
      </c>
      <c r="DE36" s="611"/>
      <c r="DF36" s="611"/>
      <c r="DG36" s="611"/>
      <c r="DH36" s="611"/>
      <c r="DI36" s="611"/>
      <c r="DJ36" s="611"/>
      <c r="DK36" s="612"/>
      <c r="DL36" s="619">
        <v>295398</v>
      </c>
      <c r="DM36" s="611"/>
      <c r="DN36" s="611"/>
      <c r="DO36" s="611"/>
      <c r="DP36" s="611"/>
      <c r="DQ36" s="611"/>
      <c r="DR36" s="611"/>
      <c r="DS36" s="611"/>
      <c r="DT36" s="611"/>
      <c r="DU36" s="611"/>
      <c r="DV36" s="612"/>
      <c r="DW36" s="615">
        <v>13.7</v>
      </c>
      <c r="DX36" s="641"/>
      <c r="DY36" s="641"/>
      <c r="DZ36" s="641"/>
      <c r="EA36" s="641"/>
      <c r="EB36" s="641"/>
      <c r="EC36" s="642"/>
    </row>
    <row r="37" spans="2:133" ht="11.25" customHeight="1" x14ac:dyDescent="0.15">
      <c r="B37" s="607" t="s">
        <v>336</v>
      </c>
      <c r="C37" s="608"/>
      <c r="D37" s="608"/>
      <c r="E37" s="608"/>
      <c r="F37" s="608"/>
      <c r="G37" s="608"/>
      <c r="H37" s="608"/>
      <c r="I37" s="608"/>
      <c r="J37" s="608"/>
      <c r="K37" s="608"/>
      <c r="L37" s="608"/>
      <c r="M37" s="608"/>
      <c r="N37" s="608"/>
      <c r="O37" s="608"/>
      <c r="P37" s="608"/>
      <c r="Q37" s="609"/>
      <c r="R37" s="610">
        <v>177393</v>
      </c>
      <c r="S37" s="611"/>
      <c r="T37" s="611"/>
      <c r="U37" s="611"/>
      <c r="V37" s="611"/>
      <c r="W37" s="611"/>
      <c r="X37" s="611"/>
      <c r="Y37" s="612"/>
      <c r="Z37" s="613">
        <v>5.5</v>
      </c>
      <c r="AA37" s="613"/>
      <c r="AB37" s="613"/>
      <c r="AC37" s="613"/>
      <c r="AD37" s="614">
        <v>288</v>
      </c>
      <c r="AE37" s="614"/>
      <c r="AF37" s="614"/>
      <c r="AG37" s="614"/>
      <c r="AH37" s="614"/>
      <c r="AI37" s="614"/>
      <c r="AJ37" s="614"/>
      <c r="AK37" s="614"/>
      <c r="AL37" s="615">
        <v>0</v>
      </c>
      <c r="AM37" s="616"/>
      <c r="AN37" s="616"/>
      <c r="AO37" s="617"/>
      <c r="AQ37" s="673" t="s">
        <v>337</v>
      </c>
      <c r="AR37" s="674"/>
      <c r="AS37" s="674"/>
      <c r="AT37" s="674"/>
      <c r="AU37" s="674"/>
      <c r="AV37" s="674"/>
      <c r="AW37" s="674"/>
      <c r="AX37" s="674"/>
      <c r="AY37" s="675"/>
      <c r="AZ37" s="610">
        <v>25000</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28987</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97569</v>
      </c>
      <c r="CS37" s="643"/>
      <c r="CT37" s="643"/>
      <c r="CU37" s="643"/>
      <c r="CV37" s="643"/>
      <c r="CW37" s="643"/>
      <c r="CX37" s="643"/>
      <c r="CY37" s="644"/>
      <c r="CZ37" s="615">
        <v>3.3</v>
      </c>
      <c r="DA37" s="641"/>
      <c r="DB37" s="641"/>
      <c r="DC37" s="645"/>
      <c r="DD37" s="619">
        <v>97569</v>
      </c>
      <c r="DE37" s="643"/>
      <c r="DF37" s="643"/>
      <c r="DG37" s="643"/>
      <c r="DH37" s="643"/>
      <c r="DI37" s="643"/>
      <c r="DJ37" s="643"/>
      <c r="DK37" s="644"/>
      <c r="DL37" s="619">
        <v>97569</v>
      </c>
      <c r="DM37" s="643"/>
      <c r="DN37" s="643"/>
      <c r="DO37" s="643"/>
      <c r="DP37" s="643"/>
      <c r="DQ37" s="643"/>
      <c r="DR37" s="643"/>
      <c r="DS37" s="643"/>
      <c r="DT37" s="643"/>
      <c r="DU37" s="643"/>
      <c r="DV37" s="644"/>
      <c r="DW37" s="615">
        <v>4.5</v>
      </c>
      <c r="DX37" s="641"/>
      <c r="DY37" s="641"/>
      <c r="DZ37" s="641"/>
      <c r="EA37" s="641"/>
      <c r="EB37" s="641"/>
      <c r="EC37" s="642"/>
    </row>
    <row r="38" spans="2:133" ht="11.25" customHeight="1" x14ac:dyDescent="0.15">
      <c r="B38" s="607" t="s">
        <v>340</v>
      </c>
      <c r="C38" s="608"/>
      <c r="D38" s="608"/>
      <c r="E38" s="608"/>
      <c r="F38" s="608"/>
      <c r="G38" s="608"/>
      <c r="H38" s="608"/>
      <c r="I38" s="608"/>
      <c r="J38" s="608"/>
      <c r="K38" s="608"/>
      <c r="L38" s="608"/>
      <c r="M38" s="608"/>
      <c r="N38" s="608"/>
      <c r="O38" s="608"/>
      <c r="P38" s="608"/>
      <c r="Q38" s="609"/>
      <c r="R38" s="610">
        <v>33665</v>
      </c>
      <c r="S38" s="611"/>
      <c r="T38" s="611"/>
      <c r="U38" s="611"/>
      <c r="V38" s="611"/>
      <c r="W38" s="611"/>
      <c r="X38" s="611"/>
      <c r="Y38" s="612"/>
      <c r="Z38" s="613">
        <v>1</v>
      </c>
      <c r="AA38" s="613"/>
      <c r="AB38" s="613"/>
      <c r="AC38" s="613"/>
      <c r="AD38" s="614" t="s">
        <v>131</v>
      </c>
      <c r="AE38" s="614"/>
      <c r="AF38" s="614"/>
      <c r="AG38" s="614"/>
      <c r="AH38" s="614"/>
      <c r="AI38" s="614"/>
      <c r="AJ38" s="614"/>
      <c r="AK38" s="614"/>
      <c r="AL38" s="615" t="s">
        <v>131</v>
      </c>
      <c r="AM38" s="616"/>
      <c r="AN38" s="616"/>
      <c r="AO38" s="617"/>
      <c r="AQ38" s="673" t="s">
        <v>341</v>
      </c>
      <c r="AR38" s="674"/>
      <c r="AS38" s="674"/>
      <c r="AT38" s="674"/>
      <c r="AU38" s="674"/>
      <c r="AV38" s="674"/>
      <c r="AW38" s="674"/>
      <c r="AX38" s="674"/>
      <c r="AY38" s="675"/>
      <c r="AZ38" s="610" t="s">
        <v>234</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898</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283356</v>
      </c>
      <c r="CS38" s="611"/>
      <c r="CT38" s="611"/>
      <c r="CU38" s="611"/>
      <c r="CV38" s="611"/>
      <c r="CW38" s="611"/>
      <c r="CX38" s="611"/>
      <c r="CY38" s="612"/>
      <c r="CZ38" s="615">
        <v>9.5</v>
      </c>
      <c r="DA38" s="641"/>
      <c r="DB38" s="641"/>
      <c r="DC38" s="645"/>
      <c r="DD38" s="619">
        <v>240262</v>
      </c>
      <c r="DE38" s="611"/>
      <c r="DF38" s="611"/>
      <c r="DG38" s="611"/>
      <c r="DH38" s="611"/>
      <c r="DI38" s="611"/>
      <c r="DJ38" s="611"/>
      <c r="DK38" s="612"/>
      <c r="DL38" s="619">
        <v>237094</v>
      </c>
      <c r="DM38" s="611"/>
      <c r="DN38" s="611"/>
      <c r="DO38" s="611"/>
      <c r="DP38" s="611"/>
      <c r="DQ38" s="611"/>
      <c r="DR38" s="611"/>
      <c r="DS38" s="611"/>
      <c r="DT38" s="611"/>
      <c r="DU38" s="611"/>
      <c r="DV38" s="612"/>
      <c r="DW38" s="615">
        <v>11</v>
      </c>
      <c r="DX38" s="641"/>
      <c r="DY38" s="641"/>
      <c r="DZ38" s="641"/>
      <c r="EA38" s="641"/>
      <c r="EB38" s="641"/>
      <c r="EC38" s="642"/>
    </row>
    <row r="39" spans="2:133" ht="11.25" customHeight="1" x14ac:dyDescent="0.15">
      <c r="B39" s="607" t="s">
        <v>344</v>
      </c>
      <c r="C39" s="608"/>
      <c r="D39" s="608"/>
      <c r="E39" s="608"/>
      <c r="F39" s="608"/>
      <c r="G39" s="608"/>
      <c r="H39" s="608"/>
      <c r="I39" s="608"/>
      <c r="J39" s="608"/>
      <c r="K39" s="608"/>
      <c r="L39" s="608"/>
      <c r="M39" s="608"/>
      <c r="N39" s="608"/>
      <c r="O39" s="608"/>
      <c r="P39" s="608"/>
      <c r="Q39" s="609"/>
      <c r="R39" s="610" t="s">
        <v>234</v>
      </c>
      <c r="S39" s="611"/>
      <c r="T39" s="611"/>
      <c r="U39" s="611"/>
      <c r="V39" s="611"/>
      <c r="W39" s="611"/>
      <c r="X39" s="611"/>
      <c r="Y39" s="612"/>
      <c r="Z39" s="613" t="s">
        <v>131</v>
      </c>
      <c r="AA39" s="613"/>
      <c r="AB39" s="613"/>
      <c r="AC39" s="613"/>
      <c r="AD39" s="614" t="s">
        <v>234</v>
      </c>
      <c r="AE39" s="614"/>
      <c r="AF39" s="614"/>
      <c r="AG39" s="614"/>
      <c r="AH39" s="614"/>
      <c r="AI39" s="614"/>
      <c r="AJ39" s="614"/>
      <c r="AK39" s="614"/>
      <c r="AL39" s="615" t="s">
        <v>139</v>
      </c>
      <c r="AM39" s="616"/>
      <c r="AN39" s="616"/>
      <c r="AO39" s="617"/>
      <c r="AQ39" s="673" t="s">
        <v>345</v>
      </c>
      <c r="AR39" s="674"/>
      <c r="AS39" s="674"/>
      <c r="AT39" s="674"/>
      <c r="AU39" s="674"/>
      <c r="AV39" s="674"/>
      <c r="AW39" s="674"/>
      <c r="AX39" s="674"/>
      <c r="AY39" s="675"/>
      <c r="AZ39" s="610" t="s">
        <v>234</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1373</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234832</v>
      </c>
      <c r="CS39" s="643"/>
      <c r="CT39" s="643"/>
      <c r="CU39" s="643"/>
      <c r="CV39" s="643"/>
      <c r="CW39" s="643"/>
      <c r="CX39" s="643"/>
      <c r="CY39" s="644"/>
      <c r="CZ39" s="615">
        <v>7.9</v>
      </c>
      <c r="DA39" s="641"/>
      <c r="DB39" s="641"/>
      <c r="DC39" s="645"/>
      <c r="DD39" s="619">
        <v>232886</v>
      </c>
      <c r="DE39" s="643"/>
      <c r="DF39" s="643"/>
      <c r="DG39" s="643"/>
      <c r="DH39" s="643"/>
      <c r="DI39" s="643"/>
      <c r="DJ39" s="643"/>
      <c r="DK39" s="644"/>
      <c r="DL39" s="619" t="s">
        <v>131</v>
      </c>
      <c r="DM39" s="643"/>
      <c r="DN39" s="643"/>
      <c r="DO39" s="643"/>
      <c r="DP39" s="643"/>
      <c r="DQ39" s="643"/>
      <c r="DR39" s="643"/>
      <c r="DS39" s="643"/>
      <c r="DT39" s="643"/>
      <c r="DU39" s="643"/>
      <c r="DV39" s="644"/>
      <c r="DW39" s="615" t="s">
        <v>234</v>
      </c>
      <c r="DX39" s="641"/>
      <c r="DY39" s="641"/>
      <c r="DZ39" s="641"/>
      <c r="EA39" s="641"/>
      <c r="EB39" s="641"/>
      <c r="EC39" s="642"/>
    </row>
    <row r="40" spans="2:133" ht="11.25" customHeight="1" x14ac:dyDescent="0.15">
      <c r="B40" s="607" t="s">
        <v>348</v>
      </c>
      <c r="C40" s="608"/>
      <c r="D40" s="608"/>
      <c r="E40" s="608"/>
      <c r="F40" s="608"/>
      <c r="G40" s="608"/>
      <c r="H40" s="608"/>
      <c r="I40" s="608"/>
      <c r="J40" s="608"/>
      <c r="K40" s="608"/>
      <c r="L40" s="608"/>
      <c r="M40" s="608"/>
      <c r="N40" s="608"/>
      <c r="O40" s="608"/>
      <c r="P40" s="608"/>
      <c r="Q40" s="609"/>
      <c r="R40" s="610">
        <v>28965</v>
      </c>
      <c r="S40" s="611"/>
      <c r="T40" s="611"/>
      <c r="U40" s="611"/>
      <c r="V40" s="611"/>
      <c r="W40" s="611"/>
      <c r="X40" s="611"/>
      <c r="Y40" s="612"/>
      <c r="Z40" s="613">
        <v>0.9</v>
      </c>
      <c r="AA40" s="613"/>
      <c r="AB40" s="613"/>
      <c r="AC40" s="613"/>
      <c r="AD40" s="614" t="s">
        <v>234</v>
      </c>
      <c r="AE40" s="614"/>
      <c r="AF40" s="614"/>
      <c r="AG40" s="614"/>
      <c r="AH40" s="614"/>
      <c r="AI40" s="614"/>
      <c r="AJ40" s="614"/>
      <c r="AK40" s="614"/>
      <c r="AL40" s="615" t="s">
        <v>131</v>
      </c>
      <c r="AM40" s="616"/>
      <c r="AN40" s="616"/>
      <c r="AO40" s="617"/>
      <c r="AQ40" s="673" t="s">
        <v>349</v>
      </c>
      <c r="AR40" s="674"/>
      <c r="AS40" s="674"/>
      <c r="AT40" s="674"/>
      <c r="AU40" s="674"/>
      <c r="AV40" s="674"/>
      <c r="AW40" s="674"/>
      <c r="AX40" s="674"/>
      <c r="AY40" s="675"/>
      <c r="AZ40" s="610" t="s">
        <v>234</v>
      </c>
      <c r="BA40" s="611"/>
      <c r="BB40" s="611"/>
      <c r="BC40" s="611"/>
      <c r="BD40" s="643"/>
      <c r="BE40" s="643"/>
      <c r="BF40" s="665"/>
      <c r="BG40" s="658" t="s">
        <v>350</v>
      </c>
      <c r="BH40" s="659"/>
      <c r="BI40" s="659"/>
      <c r="BJ40" s="659"/>
      <c r="BK40" s="659"/>
      <c r="BL40" s="217"/>
      <c r="BM40" s="608" t="s">
        <v>351</v>
      </c>
      <c r="BN40" s="608"/>
      <c r="BO40" s="608"/>
      <c r="BP40" s="608"/>
      <c r="BQ40" s="608"/>
      <c r="BR40" s="608"/>
      <c r="BS40" s="608"/>
      <c r="BT40" s="608"/>
      <c r="BU40" s="609"/>
      <c r="BV40" s="610">
        <v>105</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t="s">
        <v>234</v>
      </c>
      <c r="CS40" s="611"/>
      <c r="CT40" s="611"/>
      <c r="CU40" s="611"/>
      <c r="CV40" s="611"/>
      <c r="CW40" s="611"/>
      <c r="CX40" s="611"/>
      <c r="CY40" s="612"/>
      <c r="CZ40" s="615" t="s">
        <v>131</v>
      </c>
      <c r="DA40" s="641"/>
      <c r="DB40" s="641"/>
      <c r="DC40" s="645"/>
      <c r="DD40" s="619" t="s">
        <v>131</v>
      </c>
      <c r="DE40" s="611"/>
      <c r="DF40" s="611"/>
      <c r="DG40" s="611"/>
      <c r="DH40" s="611"/>
      <c r="DI40" s="611"/>
      <c r="DJ40" s="611"/>
      <c r="DK40" s="612"/>
      <c r="DL40" s="619" t="s">
        <v>234</v>
      </c>
      <c r="DM40" s="611"/>
      <c r="DN40" s="611"/>
      <c r="DO40" s="611"/>
      <c r="DP40" s="611"/>
      <c r="DQ40" s="611"/>
      <c r="DR40" s="611"/>
      <c r="DS40" s="611"/>
      <c r="DT40" s="611"/>
      <c r="DU40" s="611"/>
      <c r="DV40" s="612"/>
      <c r="DW40" s="615" t="s">
        <v>234</v>
      </c>
      <c r="DX40" s="641"/>
      <c r="DY40" s="641"/>
      <c r="DZ40" s="641"/>
      <c r="EA40" s="641"/>
      <c r="EB40" s="641"/>
      <c r="EC40" s="642"/>
    </row>
    <row r="41" spans="2:133" ht="11.25" customHeight="1" x14ac:dyDescent="0.15">
      <c r="B41" s="631" t="s">
        <v>353</v>
      </c>
      <c r="C41" s="632"/>
      <c r="D41" s="632"/>
      <c r="E41" s="632"/>
      <c r="F41" s="632"/>
      <c r="G41" s="632"/>
      <c r="H41" s="632"/>
      <c r="I41" s="632"/>
      <c r="J41" s="632"/>
      <c r="K41" s="632"/>
      <c r="L41" s="632"/>
      <c r="M41" s="632"/>
      <c r="N41" s="632"/>
      <c r="O41" s="632"/>
      <c r="P41" s="632"/>
      <c r="Q41" s="633"/>
      <c r="R41" s="682">
        <v>3237979</v>
      </c>
      <c r="S41" s="683"/>
      <c r="T41" s="683"/>
      <c r="U41" s="683"/>
      <c r="V41" s="683"/>
      <c r="W41" s="683"/>
      <c r="X41" s="683"/>
      <c r="Y41" s="687"/>
      <c r="Z41" s="688">
        <v>100</v>
      </c>
      <c r="AA41" s="688"/>
      <c r="AB41" s="688"/>
      <c r="AC41" s="688"/>
      <c r="AD41" s="689">
        <v>2119990</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53335</v>
      </c>
      <c r="BA41" s="611"/>
      <c r="BB41" s="611"/>
      <c r="BC41" s="611"/>
      <c r="BD41" s="643"/>
      <c r="BE41" s="643"/>
      <c r="BF41" s="665"/>
      <c r="BG41" s="658"/>
      <c r="BH41" s="659"/>
      <c r="BI41" s="659"/>
      <c r="BJ41" s="659"/>
      <c r="BK41" s="659"/>
      <c r="BL41" s="217"/>
      <c r="BM41" s="608" t="s">
        <v>355</v>
      </c>
      <c r="BN41" s="608"/>
      <c r="BO41" s="608"/>
      <c r="BP41" s="608"/>
      <c r="BQ41" s="608"/>
      <c r="BR41" s="608"/>
      <c r="BS41" s="608"/>
      <c r="BT41" s="608"/>
      <c r="BU41" s="609"/>
      <c r="BV41" s="610" t="s">
        <v>234</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139</v>
      </c>
      <c r="CS41" s="643"/>
      <c r="CT41" s="643"/>
      <c r="CU41" s="643"/>
      <c r="CV41" s="643"/>
      <c r="CW41" s="643"/>
      <c r="CX41" s="643"/>
      <c r="CY41" s="644"/>
      <c r="CZ41" s="615" t="s">
        <v>131</v>
      </c>
      <c r="DA41" s="641"/>
      <c r="DB41" s="641"/>
      <c r="DC41" s="645"/>
      <c r="DD41" s="619" t="s">
        <v>234</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357</v>
      </c>
      <c r="AR42" s="680"/>
      <c r="AS42" s="680"/>
      <c r="AT42" s="680"/>
      <c r="AU42" s="680"/>
      <c r="AV42" s="680"/>
      <c r="AW42" s="680"/>
      <c r="AX42" s="680"/>
      <c r="AY42" s="681"/>
      <c r="AZ42" s="682">
        <v>230021</v>
      </c>
      <c r="BA42" s="683"/>
      <c r="BB42" s="683"/>
      <c r="BC42" s="683"/>
      <c r="BD42" s="669"/>
      <c r="BE42" s="669"/>
      <c r="BF42" s="671"/>
      <c r="BG42" s="660"/>
      <c r="BH42" s="661"/>
      <c r="BI42" s="661"/>
      <c r="BJ42" s="661"/>
      <c r="BK42" s="661"/>
      <c r="BL42" s="218"/>
      <c r="BM42" s="632" t="s">
        <v>358</v>
      </c>
      <c r="BN42" s="632"/>
      <c r="BO42" s="632"/>
      <c r="BP42" s="632"/>
      <c r="BQ42" s="632"/>
      <c r="BR42" s="632"/>
      <c r="BS42" s="632"/>
      <c r="BT42" s="632"/>
      <c r="BU42" s="633"/>
      <c r="BV42" s="682">
        <v>354</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189169</v>
      </c>
      <c r="CS42" s="643"/>
      <c r="CT42" s="643"/>
      <c r="CU42" s="643"/>
      <c r="CV42" s="643"/>
      <c r="CW42" s="643"/>
      <c r="CX42" s="643"/>
      <c r="CY42" s="644"/>
      <c r="CZ42" s="615">
        <v>6.4</v>
      </c>
      <c r="DA42" s="641"/>
      <c r="DB42" s="641"/>
      <c r="DC42" s="645"/>
      <c r="DD42" s="619">
        <v>50437</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360</v>
      </c>
      <c r="CD43" s="607" t="s">
        <v>361</v>
      </c>
      <c r="CE43" s="608"/>
      <c r="CF43" s="608"/>
      <c r="CG43" s="608"/>
      <c r="CH43" s="608"/>
      <c r="CI43" s="608"/>
      <c r="CJ43" s="608"/>
      <c r="CK43" s="608"/>
      <c r="CL43" s="608"/>
      <c r="CM43" s="608"/>
      <c r="CN43" s="608"/>
      <c r="CO43" s="608"/>
      <c r="CP43" s="608"/>
      <c r="CQ43" s="609"/>
      <c r="CR43" s="610">
        <v>14537</v>
      </c>
      <c r="CS43" s="643"/>
      <c r="CT43" s="643"/>
      <c r="CU43" s="643"/>
      <c r="CV43" s="643"/>
      <c r="CW43" s="643"/>
      <c r="CX43" s="643"/>
      <c r="CY43" s="644"/>
      <c r="CZ43" s="615">
        <v>0.5</v>
      </c>
      <c r="DA43" s="641"/>
      <c r="DB43" s="641"/>
      <c r="DC43" s="645"/>
      <c r="DD43" s="619">
        <v>14537</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310</v>
      </c>
      <c r="CE44" s="647"/>
      <c r="CF44" s="607" t="s">
        <v>363</v>
      </c>
      <c r="CG44" s="608"/>
      <c r="CH44" s="608"/>
      <c r="CI44" s="608"/>
      <c r="CJ44" s="608"/>
      <c r="CK44" s="608"/>
      <c r="CL44" s="608"/>
      <c r="CM44" s="608"/>
      <c r="CN44" s="608"/>
      <c r="CO44" s="608"/>
      <c r="CP44" s="608"/>
      <c r="CQ44" s="609"/>
      <c r="CR44" s="610">
        <v>189169</v>
      </c>
      <c r="CS44" s="611"/>
      <c r="CT44" s="611"/>
      <c r="CU44" s="611"/>
      <c r="CV44" s="611"/>
      <c r="CW44" s="611"/>
      <c r="CX44" s="611"/>
      <c r="CY44" s="612"/>
      <c r="CZ44" s="615">
        <v>6.4</v>
      </c>
      <c r="DA44" s="616"/>
      <c r="DB44" s="616"/>
      <c r="DC44" s="622"/>
      <c r="DD44" s="619">
        <v>50437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78335</v>
      </c>
      <c r="CS45" s="643"/>
      <c r="CT45" s="643"/>
      <c r="CU45" s="643"/>
      <c r="CV45" s="643"/>
      <c r="CW45" s="643"/>
      <c r="CX45" s="643"/>
      <c r="CY45" s="644"/>
      <c r="CZ45" s="615">
        <v>2.6</v>
      </c>
      <c r="DA45" s="641"/>
      <c r="DB45" s="641"/>
      <c r="DC45" s="645"/>
      <c r="DD45" s="619">
        <v>5139</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48"/>
      <c r="CE46" s="649"/>
      <c r="CF46" s="607" t="s">
        <v>366</v>
      </c>
      <c r="CG46" s="608"/>
      <c r="CH46" s="608"/>
      <c r="CI46" s="608"/>
      <c r="CJ46" s="608"/>
      <c r="CK46" s="608"/>
      <c r="CL46" s="608"/>
      <c r="CM46" s="608"/>
      <c r="CN46" s="608"/>
      <c r="CO46" s="608"/>
      <c r="CP46" s="608"/>
      <c r="CQ46" s="609"/>
      <c r="CR46" s="610">
        <v>110706</v>
      </c>
      <c r="CS46" s="611"/>
      <c r="CT46" s="611"/>
      <c r="CU46" s="611"/>
      <c r="CV46" s="611"/>
      <c r="CW46" s="611"/>
      <c r="CX46" s="611"/>
      <c r="CY46" s="612"/>
      <c r="CZ46" s="615">
        <v>3.7</v>
      </c>
      <c r="DA46" s="616"/>
      <c r="DB46" s="616"/>
      <c r="DC46" s="622"/>
      <c r="DD46" s="619">
        <v>45170</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48"/>
      <c r="CE47" s="649"/>
      <c r="CF47" s="607" t="s">
        <v>367</v>
      </c>
      <c r="CG47" s="608"/>
      <c r="CH47" s="608"/>
      <c r="CI47" s="608"/>
      <c r="CJ47" s="608"/>
      <c r="CK47" s="608"/>
      <c r="CL47" s="608"/>
      <c r="CM47" s="608"/>
      <c r="CN47" s="608"/>
      <c r="CO47" s="608"/>
      <c r="CP47" s="608"/>
      <c r="CQ47" s="609"/>
      <c r="CR47" s="610" t="s">
        <v>234</v>
      </c>
      <c r="CS47" s="643"/>
      <c r="CT47" s="643"/>
      <c r="CU47" s="643"/>
      <c r="CV47" s="643"/>
      <c r="CW47" s="643"/>
      <c r="CX47" s="643"/>
      <c r="CY47" s="644"/>
      <c r="CZ47" s="615" t="s">
        <v>131</v>
      </c>
      <c r="DA47" s="641"/>
      <c r="DB47" s="641"/>
      <c r="DC47" s="645"/>
      <c r="DD47" s="619" t="s">
        <v>139</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0"/>
      <c r="CE48" s="651"/>
      <c r="CF48" s="607" t="s">
        <v>368</v>
      </c>
      <c r="CG48" s="608"/>
      <c r="CH48" s="608"/>
      <c r="CI48" s="608"/>
      <c r="CJ48" s="608"/>
      <c r="CK48" s="608"/>
      <c r="CL48" s="608"/>
      <c r="CM48" s="608"/>
      <c r="CN48" s="608"/>
      <c r="CO48" s="608"/>
      <c r="CP48" s="608"/>
      <c r="CQ48" s="609"/>
      <c r="CR48" s="610" t="s">
        <v>131</v>
      </c>
      <c r="CS48" s="611"/>
      <c r="CT48" s="611"/>
      <c r="CU48" s="611"/>
      <c r="CV48" s="611"/>
      <c r="CW48" s="611"/>
      <c r="CX48" s="611"/>
      <c r="CY48" s="612"/>
      <c r="CZ48" s="615" t="s">
        <v>234</v>
      </c>
      <c r="DA48" s="616"/>
      <c r="DB48" s="616"/>
      <c r="DC48" s="622"/>
      <c r="DD48" s="619" t="s">
        <v>139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369</v>
      </c>
      <c r="CE49" s="632"/>
      <c r="CF49" s="632"/>
      <c r="CG49" s="632"/>
      <c r="CH49" s="632"/>
      <c r="CI49" s="632"/>
      <c r="CJ49" s="632"/>
      <c r="CK49" s="632"/>
      <c r="CL49" s="632"/>
      <c r="CM49" s="632"/>
      <c r="CN49" s="632"/>
      <c r="CO49" s="632"/>
      <c r="CP49" s="632"/>
      <c r="CQ49" s="633"/>
      <c r="CR49" s="682">
        <v>2974565</v>
      </c>
      <c r="CS49" s="669"/>
      <c r="CT49" s="669"/>
      <c r="CU49" s="669"/>
      <c r="CV49" s="669"/>
      <c r="CW49" s="669"/>
      <c r="CX49" s="669"/>
      <c r="CY49" s="698"/>
      <c r="CZ49" s="690">
        <v>100</v>
      </c>
      <c r="DA49" s="699"/>
      <c r="DB49" s="699"/>
      <c r="DC49" s="700"/>
      <c r="DD49" s="701">
        <v>2243006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rY0V3jh7PpoYcLhSbKLc9JlK18PxaLAm2eUGUaTKpu0pK9XInpFplKhK+qTwStQSQvzQEe0KuMJ0/03sWi8YJQ==" saltValue="9IhGVPyerJ6o/RnW8jnN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392</v>
      </c>
      <c r="C7" s="737"/>
      <c r="D7" s="737"/>
      <c r="E7" s="737"/>
      <c r="F7" s="737"/>
      <c r="G7" s="737"/>
      <c r="H7" s="737"/>
      <c r="I7" s="737"/>
      <c r="J7" s="737"/>
      <c r="K7" s="737"/>
      <c r="L7" s="737"/>
      <c r="M7" s="737"/>
      <c r="N7" s="737"/>
      <c r="O7" s="737"/>
      <c r="P7" s="738"/>
      <c r="Q7" s="739">
        <v>3238</v>
      </c>
      <c r="R7" s="740"/>
      <c r="S7" s="740"/>
      <c r="T7" s="740"/>
      <c r="U7" s="740"/>
      <c r="V7" s="740">
        <v>2975</v>
      </c>
      <c r="W7" s="740"/>
      <c r="X7" s="740"/>
      <c r="Y7" s="740"/>
      <c r="Z7" s="740"/>
      <c r="AA7" s="740">
        <v>263</v>
      </c>
      <c r="AB7" s="740"/>
      <c r="AC7" s="740"/>
      <c r="AD7" s="740"/>
      <c r="AE7" s="741"/>
      <c r="AF7" s="742">
        <v>223</v>
      </c>
      <c r="AG7" s="743"/>
      <c r="AH7" s="743"/>
      <c r="AI7" s="743"/>
      <c r="AJ7" s="744"/>
      <c r="AK7" s="745" t="s">
        <v>585</v>
      </c>
      <c r="AL7" s="746"/>
      <c r="AM7" s="746"/>
      <c r="AN7" s="746"/>
      <c r="AO7" s="746"/>
      <c r="AP7" s="746">
        <v>1679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593</v>
      </c>
      <c r="BT7" s="734"/>
      <c r="BU7" s="734"/>
      <c r="BV7" s="734"/>
      <c r="BW7" s="734"/>
      <c r="BX7" s="734"/>
      <c r="BY7" s="734"/>
      <c r="BZ7" s="734"/>
      <c r="CA7" s="734"/>
      <c r="CB7" s="734"/>
      <c r="CC7" s="734"/>
      <c r="CD7" s="734"/>
      <c r="CE7" s="734"/>
      <c r="CF7" s="734"/>
      <c r="CG7" s="749"/>
      <c r="CH7" s="730">
        <v>16</v>
      </c>
      <c r="CI7" s="731"/>
      <c r="CJ7" s="731"/>
      <c r="CK7" s="731"/>
      <c r="CL7" s="732"/>
      <c r="CM7" s="730">
        <v>100</v>
      </c>
      <c r="CN7" s="731"/>
      <c r="CO7" s="731"/>
      <c r="CP7" s="731"/>
      <c r="CQ7" s="732"/>
      <c r="CR7" s="730">
        <v>32</v>
      </c>
      <c r="CS7" s="731"/>
      <c r="CT7" s="731"/>
      <c r="CU7" s="731"/>
      <c r="CV7" s="732"/>
      <c r="CW7" s="730" t="s">
        <v>522</v>
      </c>
      <c r="CX7" s="731"/>
      <c r="CY7" s="731"/>
      <c r="CZ7" s="731"/>
      <c r="DA7" s="732"/>
      <c r="DB7" s="730" t="s">
        <v>522</v>
      </c>
      <c r="DC7" s="731"/>
      <c r="DD7" s="731"/>
      <c r="DE7" s="731"/>
      <c r="DF7" s="732"/>
      <c r="DG7" s="730" t="s">
        <v>522</v>
      </c>
      <c r="DH7" s="731"/>
      <c r="DI7" s="731"/>
      <c r="DJ7" s="731"/>
      <c r="DK7" s="732"/>
      <c r="DL7" s="730" t="s">
        <v>522</v>
      </c>
      <c r="DM7" s="731"/>
      <c r="DN7" s="731"/>
      <c r="DO7" s="731"/>
      <c r="DP7" s="732"/>
      <c r="DQ7" s="730" t="s">
        <v>522</v>
      </c>
      <c r="DR7" s="731"/>
      <c r="DS7" s="731"/>
      <c r="DT7" s="731"/>
      <c r="DU7" s="732"/>
      <c r="DV7" s="733"/>
      <c r="DW7" s="734"/>
      <c r="DX7" s="734"/>
      <c r="DY7" s="734"/>
      <c r="DZ7" s="735"/>
      <c r="EA7" s="228"/>
    </row>
    <row r="8" spans="1:131" s="229" customFormat="1" ht="26.25" customHeight="1" x14ac:dyDescent="0.15">
      <c r="A8" s="232">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394</v>
      </c>
      <c r="B23" s="776" t="s">
        <v>395</v>
      </c>
      <c r="C23" s="777"/>
      <c r="D23" s="777"/>
      <c r="E23" s="777"/>
      <c r="F23" s="777"/>
      <c r="G23" s="777"/>
      <c r="H23" s="777"/>
      <c r="I23" s="777"/>
      <c r="J23" s="777"/>
      <c r="K23" s="777"/>
      <c r="L23" s="777"/>
      <c r="M23" s="777"/>
      <c r="N23" s="777"/>
      <c r="O23" s="777"/>
      <c r="P23" s="778"/>
      <c r="Q23" s="779">
        <v>3238</v>
      </c>
      <c r="R23" s="780"/>
      <c r="S23" s="780"/>
      <c r="T23" s="780"/>
      <c r="U23" s="780"/>
      <c r="V23" s="780">
        <v>2975</v>
      </c>
      <c r="W23" s="780"/>
      <c r="X23" s="780"/>
      <c r="Y23" s="780"/>
      <c r="Z23" s="780"/>
      <c r="AA23" s="780">
        <v>263</v>
      </c>
      <c r="AB23" s="780"/>
      <c r="AC23" s="780"/>
      <c r="AD23" s="780"/>
      <c r="AE23" s="781"/>
      <c r="AF23" s="782">
        <v>223</v>
      </c>
      <c r="AG23" s="780"/>
      <c r="AH23" s="780"/>
      <c r="AI23" s="780"/>
      <c r="AJ23" s="783"/>
      <c r="AK23" s="784"/>
      <c r="AL23" s="785"/>
      <c r="AM23" s="785"/>
      <c r="AN23" s="785"/>
      <c r="AO23" s="785"/>
      <c r="AP23" s="780">
        <v>1679</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375</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382</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407</v>
      </c>
      <c r="C28" s="737"/>
      <c r="D28" s="737"/>
      <c r="E28" s="737"/>
      <c r="F28" s="737"/>
      <c r="G28" s="737"/>
      <c r="H28" s="737"/>
      <c r="I28" s="737"/>
      <c r="J28" s="737"/>
      <c r="K28" s="737"/>
      <c r="L28" s="737"/>
      <c r="M28" s="737"/>
      <c r="N28" s="737"/>
      <c r="O28" s="737"/>
      <c r="P28" s="738"/>
      <c r="Q28" s="809">
        <v>739</v>
      </c>
      <c r="R28" s="810"/>
      <c r="S28" s="810"/>
      <c r="T28" s="810"/>
      <c r="U28" s="810"/>
      <c r="V28" s="810">
        <v>708</v>
      </c>
      <c r="W28" s="810"/>
      <c r="X28" s="810"/>
      <c r="Y28" s="810"/>
      <c r="Z28" s="810"/>
      <c r="AA28" s="810">
        <v>31</v>
      </c>
      <c r="AB28" s="810"/>
      <c r="AC28" s="810"/>
      <c r="AD28" s="810"/>
      <c r="AE28" s="811"/>
      <c r="AF28" s="812">
        <v>31</v>
      </c>
      <c r="AG28" s="810"/>
      <c r="AH28" s="810"/>
      <c r="AI28" s="810"/>
      <c r="AJ28" s="813"/>
      <c r="AK28" s="814">
        <v>53</v>
      </c>
      <c r="AL28" s="815"/>
      <c r="AM28" s="815"/>
      <c r="AN28" s="815"/>
      <c r="AO28" s="815"/>
      <c r="AP28" s="815" t="s">
        <v>522</v>
      </c>
      <c r="AQ28" s="815"/>
      <c r="AR28" s="815"/>
      <c r="AS28" s="815"/>
      <c r="AT28" s="815"/>
      <c r="AU28" s="815" t="s">
        <v>522</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408</v>
      </c>
      <c r="C29" s="768"/>
      <c r="D29" s="768"/>
      <c r="E29" s="768"/>
      <c r="F29" s="768"/>
      <c r="G29" s="768"/>
      <c r="H29" s="768"/>
      <c r="I29" s="768"/>
      <c r="J29" s="768"/>
      <c r="K29" s="768"/>
      <c r="L29" s="768"/>
      <c r="M29" s="768"/>
      <c r="N29" s="768"/>
      <c r="O29" s="768"/>
      <c r="P29" s="769"/>
      <c r="Q29" s="770">
        <v>672</v>
      </c>
      <c r="R29" s="771"/>
      <c r="S29" s="771"/>
      <c r="T29" s="771"/>
      <c r="U29" s="771"/>
      <c r="V29" s="771">
        <v>668</v>
      </c>
      <c r="W29" s="771"/>
      <c r="X29" s="771"/>
      <c r="Y29" s="771"/>
      <c r="Z29" s="771"/>
      <c r="AA29" s="771">
        <v>4</v>
      </c>
      <c r="AB29" s="771"/>
      <c r="AC29" s="771"/>
      <c r="AD29" s="771"/>
      <c r="AE29" s="772"/>
      <c r="AF29" s="773">
        <v>4</v>
      </c>
      <c r="AG29" s="774"/>
      <c r="AH29" s="774"/>
      <c r="AI29" s="774"/>
      <c r="AJ29" s="775"/>
      <c r="AK29" s="821">
        <v>119</v>
      </c>
      <c r="AL29" s="817"/>
      <c r="AM29" s="817"/>
      <c r="AN29" s="817"/>
      <c r="AO29" s="817"/>
      <c r="AP29" s="817" t="s">
        <v>522</v>
      </c>
      <c r="AQ29" s="817"/>
      <c r="AR29" s="817"/>
      <c r="AS29" s="817"/>
      <c r="AT29" s="817"/>
      <c r="AU29" s="817" t="s">
        <v>522</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409</v>
      </c>
      <c r="C30" s="768"/>
      <c r="D30" s="768"/>
      <c r="E30" s="768"/>
      <c r="F30" s="768"/>
      <c r="G30" s="768"/>
      <c r="H30" s="768"/>
      <c r="I30" s="768"/>
      <c r="J30" s="768"/>
      <c r="K30" s="768"/>
      <c r="L30" s="768"/>
      <c r="M30" s="768"/>
      <c r="N30" s="768"/>
      <c r="O30" s="768"/>
      <c r="P30" s="769"/>
      <c r="Q30" s="770">
        <v>90</v>
      </c>
      <c r="R30" s="771"/>
      <c r="S30" s="771"/>
      <c r="T30" s="771"/>
      <c r="U30" s="771"/>
      <c r="V30" s="771">
        <v>90</v>
      </c>
      <c r="W30" s="771"/>
      <c r="X30" s="771"/>
      <c r="Y30" s="771"/>
      <c r="Z30" s="771"/>
      <c r="AA30" s="771">
        <v>0</v>
      </c>
      <c r="AB30" s="771"/>
      <c r="AC30" s="771"/>
      <c r="AD30" s="771"/>
      <c r="AE30" s="772"/>
      <c r="AF30" s="773">
        <v>0</v>
      </c>
      <c r="AG30" s="774"/>
      <c r="AH30" s="774"/>
      <c r="AI30" s="774"/>
      <c r="AJ30" s="775"/>
      <c r="AK30" s="821">
        <v>111</v>
      </c>
      <c r="AL30" s="817"/>
      <c r="AM30" s="817"/>
      <c r="AN30" s="817"/>
      <c r="AO30" s="817"/>
      <c r="AP30" s="817" t="s">
        <v>522</v>
      </c>
      <c r="AQ30" s="817"/>
      <c r="AR30" s="817"/>
      <c r="AS30" s="817"/>
      <c r="AT30" s="817"/>
      <c r="AU30" s="817" t="s">
        <v>522</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410</v>
      </c>
      <c r="C31" s="768"/>
      <c r="D31" s="768"/>
      <c r="E31" s="768"/>
      <c r="F31" s="768"/>
      <c r="G31" s="768"/>
      <c r="H31" s="768"/>
      <c r="I31" s="768"/>
      <c r="J31" s="768"/>
      <c r="K31" s="768"/>
      <c r="L31" s="768"/>
      <c r="M31" s="768"/>
      <c r="N31" s="768"/>
      <c r="O31" s="768"/>
      <c r="P31" s="769"/>
      <c r="Q31" s="770">
        <v>229</v>
      </c>
      <c r="R31" s="771"/>
      <c r="S31" s="771"/>
      <c r="T31" s="771"/>
      <c r="U31" s="771"/>
      <c r="V31" s="771">
        <v>196</v>
      </c>
      <c r="W31" s="771"/>
      <c r="X31" s="771"/>
      <c r="Y31" s="771"/>
      <c r="Z31" s="771"/>
      <c r="AA31" s="771">
        <v>33</v>
      </c>
      <c r="AB31" s="771"/>
      <c r="AC31" s="771"/>
      <c r="AD31" s="771"/>
      <c r="AE31" s="772"/>
      <c r="AF31" s="773">
        <v>247</v>
      </c>
      <c r="AG31" s="774"/>
      <c r="AH31" s="774"/>
      <c r="AI31" s="774"/>
      <c r="AJ31" s="775"/>
      <c r="AK31" s="821">
        <v>25</v>
      </c>
      <c r="AL31" s="817"/>
      <c r="AM31" s="817"/>
      <c r="AN31" s="817"/>
      <c r="AO31" s="817"/>
      <c r="AP31" s="817">
        <v>203</v>
      </c>
      <c r="AQ31" s="817"/>
      <c r="AR31" s="817"/>
      <c r="AS31" s="817"/>
      <c r="AT31" s="817"/>
      <c r="AU31" s="817">
        <v>34</v>
      </c>
      <c r="AV31" s="817"/>
      <c r="AW31" s="817"/>
      <c r="AX31" s="817"/>
      <c r="AY31" s="817"/>
      <c r="AZ31" s="818" t="s">
        <v>522</v>
      </c>
      <c r="BA31" s="818"/>
      <c r="BB31" s="818"/>
      <c r="BC31" s="818"/>
      <c r="BD31" s="818"/>
      <c r="BE31" s="819" t="s">
        <v>411</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412</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394</v>
      </c>
      <c r="B63" s="776" t="s">
        <v>413</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282</v>
      </c>
      <c r="AG63" s="831"/>
      <c r="AH63" s="831"/>
      <c r="AI63" s="831"/>
      <c r="AJ63" s="832"/>
      <c r="AK63" s="833"/>
      <c r="AL63" s="828"/>
      <c r="AM63" s="828"/>
      <c r="AN63" s="828"/>
      <c r="AO63" s="828"/>
      <c r="AP63" s="831">
        <v>203</v>
      </c>
      <c r="AQ63" s="831"/>
      <c r="AR63" s="831"/>
      <c r="AS63" s="831"/>
      <c r="AT63" s="831"/>
      <c r="AU63" s="831">
        <v>34</v>
      </c>
      <c r="AV63" s="831"/>
      <c r="AW63" s="831"/>
      <c r="AX63" s="831"/>
      <c r="AY63" s="831"/>
      <c r="AZ63" s="835"/>
      <c r="BA63" s="835"/>
      <c r="BB63" s="835"/>
      <c r="BC63" s="835"/>
      <c r="BD63" s="835"/>
      <c r="BE63" s="836"/>
      <c r="BF63" s="836"/>
      <c r="BG63" s="836"/>
      <c r="BH63" s="836"/>
      <c r="BI63" s="837"/>
      <c r="BJ63" s="838" t="s">
        <v>414</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415</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416</v>
      </c>
      <c r="B66" s="715"/>
      <c r="C66" s="715"/>
      <c r="D66" s="715"/>
      <c r="E66" s="715"/>
      <c r="F66" s="715"/>
      <c r="G66" s="715"/>
      <c r="H66" s="715"/>
      <c r="I66" s="715"/>
      <c r="J66" s="715"/>
      <c r="K66" s="715"/>
      <c r="L66" s="715"/>
      <c r="M66" s="715"/>
      <c r="N66" s="715"/>
      <c r="O66" s="715"/>
      <c r="P66" s="716"/>
      <c r="Q66" s="720" t="s">
        <v>417</v>
      </c>
      <c r="R66" s="721"/>
      <c r="S66" s="721"/>
      <c r="T66" s="721"/>
      <c r="U66" s="722"/>
      <c r="V66" s="720" t="s">
        <v>418</v>
      </c>
      <c r="W66" s="721"/>
      <c r="X66" s="721"/>
      <c r="Y66" s="721"/>
      <c r="Z66" s="722"/>
      <c r="AA66" s="720" t="s">
        <v>419</v>
      </c>
      <c r="AB66" s="721"/>
      <c r="AC66" s="721"/>
      <c r="AD66" s="721"/>
      <c r="AE66" s="722"/>
      <c r="AF66" s="841" t="s">
        <v>420</v>
      </c>
      <c r="AG66" s="802"/>
      <c r="AH66" s="802"/>
      <c r="AI66" s="802"/>
      <c r="AJ66" s="842"/>
      <c r="AK66" s="720" t="s">
        <v>421</v>
      </c>
      <c r="AL66" s="715"/>
      <c r="AM66" s="715"/>
      <c r="AN66" s="715"/>
      <c r="AO66" s="716"/>
      <c r="AP66" s="720" t="s">
        <v>422</v>
      </c>
      <c r="AQ66" s="721"/>
      <c r="AR66" s="721"/>
      <c r="AS66" s="721"/>
      <c r="AT66" s="722"/>
      <c r="AU66" s="720" t="s">
        <v>423</v>
      </c>
      <c r="AV66" s="721"/>
      <c r="AW66" s="721"/>
      <c r="AX66" s="721"/>
      <c r="AY66" s="722"/>
      <c r="AZ66" s="720" t="s">
        <v>382</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586</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522</v>
      </c>
      <c r="AQ68" s="853"/>
      <c r="AR68" s="853"/>
      <c r="AS68" s="853"/>
      <c r="AT68" s="853"/>
      <c r="AU68" s="853" t="s">
        <v>522</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587</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522</v>
      </c>
      <c r="AL69" s="817"/>
      <c r="AM69" s="817"/>
      <c r="AN69" s="817"/>
      <c r="AO69" s="817"/>
      <c r="AP69" s="817" t="s">
        <v>522</v>
      </c>
      <c r="AQ69" s="817"/>
      <c r="AR69" s="817"/>
      <c r="AS69" s="817"/>
      <c r="AT69" s="817"/>
      <c r="AU69" s="817" t="s">
        <v>522</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588</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522</v>
      </c>
      <c r="AQ70" s="817"/>
      <c r="AR70" s="817"/>
      <c r="AS70" s="817"/>
      <c r="AT70" s="817"/>
      <c r="AU70" s="817" t="s">
        <v>522</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589</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522</v>
      </c>
      <c r="AL71" s="817"/>
      <c r="AM71" s="817"/>
      <c r="AN71" s="817"/>
      <c r="AO71" s="817"/>
      <c r="AP71" s="817" t="s">
        <v>522</v>
      </c>
      <c r="AQ71" s="817"/>
      <c r="AR71" s="817"/>
      <c r="AS71" s="817"/>
      <c r="AT71" s="817"/>
      <c r="AU71" s="817" t="s">
        <v>522</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590</v>
      </c>
      <c r="C72" s="861"/>
      <c r="D72" s="861"/>
      <c r="E72" s="861"/>
      <c r="F72" s="861"/>
      <c r="G72" s="861"/>
      <c r="H72" s="861"/>
      <c r="I72" s="861"/>
      <c r="J72" s="861"/>
      <c r="K72" s="861"/>
      <c r="L72" s="861"/>
      <c r="M72" s="861"/>
      <c r="N72" s="861"/>
      <c r="O72" s="861"/>
      <c r="P72" s="862"/>
      <c r="Q72" s="863">
        <v>4864</v>
      </c>
      <c r="R72" s="817"/>
      <c r="S72" s="817"/>
      <c r="T72" s="817"/>
      <c r="U72" s="817"/>
      <c r="V72" s="817">
        <v>4582</v>
      </c>
      <c r="W72" s="817"/>
      <c r="X72" s="817"/>
      <c r="Y72" s="817"/>
      <c r="Z72" s="817"/>
      <c r="AA72" s="817">
        <v>281</v>
      </c>
      <c r="AB72" s="817"/>
      <c r="AC72" s="817"/>
      <c r="AD72" s="817"/>
      <c r="AE72" s="817"/>
      <c r="AF72" s="817">
        <v>281</v>
      </c>
      <c r="AG72" s="817"/>
      <c r="AH72" s="817"/>
      <c r="AI72" s="817"/>
      <c r="AJ72" s="817"/>
      <c r="AK72" s="817" t="s">
        <v>522</v>
      </c>
      <c r="AL72" s="817"/>
      <c r="AM72" s="817"/>
      <c r="AN72" s="817"/>
      <c r="AO72" s="817"/>
      <c r="AP72" s="817">
        <v>892</v>
      </c>
      <c r="AQ72" s="817"/>
      <c r="AR72" s="817"/>
      <c r="AS72" s="817"/>
      <c r="AT72" s="817"/>
      <c r="AU72" s="817">
        <v>32</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591</v>
      </c>
      <c r="C73" s="861"/>
      <c r="D73" s="861"/>
      <c r="E73" s="861"/>
      <c r="F73" s="861"/>
      <c r="G73" s="861"/>
      <c r="H73" s="861"/>
      <c r="I73" s="861"/>
      <c r="J73" s="861"/>
      <c r="K73" s="861"/>
      <c r="L73" s="861"/>
      <c r="M73" s="861"/>
      <c r="N73" s="861"/>
      <c r="O73" s="861"/>
      <c r="P73" s="862"/>
      <c r="Q73" s="863">
        <v>2423</v>
      </c>
      <c r="R73" s="817"/>
      <c r="S73" s="817"/>
      <c r="T73" s="817"/>
      <c r="U73" s="817"/>
      <c r="V73" s="817">
        <v>2308</v>
      </c>
      <c r="W73" s="817"/>
      <c r="X73" s="817"/>
      <c r="Y73" s="817"/>
      <c r="Z73" s="817"/>
      <c r="AA73" s="817">
        <v>115</v>
      </c>
      <c r="AB73" s="817"/>
      <c r="AC73" s="817"/>
      <c r="AD73" s="817"/>
      <c r="AE73" s="817"/>
      <c r="AF73" s="817">
        <v>115</v>
      </c>
      <c r="AG73" s="817"/>
      <c r="AH73" s="817"/>
      <c r="AI73" s="817"/>
      <c r="AJ73" s="817"/>
      <c r="AK73" s="817">
        <v>130</v>
      </c>
      <c r="AL73" s="817"/>
      <c r="AM73" s="817"/>
      <c r="AN73" s="817"/>
      <c r="AO73" s="817"/>
      <c r="AP73" s="817" t="s">
        <v>522</v>
      </c>
      <c r="AQ73" s="817"/>
      <c r="AR73" s="817"/>
      <c r="AS73" s="817"/>
      <c r="AT73" s="817"/>
      <c r="AU73" s="817" t="s">
        <v>522</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592</v>
      </c>
      <c r="C74" s="861"/>
      <c r="D74" s="861"/>
      <c r="E74" s="861"/>
      <c r="F74" s="861"/>
      <c r="G74" s="861"/>
      <c r="H74" s="861"/>
      <c r="I74" s="861"/>
      <c r="J74" s="861"/>
      <c r="K74" s="861"/>
      <c r="L74" s="861"/>
      <c r="M74" s="861"/>
      <c r="N74" s="861"/>
      <c r="O74" s="861"/>
      <c r="P74" s="862"/>
      <c r="Q74" s="863">
        <v>719774</v>
      </c>
      <c r="R74" s="817"/>
      <c r="S74" s="817"/>
      <c r="T74" s="817"/>
      <c r="U74" s="817"/>
      <c r="V74" s="817">
        <v>711648</v>
      </c>
      <c r="W74" s="817"/>
      <c r="X74" s="817"/>
      <c r="Y74" s="817"/>
      <c r="Z74" s="817"/>
      <c r="AA74" s="817">
        <v>8126</v>
      </c>
      <c r="AB74" s="817"/>
      <c r="AC74" s="817"/>
      <c r="AD74" s="817"/>
      <c r="AE74" s="817"/>
      <c r="AF74" s="817">
        <v>8126</v>
      </c>
      <c r="AG74" s="817"/>
      <c r="AH74" s="817"/>
      <c r="AI74" s="817"/>
      <c r="AJ74" s="817"/>
      <c r="AK74" s="817">
        <v>4022</v>
      </c>
      <c r="AL74" s="817"/>
      <c r="AM74" s="817"/>
      <c r="AN74" s="817"/>
      <c r="AO74" s="817"/>
      <c r="AP74" s="817" t="s">
        <v>522</v>
      </c>
      <c r="AQ74" s="817"/>
      <c r="AR74" s="817"/>
      <c r="AS74" s="817"/>
      <c r="AT74" s="817"/>
      <c r="AU74" s="817" t="s">
        <v>522</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394</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9314</v>
      </c>
      <c r="AG88" s="831"/>
      <c r="AH88" s="831"/>
      <c r="AI88" s="831"/>
      <c r="AJ88" s="831"/>
      <c r="AK88" s="828"/>
      <c r="AL88" s="828"/>
      <c r="AM88" s="828"/>
      <c r="AN88" s="828"/>
      <c r="AO88" s="828"/>
      <c r="AP88" s="831">
        <v>892</v>
      </c>
      <c r="AQ88" s="831"/>
      <c r="AR88" s="831"/>
      <c r="AS88" s="831"/>
      <c r="AT88" s="831"/>
      <c r="AU88" s="831">
        <v>32</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394</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32</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312</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312</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312</v>
      </c>
      <c r="DR109" s="880"/>
      <c r="DS109" s="880"/>
      <c r="DT109" s="880"/>
      <c r="DU109" s="881"/>
      <c r="DV109" s="879" t="s">
        <v>435</v>
      </c>
      <c r="DW109" s="880"/>
      <c r="DX109" s="880"/>
      <c r="DY109" s="880"/>
      <c r="DZ109" s="882"/>
    </row>
    <row r="110" spans="1:131" s="224" customFormat="1" ht="26.25" customHeight="1" x14ac:dyDescent="0.15">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233004</v>
      </c>
      <c r="AB110" s="887"/>
      <c r="AC110" s="887"/>
      <c r="AD110" s="887"/>
      <c r="AE110" s="888"/>
      <c r="AF110" s="889">
        <v>224115</v>
      </c>
      <c r="AG110" s="887"/>
      <c r="AH110" s="887"/>
      <c r="AI110" s="887"/>
      <c r="AJ110" s="888"/>
      <c r="AK110" s="889">
        <v>212564</v>
      </c>
      <c r="AL110" s="887"/>
      <c r="AM110" s="887"/>
      <c r="AN110" s="887"/>
      <c r="AO110" s="888"/>
      <c r="AP110" s="890">
        <v>10.9</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1961891</v>
      </c>
      <c r="BR110" s="918"/>
      <c r="BS110" s="918"/>
      <c r="BT110" s="918"/>
      <c r="BU110" s="918"/>
      <c r="BV110" s="918">
        <v>1852979</v>
      </c>
      <c r="BW110" s="918"/>
      <c r="BX110" s="918"/>
      <c r="BY110" s="918"/>
      <c r="BZ110" s="918"/>
      <c r="CA110" s="918">
        <v>1678566</v>
      </c>
      <c r="CB110" s="918"/>
      <c r="CC110" s="918"/>
      <c r="CD110" s="918"/>
      <c r="CE110" s="918"/>
      <c r="CF110" s="931">
        <v>86.3</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441</v>
      </c>
      <c r="DM110" s="918"/>
      <c r="DN110" s="918"/>
      <c r="DO110" s="918"/>
      <c r="DP110" s="918"/>
      <c r="DQ110" s="918" t="s">
        <v>441</v>
      </c>
      <c r="DR110" s="918"/>
      <c r="DS110" s="918"/>
      <c r="DT110" s="918"/>
      <c r="DU110" s="918"/>
      <c r="DV110" s="919" t="s">
        <v>131</v>
      </c>
      <c r="DW110" s="919"/>
      <c r="DX110" s="919"/>
      <c r="DY110" s="919"/>
      <c r="DZ110" s="920"/>
    </row>
    <row r="111" spans="1:131" s="224" customFormat="1" ht="26.25" customHeight="1" x14ac:dyDescent="0.15">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441</v>
      </c>
      <c r="AG111" s="925"/>
      <c r="AH111" s="925"/>
      <c r="AI111" s="925"/>
      <c r="AJ111" s="926"/>
      <c r="AK111" s="927" t="s">
        <v>441</v>
      </c>
      <c r="AL111" s="925"/>
      <c r="AM111" s="925"/>
      <c r="AN111" s="925"/>
      <c r="AO111" s="926"/>
      <c r="AP111" s="928" t="s">
        <v>441</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t="s">
        <v>444</v>
      </c>
      <c r="BR111" s="913"/>
      <c r="BS111" s="913"/>
      <c r="BT111" s="913"/>
      <c r="BU111" s="913"/>
      <c r="BV111" s="913" t="s">
        <v>445</v>
      </c>
      <c r="BW111" s="913"/>
      <c r="BX111" s="913"/>
      <c r="BY111" s="913"/>
      <c r="BZ111" s="913"/>
      <c r="CA111" s="913" t="s">
        <v>444</v>
      </c>
      <c r="CB111" s="913"/>
      <c r="CC111" s="913"/>
      <c r="CD111" s="913"/>
      <c r="CE111" s="913"/>
      <c r="CF111" s="907" t="s">
        <v>131</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441</v>
      </c>
      <c r="DH111" s="913"/>
      <c r="DI111" s="913"/>
      <c r="DJ111" s="913"/>
      <c r="DK111" s="913"/>
      <c r="DL111" s="913" t="s">
        <v>441</v>
      </c>
      <c r="DM111" s="913"/>
      <c r="DN111" s="913"/>
      <c r="DO111" s="913"/>
      <c r="DP111" s="913"/>
      <c r="DQ111" s="913" t="s">
        <v>441</v>
      </c>
      <c r="DR111" s="913"/>
      <c r="DS111" s="913"/>
      <c r="DT111" s="913"/>
      <c r="DU111" s="913"/>
      <c r="DV111" s="914" t="s">
        <v>447</v>
      </c>
      <c r="DW111" s="914"/>
      <c r="DX111" s="914"/>
      <c r="DY111" s="914"/>
      <c r="DZ111" s="915"/>
    </row>
    <row r="112" spans="1:131" s="224" customFormat="1" ht="26.25" customHeight="1" x14ac:dyDescent="0.15">
      <c r="A112" s="939" t="s">
        <v>448</v>
      </c>
      <c r="B112" s="940"/>
      <c r="C112" s="910" t="s">
        <v>449</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445</v>
      </c>
      <c r="AB112" s="946"/>
      <c r="AC112" s="946"/>
      <c r="AD112" s="946"/>
      <c r="AE112" s="947"/>
      <c r="AF112" s="948" t="s">
        <v>447</v>
      </c>
      <c r="AG112" s="946"/>
      <c r="AH112" s="946"/>
      <c r="AI112" s="946"/>
      <c r="AJ112" s="947"/>
      <c r="AK112" s="948" t="s">
        <v>131</v>
      </c>
      <c r="AL112" s="946"/>
      <c r="AM112" s="946"/>
      <c r="AN112" s="946"/>
      <c r="AO112" s="947"/>
      <c r="AP112" s="949" t="s">
        <v>445</v>
      </c>
      <c r="AQ112" s="950"/>
      <c r="AR112" s="950"/>
      <c r="AS112" s="950"/>
      <c r="AT112" s="951"/>
      <c r="AU112" s="895"/>
      <c r="AV112" s="896"/>
      <c r="AW112" s="896"/>
      <c r="AX112" s="896"/>
      <c r="AY112" s="896"/>
      <c r="AZ112" s="909" t="s">
        <v>450</v>
      </c>
      <c r="BA112" s="910"/>
      <c r="BB112" s="910"/>
      <c r="BC112" s="910"/>
      <c r="BD112" s="910"/>
      <c r="BE112" s="910"/>
      <c r="BF112" s="910"/>
      <c r="BG112" s="910"/>
      <c r="BH112" s="910"/>
      <c r="BI112" s="910"/>
      <c r="BJ112" s="910"/>
      <c r="BK112" s="910"/>
      <c r="BL112" s="910"/>
      <c r="BM112" s="910"/>
      <c r="BN112" s="910"/>
      <c r="BO112" s="910"/>
      <c r="BP112" s="911"/>
      <c r="BQ112" s="912">
        <v>50248</v>
      </c>
      <c r="BR112" s="913"/>
      <c r="BS112" s="913"/>
      <c r="BT112" s="913"/>
      <c r="BU112" s="913"/>
      <c r="BV112" s="913">
        <v>46105</v>
      </c>
      <c r="BW112" s="913"/>
      <c r="BX112" s="913"/>
      <c r="BY112" s="913"/>
      <c r="BZ112" s="913"/>
      <c r="CA112" s="913">
        <v>33542</v>
      </c>
      <c r="CB112" s="913"/>
      <c r="CC112" s="913"/>
      <c r="CD112" s="913"/>
      <c r="CE112" s="913"/>
      <c r="CF112" s="907">
        <v>1.7</v>
      </c>
      <c r="CG112" s="908"/>
      <c r="CH112" s="908"/>
      <c r="CI112" s="908"/>
      <c r="CJ112" s="908"/>
      <c r="CK112" s="935"/>
      <c r="CL112" s="936"/>
      <c r="CM112" s="909" t="s">
        <v>451</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445</v>
      </c>
      <c r="DH112" s="913"/>
      <c r="DI112" s="913"/>
      <c r="DJ112" s="913"/>
      <c r="DK112" s="913"/>
      <c r="DL112" s="913" t="s">
        <v>452</v>
      </c>
      <c r="DM112" s="913"/>
      <c r="DN112" s="913"/>
      <c r="DO112" s="913"/>
      <c r="DP112" s="913"/>
      <c r="DQ112" s="913" t="s">
        <v>445</v>
      </c>
      <c r="DR112" s="913"/>
      <c r="DS112" s="913"/>
      <c r="DT112" s="913"/>
      <c r="DU112" s="913"/>
      <c r="DV112" s="914" t="s">
        <v>447</v>
      </c>
      <c r="DW112" s="914"/>
      <c r="DX112" s="914"/>
      <c r="DY112" s="914"/>
      <c r="DZ112" s="915"/>
    </row>
    <row r="113" spans="1:130" s="224" customFormat="1" ht="26.25" customHeight="1" x14ac:dyDescent="0.15">
      <c r="A113" s="941"/>
      <c r="B113" s="942"/>
      <c r="C113" s="910" t="s">
        <v>453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8346</v>
      </c>
      <c r="AB113" s="925"/>
      <c r="AC113" s="925"/>
      <c r="AD113" s="925"/>
      <c r="AE113" s="926"/>
      <c r="AF113" s="927">
        <v>8920</v>
      </c>
      <c r="AG113" s="925"/>
      <c r="AH113" s="925"/>
      <c r="AI113" s="925"/>
      <c r="AJ113" s="926"/>
      <c r="AK113" s="927">
        <v>8468</v>
      </c>
      <c r="AL113" s="925"/>
      <c r="AM113" s="925"/>
      <c r="AN113" s="925"/>
      <c r="AO113" s="926"/>
      <c r="AP113" s="928">
        <v>0.4</v>
      </c>
      <c r="AQ113" s="929"/>
      <c r="AR113" s="929"/>
      <c r="AS113" s="929"/>
      <c r="AT113" s="930"/>
      <c r="AU113" s="895"/>
      <c r="AV113" s="896"/>
      <c r="AW113" s="896"/>
      <c r="AX113" s="896"/>
      <c r="AY113" s="896"/>
      <c r="AZ113" s="909" t="s">
        <v>454</v>
      </c>
      <c r="BA113" s="910"/>
      <c r="BB113" s="910"/>
      <c r="BC113" s="910"/>
      <c r="BD113" s="910"/>
      <c r="BE113" s="910"/>
      <c r="BF113" s="910"/>
      <c r="BG113" s="910"/>
      <c r="BH113" s="910"/>
      <c r="BI113" s="910"/>
      <c r="BJ113" s="910"/>
      <c r="BK113" s="910"/>
      <c r="BL113" s="910"/>
      <c r="BM113" s="910"/>
      <c r="BN113" s="910"/>
      <c r="BO113" s="910"/>
      <c r="BP113" s="911"/>
      <c r="BQ113" s="912">
        <v>67278</v>
      </c>
      <c r="BR113" s="913"/>
      <c r="BS113" s="913"/>
      <c r="BT113" s="913"/>
      <c r="BU113" s="913"/>
      <c r="BV113" s="913">
        <v>49693</v>
      </c>
      <c r="BW113" s="913"/>
      <c r="BX113" s="913"/>
      <c r="BY113" s="913"/>
      <c r="BZ113" s="913"/>
      <c r="CA113" s="913">
        <v>32269</v>
      </c>
      <c r="CB113" s="913"/>
      <c r="CC113" s="913"/>
      <c r="CD113" s="913"/>
      <c r="CE113" s="913"/>
      <c r="CF113" s="907">
        <v>1.7</v>
      </c>
      <c r="CG113" s="908"/>
      <c r="CH113" s="908"/>
      <c r="CI113" s="908"/>
      <c r="CJ113" s="908"/>
      <c r="CK113" s="935"/>
      <c r="CL113" s="936"/>
      <c r="CM113" s="909" t="s">
        <v>455</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445</v>
      </c>
      <c r="DH113" s="946"/>
      <c r="DI113" s="946"/>
      <c r="DJ113" s="946"/>
      <c r="DK113" s="947"/>
      <c r="DL113" s="948" t="s">
        <v>447</v>
      </c>
      <c r="DM113" s="946"/>
      <c r="DN113" s="946"/>
      <c r="DO113" s="946"/>
      <c r="DP113" s="947"/>
      <c r="DQ113" s="948" t="s">
        <v>444</v>
      </c>
      <c r="DR113" s="946"/>
      <c r="DS113" s="946"/>
      <c r="DT113" s="946"/>
      <c r="DU113" s="947"/>
      <c r="DV113" s="949" t="s">
        <v>131</v>
      </c>
      <c r="DW113" s="950"/>
      <c r="DX113" s="950"/>
      <c r="DY113" s="950"/>
      <c r="DZ113" s="951"/>
    </row>
    <row r="114" spans="1:130" s="224" customFormat="1" ht="26.25" customHeight="1" x14ac:dyDescent="0.15">
      <c r="A114" s="941"/>
      <c r="B114" s="942"/>
      <c r="C114" s="910" t="s">
        <v>456</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33096</v>
      </c>
      <c r="AB114" s="946"/>
      <c r="AC114" s="946"/>
      <c r="AD114" s="946"/>
      <c r="AE114" s="947"/>
      <c r="AF114" s="948">
        <v>17751</v>
      </c>
      <c r="AG114" s="946"/>
      <c r="AH114" s="946"/>
      <c r="AI114" s="946"/>
      <c r="AJ114" s="947"/>
      <c r="AK114" s="948">
        <v>17752</v>
      </c>
      <c r="AL114" s="946"/>
      <c r="AM114" s="946"/>
      <c r="AN114" s="946"/>
      <c r="AO114" s="947"/>
      <c r="AP114" s="949">
        <v>0.9</v>
      </c>
      <c r="AQ114" s="950"/>
      <c r="AR114" s="950"/>
      <c r="AS114" s="950"/>
      <c r="AT114" s="951"/>
      <c r="AU114" s="895"/>
      <c r="AV114" s="896"/>
      <c r="AW114" s="896"/>
      <c r="AX114" s="896"/>
      <c r="AY114" s="896"/>
      <c r="AZ114" s="909" t="s">
        <v>457</v>
      </c>
      <c r="BA114" s="910"/>
      <c r="BB114" s="910"/>
      <c r="BC114" s="910"/>
      <c r="BD114" s="910"/>
      <c r="BE114" s="910"/>
      <c r="BF114" s="910"/>
      <c r="BG114" s="910"/>
      <c r="BH114" s="910"/>
      <c r="BI114" s="910"/>
      <c r="BJ114" s="910"/>
      <c r="BK114" s="910"/>
      <c r="BL114" s="910"/>
      <c r="BM114" s="910"/>
      <c r="BN114" s="910"/>
      <c r="BO114" s="910"/>
      <c r="BP114" s="911"/>
      <c r="BQ114" s="912">
        <v>661355</v>
      </c>
      <c r="BR114" s="913"/>
      <c r="BS114" s="913"/>
      <c r="BT114" s="913"/>
      <c r="BU114" s="913"/>
      <c r="BV114" s="913">
        <v>607626</v>
      </c>
      <c r="BW114" s="913"/>
      <c r="BX114" s="913"/>
      <c r="BY114" s="913"/>
      <c r="BZ114" s="913"/>
      <c r="CA114" s="913">
        <v>634178</v>
      </c>
      <c r="CB114" s="913"/>
      <c r="CC114" s="913"/>
      <c r="CD114" s="913"/>
      <c r="CE114" s="913"/>
      <c r="CF114" s="907">
        <v>32.6</v>
      </c>
      <c r="CG114" s="908"/>
      <c r="CH114" s="908"/>
      <c r="CI114" s="908"/>
      <c r="CJ114" s="908"/>
      <c r="CK114" s="935"/>
      <c r="CL114" s="936"/>
      <c r="CM114" s="909" t="s">
        <v>458</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445</v>
      </c>
      <c r="DH114" s="946"/>
      <c r="DI114" s="946"/>
      <c r="DJ114" s="946"/>
      <c r="DK114" s="947"/>
      <c r="DL114" s="948" t="s">
        <v>445</v>
      </c>
      <c r="DM114" s="946"/>
      <c r="DN114" s="946"/>
      <c r="DO114" s="946"/>
      <c r="DP114" s="947"/>
      <c r="DQ114" s="948" t="s">
        <v>445</v>
      </c>
      <c r="DR114" s="946"/>
      <c r="DS114" s="946"/>
      <c r="DT114" s="946"/>
      <c r="DU114" s="947"/>
      <c r="DV114" s="949" t="s">
        <v>444</v>
      </c>
      <c r="DW114" s="950"/>
      <c r="DX114" s="950"/>
      <c r="DY114" s="950"/>
      <c r="DZ114" s="951"/>
    </row>
    <row r="115" spans="1:130" s="224" customFormat="1" ht="26.25" customHeight="1" x14ac:dyDescent="0.15">
      <c r="A115" s="941"/>
      <c r="B115" s="942"/>
      <c r="C115" s="910" t="s">
        <v>459</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444</v>
      </c>
      <c r="AB115" s="925"/>
      <c r="AC115" s="925"/>
      <c r="AD115" s="925"/>
      <c r="AE115" s="926"/>
      <c r="AF115" s="927" t="s">
        <v>131</v>
      </c>
      <c r="AG115" s="925"/>
      <c r="AH115" s="925"/>
      <c r="AI115" s="925"/>
      <c r="AJ115" s="926"/>
      <c r="AK115" s="927" t="s">
        <v>452</v>
      </c>
      <c r="AL115" s="925"/>
      <c r="AM115" s="925"/>
      <c r="AN115" s="925"/>
      <c r="AO115" s="926"/>
      <c r="AP115" s="928" t="s">
        <v>444</v>
      </c>
      <c r="AQ115" s="929"/>
      <c r="AR115" s="929"/>
      <c r="AS115" s="929"/>
      <c r="AT115" s="930"/>
      <c r="AU115" s="895"/>
      <c r="AV115" s="896"/>
      <c r="AW115" s="896"/>
      <c r="AX115" s="896"/>
      <c r="AY115" s="896"/>
      <c r="AZ115" s="909" t="s">
        <v>460</v>
      </c>
      <c r="BA115" s="910"/>
      <c r="BB115" s="910"/>
      <c r="BC115" s="910"/>
      <c r="BD115" s="910"/>
      <c r="BE115" s="910"/>
      <c r="BF115" s="910"/>
      <c r="BG115" s="910"/>
      <c r="BH115" s="910"/>
      <c r="BI115" s="910"/>
      <c r="BJ115" s="910"/>
      <c r="BK115" s="910"/>
      <c r="BL115" s="910"/>
      <c r="BM115" s="910"/>
      <c r="BN115" s="910"/>
      <c r="BO115" s="910"/>
      <c r="BP115" s="911"/>
      <c r="BQ115" s="912" t="s">
        <v>131</v>
      </c>
      <c r="BR115" s="913"/>
      <c r="BS115" s="913"/>
      <c r="BT115" s="913"/>
      <c r="BU115" s="913"/>
      <c r="BV115" s="913" t="s">
        <v>131</v>
      </c>
      <c r="BW115" s="913"/>
      <c r="BX115" s="913"/>
      <c r="BY115" s="913"/>
      <c r="BZ115" s="913"/>
      <c r="CA115" s="913" t="s">
        <v>447</v>
      </c>
      <c r="CB115" s="913"/>
      <c r="CC115" s="913"/>
      <c r="CD115" s="913"/>
      <c r="CE115" s="913"/>
      <c r="CF115" s="907" t="s">
        <v>447</v>
      </c>
      <c r="CG115" s="908"/>
      <c r="CH115" s="908"/>
      <c r="CI115" s="908"/>
      <c r="CJ115" s="908"/>
      <c r="CK115" s="935"/>
      <c r="CL115" s="936"/>
      <c r="CM115" s="909" t="s">
        <v>461</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447</v>
      </c>
      <c r="DH115" s="946"/>
      <c r="DI115" s="946"/>
      <c r="DJ115" s="946"/>
      <c r="DK115" s="947"/>
      <c r="DL115" s="948" t="s">
        <v>445</v>
      </c>
      <c r="DM115" s="946"/>
      <c r="DN115" s="946"/>
      <c r="DO115" s="946"/>
      <c r="DP115" s="947"/>
      <c r="DQ115" s="948" t="s">
        <v>131</v>
      </c>
      <c r="DR115" s="946"/>
      <c r="DS115" s="946"/>
      <c r="DT115" s="946"/>
      <c r="DU115" s="947"/>
      <c r="DV115" s="949" t="s">
        <v>131</v>
      </c>
      <c r="DW115" s="950"/>
      <c r="DX115" s="950"/>
      <c r="DY115" s="950"/>
      <c r="DZ115" s="951"/>
    </row>
    <row r="116" spans="1:130" s="224" customFormat="1" ht="26.25" customHeight="1" x14ac:dyDescent="0.15">
      <c r="A116" s="943"/>
      <c r="B116" s="944"/>
      <c r="C116" s="952" t="s">
        <v>462</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445</v>
      </c>
      <c r="AB116" s="946"/>
      <c r="AC116" s="946"/>
      <c r="AD116" s="946"/>
      <c r="AE116" s="947"/>
      <c r="AF116" s="948" t="s">
        <v>447</v>
      </c>
      <c r="AG116" s="946"/>
      <c r="AH116" s="946"/>
      <c r="AI116" s="946"/>
      <c r="AJ116" s="947"/>
      <c r="AK116" s="948" t="s">
        <v>445</v>
      </c>
      <c r="AL116" s="946"/>
      <c r="AM116" s="946"/>
      <c r="AN116" s="946"/>
      <c r="AO116" s="947"/>
      <c r="AP116" s="949" t="s">
        <v>445</v>
      </c>
      <c r="AQ116" s="950"/>
      <c r="AR116" s="950"/>
      <c r="AS116" s="950"/>
      <c r="AT116" s="951"/>
      <c r="AU116" s="895"/>
      <c r="AV116" s="896"/>
      <c r="AW116" s="896"/>
      <c r="AX116" s="896"/>
      <c r="AY116" s="896"/>
      <c r="AZ116" s="954" t="s">
        <v>463</v>
      </c>
      <c r="BA116" s="955"/>
      <c r="BB116" s="955"/>
      <c r="BC116" s="955"/>
      <c r="BD116" s="955"/>
      <c r="BE116" s="955"/>
      <c r="BF116" s="955"/>
      <c r="BG116" s="955"/>
      <c r="BH116" s="955"/>
      <c r="BI116" s="955"/>
      <c r="BJ116" s="955"/>
      <c r="BK116" s="955"/>
      <c r="BL116" s="955"/>
      <c r="BM116" s="955"/>
      <c r="BN116" s="955"/>
      <c r="BO116" s="955"/>
      <c r="BP116" s="956"/>
      <c r="BQ116" s="912" t="s">
        <v>452</v>
      </c>
      <c r="BR116" s="913"/>
      <c r="BS116" s="913"/>
      <c r="BT116" s="913"/>
      <c r="BU116" s="913"/>
      <c r="BV116" s="913" t="s">
        <v>444</v>
      </c>
      <c r="BW116" s="913"/>
      <c r="BX116" s="913"/>
      <c r="BY116" s="913"/>
      <c r="BZ116" s="913"/>
      <c r="CA116" s="913" t="s">
        <v>452</v>
      </c>
      <c r="CB116" s="913"/>
      <c r="CC116" s="913"/>
      <c r="CD116" s="913"/>
      <c r="CE116" s="913"/>
      <c r="CF116" s="907" t="s">
        <v>445</v>
      </c>
      <c r="CG116" s="908"/>
      <c r="CH116" s="908"/>
      <c r="CI116" s="908"/>
      <c r="CJ116" s="908"/>
      <c r="CK116" s="935"/>
      <c r="CL116" s="936"/>
      <c r="CM116" s="909" t="s">
        <v>464</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131</v>
      </c>
      <c r="DH116" s="946"/>
      <c r="DI116" s="946"/>
      <c r="DJ116" s="946"/>
      <c r="DK116" s="947"/>
      <c r="DL116" s="948" t="s">
        <v>445</v>
      </c>
      <c r="DM116" s="946"/>
      <c r="DN116" s="946"/>
      <c r="DO116" s="946"/>
      <c r="DP116" s="947"/>
      <c r="DQ116" s="948" t="s">
        <v>131</v>
      </c>
      <c r="DR116" s="946"/>
      <c r="DS116" s="946"/>
      <c r="DT116" s="946"/>
      <c r="DU116" s="947"/>
      <c r="DV116" s="949" t="s">
        <v>444</v>
      </c>
      <c r="DW116" s="950"/>
      <c r="DX116" s="950"/>
      <c r="DY116" s="950"/>
      <c r="DZ116" s="951"/>
    </row>
    <row r="117" spans="1:130" s="224" customFormat="1" ht="26.25" customHeight="1" x14ac:dyDescent="0.15">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465</v>
      </c>
      <c r="Z117" s="881"/>
      <c r="AA117" s="965">
        <v>274446</v>
      </c>
      <c r="AB117" s="966"/>
      <c r="AC117" s="966"/>
      <c r="AD117" s="966"/>
      <c r="AE117" s="967"/>
      <c r="AF117" s="968">
        <v>250786</v>
      </c>
      <c r="AG117" s="966"/>
      <c r="AH117" s="966"/>
      <c r="AI117" s="966"/>
      <c r="AJ117" s="967"/>
      <c r="AK117" s="968">
        <v>238784</v>
      </c>
      <c r="AL117" s="966"/>
      <c r="AM117" s="966"/>
      <c r="AN117" s="966"/>
      <c r="AO117" s="967"/>
      <c r="AP117" s="969"/>
      <c r="AQ117" s="970"/>
      <c r="AR117" s="970"/>
      <c r="AS117" s="970"/>
      <c r="AT117" s="971"/>
      <c r="AU117" s="895"/>
      <c r="AV117" s="896"/>
      <c r="AW117" s="896"/>
      <c r="AX117" s="896"/>
      <c r="AY117" s="896"/>
      <c r="AZ117" s="961" t="s">
        <v>466</v>
      </c>
      <c r="BA117" s="962"/>
      <c r="BB117" s="962"/>
      <c r="BC117" s="962"/>
      <c r="BD117" s="962"/>
      <c r="BE117" s="962"/>
      <c r="BF117" s="962"/>
      <c r="BG117" s="962"/>
      <c r="BH117" s="962"/>
      <c r="BI117" s="962"/>
      <c r="BJ117" s="962"/>
      <c r="BK117" s="962"/>
      <c r="BL117" s="962"/>
      <c r="BM117" s="962"/>
      <c r="BN117" s="962"/>
      <c r="BO117" s="962"/>
      <c r="BP117" s="963"/>
      <c r="BQ117" s="912" t="s">
        <v>452</v>
      </c>
      <c r="BR117" s="913"/>
      <c r="BS117" s="913"/>
      <c r="BT117" s="913"/>
      <c r="BU117" s="913"/>
      <c r="BV117" s="913" t="s">
        <v>452</v>
      </c>
      <c r="BW117" s="913"/>
      <c r="BX117" s="913"/>
      <c r="BY117" s="913"/>
      <c r="BZ117" s="913"/>
      <c r="CA117" s="913" t="s">
        <v>452</v>
      </c>
      <c r="CB117" s="913"/>
      <c r="CC117" s="913"/>
      <c r="CD117" s="913"/>
      <c r="CE117" s="913"/>
      <c r="CF117" s="907" t="s">
        <v>452</v>
      </c>
      <c r="CG117" s="908"/>
      <c r="CH117" s="908"/>
      <c r="CI117" s="908"/>
      <c r="CJ117" s="908"/>
      <c r="CK117" s="935"/>
      <c r="CL117" s="936"/>
      <c r="CM117" s="909" t="s">
        <v>467</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452</v>
      </c>
      <c r="DH117" s="946"/>
      <c r="DI117" s="946"/>
      <c r="DJ117" s="946"/>
      <c r="DK117" s="947"/>
      <c r="DL117" s="948" t="s">
        <v>452</v>
      </c>
      <c r="DM117" s="946"/>
      <c r="DN117" s="946"/>
      <c r="DO117" s="946"/>
      <c r="DP117" s="947"/>
      <c r="DQ117" s="948" t="s">
        <v>452</v>
      </c>
      <c r="DR117" s="946"/>
      <c r="DS117" s="946"/>
      <c r="DT117" s="946"/>
      <c r="DU117" s="947"/>
      <c r="DV117" s="949" t="s">
        <v>444</v>
      </c>
      <c r="DW117" s="950"/>
      <c r="DX117" s="950"/>
      <c r="DY117" s="950"/>
      <c r="DZ117" s="951"/>
    </row>
    <row r="118" spans="1:130" s="224" customFormat="1" ht="26.25" customHeight="1" x14ac:dyDescent="0.15">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312</v>
      </c>
      <c r="AL118" s="880"/>
      <c r="AM118" s="880"/>
      <c r="AN118" s="880"/>
      <c r="AO118" s="881"/>
      <c r="AP118" s="957" t="s">
        <v>435</v>
      </c>
      <c r="AQ118" s="958"/>
      <c r="AR118" s="958"/>
      <c r="AS118" s="958"/>
      <c r="AT118" s="959"/>
      <c r="AU118" s="895"/>
      <c r="AV118" s="896"/>
      <c r="AW118" s="896"/>
      <c r="AX118" s="896"/>
      <c r="AY118" s="896"/>
      <c r="AZ118" s="960" t="s">
        <v>468</v>
      </c>
      <c r="BA118" s="952"/>
      <c r="BB118" s="952"/>
      <c r="BC118" s="952"/>
      <c r="BD118" s="952"/>
      <c r="BE118" s="952"/>
      <c r="BF118" s="952"/>
      <c r="BG118" s="952"/>
      <c r="BH118" s="952"/>
      <c r="BI118" s="952"/>
      <c r="BJ118" s="952"/>
      <c r="BK118" s="952"/>
      <c r="BL118" s="952"/>
      <c r="BM118" s="952"/>
      <c r="BN118" s="952"/>
      <c r="BO118" s="952"/>
      <c r="BP118" s="953"/>
      <c r="BQ118" s="986" t="s">
        <v>131</v>
      </c>
      <c r="BR118" s="987"/>
      <c r="BS118" s="987"/>
      <c r="BT118" s="987"/>
      <c r="BU118" s="987"/>
      <c r="BV118" s="987" t="s">
        <v>131</v>
      </c>
      <c r="BW118" s="987"/>
      <c r="BX118" s="987"/>
      <c r="BY118" s="987"/>
      <c r="BZ118" s="987"/>
      <c r="CA118" s="987" t="s">
        <v>131</v>
      </c>
      <c r="CB118" s="987"/>
      <c r="CC118" s="987"/>
      <c r="CD118" s="987"/>
      <c r="CE118" s="987"/>
      <c r="CF118" s="907" t="s">
        <v>131</v>
      </c>
      <c r="CG118" s="908"/>
      <c r="CH118" s="908"/>
      <c r="CI118" s="908"/>
      <c r="CJ118" s="908"/>
      <c r="CK118" s="935"/>
      <c r="CL118" s="936"/>
      <c r="CM118" s="909" t="s">
        <v>469</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131</v>
      </c>
      <c r="DM118" s="946"/>
      <c r="DN118" s="946"/>
      <c r="DO118" s="946"/>
      <c r="DP118" s="947"/>
      <c r="DQ118" s="948" t="s">
        <v>131</v>
      </c>
      <c r="DR118" s="946"/>
      <c r="DS118" s="946"/>
      <c r="DT118" s="946"/>
      <c r="DU118" s="947"/>
      <c r="DV118" s="949" t="s">
        <v>131</v>
      </c>
      <c r="DW118" s="950"/>
      <c r="DX118" s="950"/>
      <c r="DY118" s="950"/>
      <c r="DZ118" s="951"/>
    </row>
    <row r="119" spans="1:130" s="224" customFormat="1" ht="26.25" customHeight="1" x14ac:dyDescent="0.15">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131</v>
      </c>
      <c r="AG119" s="887"/>
      <c r="AH119" s="887"/>
      <c r="AI119" s="887"/>
      <c r="AJ119" s="888"/>
      <c r="AK119" s="889" t="s">
        <v>131</v>
      </c>
      <c r="AL119" s="887"/>
      <c r="AM119" s="887"/>
      <c r="AN119" s="887"/>
      <c r="AO119" s="888"/>
      <c r="AP119" s="890" t="s">
        <v>131</v>
      </c>
      <c r="AQ119" s="891"/>
      <c r="AR119" s="891"/>
      <c r="AS119" s="891"/>
      <c r="AT119" s="892"/>
      <c r="AU119" s="897"/>
      <c r="AV119" s="898"/>
      <c r="AW119" s="898"/>
      <c r="AX119" s="898"/>
      <c r="AY119" s="898"/>
      <c r="AZ119" s="245" t="s">
        <v>190</v>
      </c>
      <c r="BA119" s="245"/>
      <c r="BB119" s="245"/>
      <c r="BC119" s="245"/>
      <c r="BD119" s="245"/>
      <c r="BE119" s="245"/>
      <c r="BF119" s="245"/>
      <c r="BG119" s="245"/>
      <c r="BH119" s="245"/>
      <c r="BI119" s="245"/>
      <c r="BJ119" s="245"/>
      <c r="BK119" s="245"/>
      <c r="BL119" s="245"/>
      <c r="BM119" s="245"/>
      <c r="BN119" s="245"/>
      <c r="BO119" s="964" t="s">
        <v>470</v>
      </c>
      <c r="BP119" s="992"/>
      <c r="BQ119" s="986">
        <v>2740772</v>
      </c>
      <c r="BR119" s="987"/>
      <c r="BS119" s="987"/>
      <c r="BT119" s="987"/>
      <c r="BU119" s="987"/>
      <c r="BV119" s="987">
        <v>2556403</v>
      </c>
      <c r="BW119" s="987"/>
      <c r="BX119" s="987"/>
      <c r="BY119" s="987"/>
      <c r="BZ119" s="987"/>
      <c r="CA119" s="987">
        <v>2378555</v>
      </c>
      <c r="CB119" s="987"/>
      <c r="CC119" s="987"/>
      <c r="CD119" s="987"/>
      <c r="CE119" s="987"/>
      <c r="CF119" s="988"/>
      <c r="CG119" s="989"/>
      <c r="CH119" s="989"/>
      <c r="CI119" s="989"/>
      <c r="CJ119" s="990"/>
      <c r="CK119" s="937"/>
      <c r="CL119" s="938"/>
      <c r="CM119" s="960" t="s">
        <v>471</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472</v>
      </c>
      <c r="DH119" s="973"/>
      <c r="DI119" s="973"/>
      <c r="DJ119" s="973"/>
      <c r="DK119" s="974"/>
      <c r="DL119" s="972" t="s">
        <v>131</v>
      </c>
      <c r="DM119" s="973"/>
      <c r="DN119" s="973"/>
      <c r="DO119" s="973"/>
      <c r="DP119" s="974"/>
      <c r="DQ119" s="972" t="s">
        <v>131</v>
      </c>
      <c r="DR119" s="973"/>
      <c r="DS119" s="973"/>
      <c r="DT119" s="973"/>
      <c r="DU119" s="974"/>
      <c r="DV119" s="975" t="s">
        <v>131</v>
      </c>
      <c r="DW119" s="976"/>
      <c r="DX119" s="976"/>
      <c r="DY119" s="976"/>
      <c r="DZ119" s="977"/>
    </row>
    <row r="120" spans="1:130" s="224" customFormat="1" ht="26.25" customHeight="1" x14ac:dyDescent="0.15">
      <c r="A120" s="1044"/>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131</v>
      </c>
      <c r="AG120" s="946"/>
      <c r="AH120" s="946"/>
      <c r="AI120" s="946"/>
      <c r="AJ120" s="947"/>
      <c r="AK120" s="948" t="s">
        <v>131</v>
      </c>
      <c r="AL120" s="946"/>
      <c r="AM120" s="946"/>
      <c r="AN120" s="946"/>
      <c r="AO120" s="947"/>
      <c r="AP120" s="949" t="s">
        <v>131</v>
      </c>
      <c r="AQ120" s="950"/>
      <c r="AR120" s="950"/>
      <c r="AS120" s="950"/>
      <c r="AT120" s="951"/>
      <c r="AU120" s="978" t="s">
        <v>473</v>
      </c>
      <c r="AV120" s="979"/>
      <c r="AW120" s="979"/>
      <c r="AX120" s="979"/>
      <c r="AY120" s="980"/>
      <c r="AZ120" s="916" t="s">
        <v>474</v>
      </c>
      <c r="BA120" s="884"/>
      <c r="BB120" s="884"/>
      <c r="BC120" s="884"/>
      <c r="BD120" s="884"/>
      <c r="BE120" s="884"/>
      <c r="BF120" s="884"/>
      <c r="BG120" s="884"/>
      <c r="BH120" s="884"/>
      <c r="BI120" s="884"/>
      <c r="BJ120" s="884"/>
      <c r="BK120" s="884"/>
      <c r="BL120" s="884"/>
      <c r="BM120" s="884"/>
      <c r="BN120" s="884"/>
      <c r="BO120" s="884"/>
      <c r="BP120" s="885"/>
      <c r="BQ120" s="917">
        <v>1948248</v>
      </c>
      <c r="BR120" s="918"/>
      <c r="BS120" s="918"/>
      <c r="BT120" s="918"/>
      <c r="BU120" s="918"/>
      <c r="BV120" s="918">
        <v>2300016</v>
      </c>
      <c r="BW120" s="918"/>
      <c r="BX120" s="918"/>
      <c r="BY120" s="918"/>
      <c r="BZ120" s="918"/>
      <c r="CA120" s="918">
        <v>2553038</v>
      </c>
      <c r="CB120" s="918"/>
      <c r="CC120" s="918"/>
      <c r="CD120" s="918"/>
      <c r="CE120" s="918"/>
      <c r="CF120" s="931">
        <v>131.19999999999999</v>
      </c>
      <c r="CG120" s="932"/>
      <c r="CH120" s="932"/>
      <c r="CI120" s="932"/>
      <c r="CJ120" s="932"/>
      <c r="CK120" s="993" t="s">
        <v>475</v>
      </c>
      <c r="CL120" s="994"/>
      <c r="CM120" s="994"/>
      <c r="CN120" s="994"/>
      <c r="CO120" s="995"/>
      <c r="CP120" s="1001" t="s">
        <v>476</v>
      </c>
      <c r="CQ120" s="1002"/>
      <c r="CR120" s="1002"/>
      <c r="CS120" s="1002"/>
      <c r="CT120" s="1002"/>
      <c r="CU120" s="1002"/>
      <c r="CV120" s="1002"/>
      <c r="CW120" s="1002"/>
      <c r="CX120" s="1002"/>
      <c r="CY120" s="1002"/>
      <c r="CZ120" s="1002"/>
      <c r="DA120" s="1002"/>
      <c r="DB120" s="1002"/>
      <c r="DC120" s="1002"/>
      <c r="DD120" s="1002"/>
      <c r="DE120" s="1002"/>
      <c r="DF120" s="1003"/>
      <c r="DG120" s="917">
        <v>50248</v>
      </c>
      <c r="DH120" s="918"/>
      <c r="DI120" s="918"/>
      <c r="DJ120" s="918"/>
      <c r="DK120" s="918"/>
      <c r="DL120" s="918">
        <v>46105</v>
      </c>
      <c r="DM120" s="918"/>
      <c r="DN120" s="918"/>
      <c r="DO120" s="918"/>
      <c r="DP120" s="918"/>
      <c r="DQ120" s="918">
        <v>33542</v>
      </c>
      <c r="DR120" s="918"/>
      <c r="DS120" s="918"/>
      <c r="DT120" s="918"/>
      <c r="DU120" s="918"/>
      <c r="DV120" s="919">
        <v>1.7</v>
      </c>
      <c r="DW120" s="919"/>
      <c r="DX120" s="919"/>
      <c r="DY120" s="919"/>
      <c r="DZ120" s="920"/>
    </row>
    <row r="121" spans="1:130" s="224" customFormat="1" ht="26.25" customHeight="1" x14ac:dyDescent="0.15">
      <c r="A121" s="1044"/>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131</v>
      </c>
      <c r="AB121" s="946"/>
      <c r="AC121" s="946"/>
      <c r="AD121" s="946"/>
      <c r="AE121" s="947"/>
      <c r="AF121" s="948" t="s">
        <v>131</v>
      </c>
      <c r="AG121" s="946"/>
      <c r="AH121" s="946"/>
      <c r="AI121" s="946"/>
      <c r="AJ121" s="947"/>
      <c r="AK121" s="948" t="s">
        <v>478</v>
      </c>
      <c r="AL121" s="946"/>
      <c r="AM121" s="946"/>
      <c r="AN121" s="946"/>
      <c r="AO121" s="947"/>
      <c r="AP121" s="949" t="s">
        <v>131</v>
      </c>
      <c r="AQ121" s="950"/>
      <c r="AR121" s="950"/>
      <c r="AS121" s="950"/>
      <c r="AT121" s="951"/>
      <c r="AU121" s="981"/>
      <c r="AV121" s="982"/>
      <c r="AW121" s="982"/>
      <c r="AX121" s="982"/>
      <c r="AY121" s="983"/>
      <c r="AZ121" s="909" t="s">
        <v>479</v>
      </c>
      <c r="BA121" s="910"/>
      <c r="BB121" s="910"/>
      <c r="BC121" s="910"/>
      <c r="BD121" s="910"/>
      <c r="BE121" s="910"/>
      <c r="BF121" s="910"/>
      <c r="BG121" s="910"/>
      <c r="BH121" s="910"/>
      <c r="BI121" s="910"/>
      <c r="BJ121" s="910"/>
      <c r="BK121" s="910"/>
      <c r="BL121" s="910"/>
      <c r="BM121" s="910"/>
      <c r="BN121" s="910"/>
      <c r="BO121" s="910"/>
      <c r="BP121" s="911"/>
      <c r="BQ121" s="912" t="s">
        <v>480</v>
      </c>
      <c r="BR121" s="913"/>
      <c r="BS121" s="913"/>
      <c r="BT121" s="913"/>
      <c r="BU121" s="913"/>
      <c r="BV121" s="913" t="s">
        <v>131</v>
      </c>
      <c r="BW121" s="913"/>
      <c r="BX121" s="913"/>
      <c r="BY121" s="913"/>
      <c r="BZ121" s="913"/>
      <c r="CA121" s="913" t="s">
        <v>131</v>
      </c>
      <c r="CB121" s="913"/>
      <c r="CC121" s="913"/>
      <c r="CD121" s="913"/>
      <c r="CE121" s="913"/>
      <c r="CF121" s="907" t="s">
        <v>131</v>
      </c>
      <c r="CG121" s="908"/>
      <c r="CH121" s="908"/>
      <c r="CI121" s="908"/>
      <c r="CJ121" s="908"/>
      <c r="CK121" s="996"/>
      <c r="CL121" s="997"/>
      <c r="CM121" s="997"/>
      <c r="CN121" s="997"/>
      <c r="CO121" s="998"/>
      <c r="CP121" s="1006" t="s">
        <v>481</v>
      </c>
      <c r="CQ121" s="1007"/>
      <c r="CR121" s="1007"/>
      <c r="CS121" s="1007"/>
      <c r="CT121" s="1007"/>
      <c r="CU121" s="1007"/>
      <c r="CV121" s="1007"/>
      <c r="CW121" s="1007"/>
      <c r="CX121" s="1007"/>
      <c r="CY121" s="1007"/>
      <c r="CZ121" s="1007"/>
      <c r="DA121" s="1007"/>
      <c r="DB121" s="1007"/>
      <c r="DC121" s="1007"/>
      <c r="DD121" s="1007"/>
      <c r="DE121" s="1007"/>
      <c r="DF121" s="1008"/>
      <c r="DG121" s="912" t="s">
        <v>131</v>
      </c>
      <c r="DH121" s="913"/>
      <c r="DI121" s="913"/>
      <c r="DJ121" s="913"/>
      <c r="DK121" s="913"/>
      <c r="DL121" s="913" t="s">
        <v>480</v>
      </c>
      <c r="DM121" s="913"/>
      <c r="DN121" s="913"/>
      <c r="DO121" s="913"/>
      <c r="DP121" s="913"/>
      <c r="DQ121" s="913" t="s">
        <v>480</v>
      </c>
      <c r="DR121" s="913"/>
      <c r="DS121" s="913"/>
      <c r="DT121" s="913"/>
      <c r="DU121" s="913"/>
      <c r="DV121" s="914" t="s">
        <v>480</v>
      </c>
      <c r="DW121" s="914"/>
      <c r="DX121" s="914"/>
      <c r="DY121" s="914"/>
      <c r="DZ121" s="915"/>
    </row>
    <row r="122" spans="1:130" s="224" customFormat="1" ht="26.25" customHeight="1" x14ac:dyDescent="0.15">
      <c r="A122" s="1044"/>
      <c r="B122" s="936"/>
      <c r="C122" s="909" t="s">
        <v>458</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478</v>
      </c>
      <c r="AB122" s="946"/>
      <c r="AC122" s="946"/>
      <c r="AD122" s="946"/>
      <c r="AE122" s="947"/>
      <c r="AF122" s="948" t="s">
        <v>131</v>
      </c>
      <c r="AG122" s="946"/>
      <c r="AH122" s="946"/>
      <c r="AI122" s="946"/>
      <c r="AJ122" s="947"/>
      <c r="AK122" s="948" t="s">
        <v>131</v>
      </c>
      <c r="AL122" s="946"/>
      <c r="AM122" s="946"/>
      <c r="AN122" s="946"/>
      <c r="AO122" s="947"/>
      <c r="AP122" s="949" t="s">
        <v>480</v>
      </c>
      <c r="AQ122" s="950"/>
      <c r="AR122" s="950"/>
      <c r="AS122" s="950"/>
      <c r="AT122" s="951"/>
      <c r="AU122" s="981"/>
      <c r="AV122" s="982"/>
      <c r="AW122" s="982"/>
      <c r="AX122" s="982"/>
      <c r="AY122" s="983"/>
      <c r="AZ122" s="960" t="s">
        <v>482</v>
      </c>
      <c r="BA122" s="952"/>
      <c r="BB122" s="952"/>
      <c r="BC122" s="952"/>
      <c r="BD122" s="952"/>
      <c r="BE122" s="952"/>
      <c r="BF122" s="952"/>
      <c r="BG122" s="952"/>
      <c r="BH122" s="952"/>
      <c r="BI122" s="952"/>
      <c r="BJ122" s="952"/>
      <c r="BK122" s="952"/>
      <c r="BL122" s="952"/>
      <c r="BM122" s="952"/>
      <c r="BN122" s="952"/>
      <c r="BO122" s="952"/>
      <c r="BP122" s="953"/>
      <c r="BQ122" s="986">
        <v>1840013</v>
      </c>
      <c r="BR122" s="987"/>
      <c r="BS122" s="987"/>
      <c r="BT122" s="987"/>
      <c r="BU122" s="987"/>
      <c r="BV122" s="987">
        <v>1745352</v>
      </c>
      <c r="BW122" s="987"/>
      <c r="BX122" s="987"/>
      <c r="BY122" s="987"/>
      <c r="BZ122" s="987"/>
      <c r="CA122" s="987">
        <v>1607158</v>
      </c>
      <c r="CB122" s="987"/>
      <c r="CC122" s="987"/>
      <c r="CD122" s="987"/>
      <c r="CE122" s="987"/>
      <c r="CF122" s="1004">
        <v>82.6</v>
      </c>
      <c r="CG122" s="1005"/>
      <c r="CH122" s="1005"/>
      <c r="CI122" s="1005"/>
      <c r="CJ122" s="1005"/>
      <c r="CK122" s="996"/>
      <c r="CL122" s="997"/>
      <c r="CM122" s="997"/>
      <c r="CN122" s="997"/>
      <c r="CO122" s="998"/>
      <c r="CP122" s="1006" t="s">
        <v>483</v>
      </c>
      <c r="CQ122" s="1007"/>
      <c r="CR122" s="1007"/>
      <c r="CS122" s="1007"/>
      <c r="CT122" s="1007"/>
      <c r="CU122" s="1007"/>
      <c r="CV122" s="1007"/>
      <c r="CW122" s="1007"/>
      <c r="CX122" s="1007"/>
      <c r="CY122" s="1007"/>
      <c r="CZ122" s="1007"/>
      <c r="DA122" s="1007"/>
      <c r="DB122" s="1007"/>
      <c r="DC122" s="1007"/>
      <c r="DD122" s="1007"/>
      <c r="DE122" s="1007"/>
      <c r="DF122" s="1008"/>
      <c r="DG122" s="912" t="s">
        <v>131</v>
      </c>
      <c r="DH122" s="913"/>
      <c r="DI122" s="913"/>
      <c r="DJ122" s="913"/>
      <c r="DK122" s="913"/>
      <c r="DL122" s="913" t="s">
        <v>478</v>
      </c>
      <c r="DM122" s="913"/>
      <c r="DN122" s="913"/>
      <c r="DO122" s="913"/>
      <c r="DP122" s="913"/>
      <c r="DQ122" s="913" t="s">
        <v>131</v>
      </c>
      <c r="DR122" s="913"/>
      <c r="DS122" s="913"/>
      <c r="DT122" s="913"/>
      <c r="DU122" s="913"/>
      <c r="DV122" s="914" t="s">
        <v>131</v>
      </c>
      <c r="DW122" s="914"/>
      <c r="DX122" s="914"/>
      <c r="DY122" s="914"/>
      <c r="DZ122" s="915"/>
    </row>
    <row r="123" spans="1:130" s="224" customFormat="1" ht="26.25" customHeight="1" x14ac:dyDescent="0.15">
      <c r="A123" s="1044"/>
      <c r="B123" s="936"/>
      <c r="C123" s="909" t="s">
        <v>464</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131</v>
      </c>
      <c r="AB123" s="946"/>
      <c r="AC123" s="946"/>
      <c r="AD123" s="946"/>
      <c r="AE123" s="947"/>
      <c r="AF123" s="948" t="s">
        <v>480</v>
      </c>
      <c r="AG123" s="946"/>
      <c r="AH123" s="946"/>
      <c r="AI123" s="946"/>
      <c r="AJ123" s="947"/>
      <c r="AK123" s="948" t="s">
        <v>131</v>
      </c>
      <c r="AL123" s="946"/>
      <c r="AM123" s="946"/>
      <c r="AN123" s="946"/>
      <c r="AO123" s="947"/>
      <c r="AP123" s="949" t="s">
        <v>131</v>
      </c>
      <c r="AQ123" s="950"/>
      <c r="AR123" s="950"/>
      <c r="AS123" s="950"/>
      <c r="AT123" s="951"/>
      <c r="AU123" s="984"/>
      <c r="AV123" s="985"/>
      <c r="AW123" s="985"/>
      <c r="AX123" s="985"/>
      <c r="AY123" s="985"/>
      <c r="AZ123" s="245" t="s">
        <v>190</v>
      </c>
      <c r="BA123" s="245"/>
      <c r="BB123" s="245"/>
      <c r="BC123" s="245"/>
      <c r="BD123" s="245"/>
      <c r="BE123" s="245"/>
      <c r="BF123" s="245"/>
      <c r="BG123" s="245"/>
      <c r="BH123" s="245"/>
      <c r="BI123" s="245"/>
      <c r="BJ123" s="245"/>
      <c r="BK123" s="245"/>
      <c r="BL123" s="245"/>
      <c r="BM123" s="245"/>
      <c r="BN123" s="245"/>
      <c r="BO123" s="964" t="s">
        <v>484</v>
      </c>
      <c r="BP123" s="992"/>
      <c r="BQ123" s="1050">
        <v>3788261</v>
      </c>
      <c r="BR123" s="1051"/>
      <c r="BS123" s="1051"/>
      <c r="BT123" s="1051"/>
      <c r="BU123" s="1051"/>
      <c r="BV123" s="1051">
        <v>4045368</v>
      </c>
      <c r="BW123" s="1051"/>
      <c r="BX123" s="1051"/>
      <c r="BY123" s="1051"/>
      <c r="BZ123" s="1051"/>
      <c r="CA123" s="1051">
        <v>4160196</v>
      </c>
      <c r="CB123" s="1051"/>
      <c r="CC123" s="1051"/>
      <c r="CD123" s="1051"/>
      <c r="CE123" s="1051"/>
      <c r="CF123" s="988"/>
      <c r="CG123" s="989"/>
      <c r="CH123" s="989"/>
      <c r="CI123" s="989"/>
      <c r="CJ123" s="990"/>
      <c r="CK123" s="996"/>
      <c r="CL123" s="997"/>
      <c r="CM123" s="997"/>
      <c r="CN123" s="997"/>
      <c r="CO123" s="998"/>
      <c r="CP123" s="1006" t="s">
        <v>485</v>
      </c>
      <c r="CQ123" s="1007"/>
      <c r="CR123" s="1007"/>
      <c r="CS123" s="1007"/>
      <c r="CT123" s="1007"/>
      <c r="CU123" s="1007"/>
      <c r="CV123" s="1007"/>
      <c r="CW123" s="1007"/>
      <c r="CX123" s="1007"/>
      <c r="CY123" s="1007"/>
      <c r="CZ123" s="1007"/>
      <c r="DA123" s="1007"/>
      <c r="DB123" s="1007"/>
      <c r="DC123" s="1007"/>
      <c r="DD123" s="1007"/>
      <c r="DE123" s="1007"/>
      <c r="DF123" s="1008"/>
      <c r="DG123" s="945" t="s">
        <v>131</v>
      </c>
      <c r="DH123" s="946"/>
      <c r="DI123" s="946"/>
      <c r="DJ123" s="946"/>
      <c r="DK123" s="947"/>
      <c r="DL123" s="948" t="s">
        <v>131</v>
      </c>
      <c r="DM123" s="946"/>
      <c r="DN123" s="946"/>
      <c r="DO123" s="946"/>
      <c r="DP123" s="947"/>
      <c r="DQ123" s="948" t="s">
        <v>131</v>
      </c>
      <c r="DR123" s="946"/>
      <c r="DS123" s="946"/>
      <c r="DT123" s="946"/>
      <c r="DU123" s="947"/>
      <c r="DV123" s="949" t="s">
        <v>131</v>
      </c>
      <c r="DW123" s="950"/>
      <c r="DX123" s="950"/>
      <c r="DY123" s="950"/>
      <c r="DZ123" s="951"/>
    </row>
    <row r="124" spans="1:130" s="224" customFormat="1" ht="26.25" customHeight="1" thickBot="1" x14ac:dyDescent="0.2">
      <c r="A124" s="1044"/>
      <c r="B124" s="936"/>
      <c r="C124" s="909" t="s">
        <v>467</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131</v>
      </c>
      <c r="AB124" s="946"/>
      <c r="AC124" s="946"/>
      <c r="AD124" s="946"/>
      <c r="AE124" s="947"/>
      <c r="AF124" s="948" t="s">
        <v>131</v>
      </c>
      <c r="AG124" s="946"/>
      <c r="AH124" s="946"/>
      <c r="AI124" s="946"/>
      <c r="AJ124" s="947"/>
      <c r="AK124" s="948" t="s">
        <v>131</v>
      </c>
      <c r="AL124" s="946"/>
      <c r="AM124" s="946"/>
      <c r="AN124" s="946"/>
      <c r="AO124" s="947"/>
      <c r="AP124" s="949" t="s">
        <v>131</v>
      </c>
      <c r="AQ124" s="950"/>
      <c r="AR124" s="950"/>
      <c r="AS124" s="950"/>
      <c r="AT124" s="951"/>
      <c r="AU124" s="1046" t="s">
        <v>486</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131</v>
      </c>
      <c r="BR124" s="1014"/>
      <c r="BS124" s="1014"/>
      <c r="BT124" s="1014"/>
      <c r="BU124" s="1014"/>
      <c r="BV124" s="1014" t="s">
        <v>131</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487</v>
      </c>
      <c r="CQ124" s="1007"/>
      <c r="CR124" s="1007"/>
      <c r="CS124" s="1007"/>
      <c r="CT124" s="1007"/>
      <c r="CU124" s="1007"/>
      <c r="CV124" s="1007"/>
      <c r="CW124" s="1007"/>
      <c r="CX124" s="1007"/>
      <c r="CY124" s="1007"/>
      <c r="CZ124" s="1007"/>
      <c r="DA124" s="1007"/>
      <c r="DB124" s="1007"/>
      <c r="DC124" s="1007"/>
      <c r="DD124" s="1007"/>
      <c r="DE124" s="1007"/>
      <c r="DF124" s="1008"/>
      <c r="DG124" s="991" t="s">
        <v>131</v>
      </c>
      <c r="DH124" s="973"/>
      <c r="DI124" s="973"/>
      <c r="DJ124" s="973"/>
      <c r="DK124" s="974"/>
      <c r="DL124" s="972" t="s">
        <v>131</v>
      </c>
      <c r="DM124" s="973"/>
      <c r="DN124" s="973"/>
      <c r="DO124" s="973"/>
      <c r="DP124" s="974"/>
      <c r="DQ124" s="972" t="s">
        <v>131</v>
      </c>
      <c r="DR124" s="973"/>
      <c r="DS124" s="973"/>
      <c r="DT124" s="973"/>
      <c r="DU124" s="974"/>
      <c r="DV124" s="975" t="s">
        <v>131</v>
      </c>
      <c r="DW124" s="976"/>
      <c r="DX124" s="976"/>
      <c r="DY124" s="976"/>
      <c r="DZ124" s="977"/>
    </row>
    <row r="125" spans="1:130" s="224" customFormat="1" ht="26.25" customHeight="1" x14ac:dyDescent="0.15">
      <c r="A125" s="1044"/>
      <c r="B125" s="936"/>
      <c r="C125" s="909" t="s">
        <v>469</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131</v>
      </c>
      <c r="AB125" s="946"/>
      <c r="AC125" s="946"/>
      <c r="AD125" s="946"/>
      <c r="AE125" s="947"/>
      <c r="AF125" s="948" t="s">
        <v>480</v>
      </c>
      <c r="AG125" s="946"/>
      <c r="AH125" s="946"/>
      <c r="AI125" s="946"/>
      <c r="AJ125" s="947"/>
      <c r="AK125" s="948" t="s">
        <v>478</v>
      </c>
      <c r="AL125" s="946"/>
      <c r="AM125" s="946"/>
      <c r="AN125" s="946"/>
      <c r="AO125" s="947"/>
      <c r="AP125" s="949" t="s">
        <v>131</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488</v>
      </c>
      <c r="CL125" s="994"/>
      <c r="CM125" s="994"/>
      <c r="CN125" s="994"/>
      <c r="CO125" s="995"/>
      <c r="CP125" s="916" t="s">
        <v>489</v>
      </c>
      <c r="CQ125" s="884"/>
      <c r="CR125" s="884"/>
      <c r="CS125" s="884"/>
      <c r="CT125" s="884"/>
      <c r="CU125" s="884"/>
      <c r="CV125" s="884"/>
      <c r="CW125" s="884"/>
      <c r="CX125" s="884"/>
      <c r="CY125" s="884"/>
      <c r="CZ125" s="884"/>
      <c r="DA125" s="884"/>
      <c r="DB125" s="884"/>
      <c r="DC125" s="884"/>
      <c r="DD125" s="884"/>
      <c r="DE125" s="884"/>
      <c r="DF125" s="885"/>
      <c r="DG125" s="917" t="s">
        <v>131</v>
      </c>
      <c r="DH125" s="918"/>
      <c r="DI125" s="918"/>
      <c r="DJ125" s="918"/>
      <c r="DK125" s="918"/>
      <c r="DL125" s="918" t="s">
        <v>131</v>
      </c>
      <c r="DM125" s="918"/>
      <c r="DN125" s="918"/>
      <c r="DO125" s="918"/>
      <c r="DP125" s="918"/>
      <c r="DQ125" s="918" t="s">
        <v>131</v>
      </c>
      <c r="DR125" s="918"/>
      <c r="DS125" s="918"/>
      <c r="DT125" s="918"/>
      <c r="DU125" s="918"/>
      <c r="DV125" s="919" t="s">
        <v>480</v>
      </c>
      <c r="DW125" s="919"/>
      <c r="DX125" s="919"/>
      <c r="DY125" s="919"/>
      <c r="DZ125" s="920"/>
    </row>
    <row r="126" spans="1:130" s="224" customFormat="1" ht="26.25" customHeight="1" thickBot="1" x14ac:dyDescent="0.2">
      <c r="A126" s="1044"/>
      <c r="B126" s="936"/>
      <c r="C126" s="909" t="s">
        <v>471</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131</v>
      </c>
      <c r="AB126" s="946"/>
      <c r="AC126" s="946"/>
      <c r="AD126" s="946"/>
      <c r="AE126" s="947"/>
      <c r="AF126" s="948" t="s">
        <v>131</v>
      </c>
      <c r="AG126" s="946"/>
      <c r="AH126" s="946"/>
      <c r="AI126" s="946"/>
      <c r="AJ126" s="947"/>
      <c r="AK126" s="948" t="s">
        <v>131</v>
      </c>
      <c r="AL126" s="946"/>
      <c r="AM126" s="946"/>
      <c r="AN126" s="946"/>
      <c r="AO126" s="947"/>
      <c r="AP126" s="949" t="s">
        <v>131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131</v>
      </c>
      <c r="DH126" s="913"/>
      <c r="DI126" s="913"/>
      <c r="DJ126" s="913"/>
      <c r="DK126" s="913"/>
      <c r="DL126" s="913" t="s">
        <v>131</v>
      </c>
      <c r="DM126" s="913"/>
      <c r="DN126" s="913"/>
      <c r="DO126" s="913"/>
      <c r="DP126" s="913"/>
      <c r="DQ126" s="913" t="s">
        <v>131</v>
      </c>
      <c r="DR126" s="913"/>
      <c r="DS126" s="913"/>
      <c r="DT126" s="913"/>
      <c r="DU126" s="913"/>
      <c r="DV126" s="914" t="s">
        <v>131</v>
      </c>
      <c r="DW126" s="914"/>
      <c r="DX126" s="914"/>
      <c r="DY126" s="914"/>
      <c r="DZ126" s="915"/>
    </row>
    <row r="127" spans="1:130" s="224" customFormat="1" ht="26.25" customHeight="1" x14ac:dyDescent="0.15">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480</v>
      </c>
      <c r="AB127" s="946"/>
      <c r="AC127" s="946"/>
      <c r="AD127" s="946"/>
      <c r="AE127" s="947"/>
      <c r="AF127" s="948" t="s">
        <v>480</v>
      </c>
      <c r="AG127" s="946"/>
      <c r="AH127" s="946"/>
      <c r="AI127" s="946"/>
      <c r="AJ127" s="947"/>
      <c r="AK127" s="948" t="s">
        <v>480</v>
      </c>
      <c r="AL127" s="946"/>
      <c r="AM127" s="946"/>
      <c r="AN127" s="946"/>
      <c r="AO127" s="947"/>
      <c r="AP127" s="949" t="s">
        <v>131</v>
      </c>
      <c r="AQ127" s="950"/>
      <c r="AR127" s="950"/>
      <c r="AS127" s="950"/>
      <c r="AT127" s="951"/>
      <c r="AU127" s="226"/>
      <c r="AV127" s="226"/>
      <c r="AW127" s="226"/>
      <c r="AX127" s="1018" t="s">
        <v>492</v>
      </c>
      <c r="AY127" s="1019"/>
      <c r="AZ127" s="1019"/>
      <c r="BA127" s="1019"/>
      <c r="BB127" s="1019"/>
      <c r="BC127" s="1019"/>
      <c r="BD127" s="1019"/>
      <c r="BE127" s="1020"/>
      <c r="BF127" s="1021" t="s">
        <v>493</v>
      </c>
      <c r="BG127" s="1019"/>
      <c r="BH127" s="1019"/>
      <c r="BI127" s="1019"/>
      <c r="BJ127" s="1019"/>
      <c r="BK127" s="1019"/>
      <c r="BL127" s="1020"/>
      <c r="BM127" s="1021" t="s">
        <v>494</v>
      </c>
      <c r="BN127" s="1019"/>
      <c r="BO127" s="1019"/>
      <c r="BP127" s="1019"/>
      <c r="BQ127" s="1019"/>
      <c r="BR127" s="1019"/>
      <c r="BS127" s="1020"/>
      <c r="BT127" s="1021" t="s">
        <v>495</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496</v>
      </c>
      <c r="CQ127" s="910"/>
      <c r="CR127" s="910"/>
      <c r="CS127" s="910"/>
      <c r="CT127" s="910"/>
      <c r="CU127" s="910"/>
      <c r="CV127" s="910"/>
      <c r="CW127" s="910"/>
      <c r="CX127" s="910"/>
      <c r="CY127" s="910"/>
      <c r="CZ127" s="910"/>
      <c r="DA127" s="910"/>
      <c r="DB127" s="910"/>
      <c r="DC127" s="910"/>
      <c r="DD127" s="910"/>
      <c r="DE127" s="910"/>
      <c r="DF127" s="911"/>
      <c r="DG127" s="912" t="s">
        <v>131</v>
      </c>
      <c r="DH127" s="913"/>
      <c r="DI127" s="913"/>
      <c r="DJ127" s="913"/>
      <c r="DK127" s="913"/>
      <c r="DL127" s="913" t="s">
        <v>131</v>
      </c>
      <c r="DM127" s="913"/>
      <c r="DN127" s="913"/>
      <c r="DO127" s="913"/>
      <c r="DP127" s="913"/>
      <c r="DQ127" s="913" t="s">
        <v>131</v>
      </c>
      <c r="DR127" s="913"/>
      <c r="DS127" s="913"/>
      <c r="DT127" s="913"/>
      <c r="DU127" s="913"/>
      <c r="DV127" s="914" t="s">
        <v>131</v>
      </c>
      <c r="DW127" s="914"/>
      <c r="DX127" s="914"/>
      <c r="DY127" s="914"/>
      <c r="DZ127" s="915"/>
    </row>
    <row r="128" spans="1:130" s="224" customFormat="1" ht="26.25" customHeight="1" thickBot="1" x14ac:dyDescent="0.2">
      <c r="A128" s="1028" t="s">
        <v>497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498</v>
      </c>
      <c r="X128" s="1030"/>
      <c r="Y128" s="1030"/>
      <c r="Z128" s="1031"/>
      <c r="AA128" s="1032" t="s">
        <v>478</v>
      </c>
      <c r="AB128" s="1033"/>
      <c r="AC128" s="1033"/>
      <c r="AD128" s="1033"/>
      <c r="AE128" s="1034"/>
      <c r="AF128" s="1035" t="s">
        <v>480</v>
      </c>
      <c r="AG128" s="1033"/>
      <c r="AH128" s="1033"/>
      <c r="AI128" s="1033"/>
      <c r="AJ128" s="1034"/>
      <c r="AK128" s="1035" t="s">
        <v>131</v>
      </c>
      <c r="AL128" s="1033"/>
      <c r="AM128" s="1033"/>
      <c r="AN128" s="1033"/>
      <c r="AO128" s="1034"/>
      <c r="AP128" s="1036"/>
      <c r="AQ128" s="1037"/>
      <c r="AR128" s="1037"/>
      <c r="AS128" s="1037"/>
      <c r="AT128" s="1038"/>
      <c r="AU128" s="226"/>
      <c r="AV128" s="226"/>
      <c r="AW128" s="226"/>
      <c r="AX128" s="883" t="s">
        <v>499</v>
      </c>
      <c r="AY128" s="884"/>
      <c r="AZ128" s="884"/>
      <c r="BA128" s="884"/>
      <c r="BB128" s="884"/>
      <c r="BC128" s="884"/>
      <c r="BD128" s="884"/>
      <c r="BE128" s="885"/>
      <c r="BF128" s="1039" t="s">
        <v>131</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500</v>
      </c>
      <c r="CQ128" s="713"/>
      <c r="CR128" s="713"/>
      <c r="CS128" s="713"/>
      <c r="CT128" s="713"/>
      <c r="CU128" s="713"/>
      <c r="CV128" s="713"/>
      <c r="CW128" s="713"/>
      <c r="CX128" s="713"/>
      <c r="CY128" s="713"/>
      <c r="CZ128" s="713"/>
      <c r="DA128" s="713"/>
      <c r="DB128" s="713"/>
      <c r="DC128" s="713"/>
      <c r="DD128" s="713"/>
      <c r="DE128" s="713"/>
      <c r="DF128" s="1023"/>
      <c r="DG128" s="1024" t="s">
        <v>131</v>
      </c>
      <c r="DH128" s="1025"/>
      <c r="DI128" s="1025"/>
      <c r="DJ128" s="1025"/>
      <c r="DK128" s="1025"/>
      <c r="DL128" s="1025" t="s">
        <v>131</v>
      </c>
      <c r="DM128" s="1025"/>
      <c r="DN128" s="1025"/>
      <c r="DO128" s="1025"/>
      <c r="DP128" s="1025"/>
      <c r="DQ128" s="1025" t="s">
        <v>131</v>
      </c>
      <c r="DR128" s="1025"/>
      <c r="DS128" s="1025"/>
      <c r="DT128" s="1025"/>
      <c r="DU128" s="1025"/>
      <c r="DV128" s="1026" t="s">
        <v>131</v>
      </c>
      <c r="DW128" s="1026"/>
      <c r="DX128" s="1026"/>
      <c r="DY128" s="1026"/>
      <c r="DZ128" s="1027"/>
    </row>
    <row r="129" spans="1:131" s="224" customFormat="1" ht="26.25" customHeight="1" x14ac:dyDescent="0.15">
      <c r="A129" s="921" t="s">
        <v>110</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501</v>
      </c>
      <c r="X129" s="1058"/>
      <c r="Y129" s="1058"/>
      <c r="Z129" s="1059"/>
      <c r="AA129" s="945">
        <v>2030928</v>
      </c>
      <c r="AB129" s="946"/>
      <c r="AC129" s="946"/>
      <c r="AD129" s="946"/>
      <c r="AE129" s="947"/>
      <c r="AF129" s="948">
        <v>2186373</v>
      </c>
      <c r="AG129" s="946"/>
      <c r="AH129" s="946"/>
      <c r="AI129" s="946"/>
      <c r="AJ129" s="947"/>
      <c r="AK129" s="948">
        <v>2120283</v>
      </c>
      <c r="AL129" s="946"/>
      <c r="AM129" s="946"/>
      <c r="AN129" s="946"/>
      <c r="AO129" s="947"/>
      <c r="AP129" s="1060"/>
      <c r="AQ129" s="1061"/>
      <c r="AR129" s="1061"/>
      <c r="AS129" s="1061"/>
      <c r="AT129" s="1062"/>
      <c r="AU129" s="227"/>
      <c r="AV129" s="227"/>
      <c r="AW129" s="227"/>
      <c r="AX129" s="1052" t="s">
        <v>502</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504</v>
      </c>
      <c r="X130" s="1058"/>
      <c r="Y130" s="1058"/>
      <c r="Z130" s="1059"/>
      <c r="AA130" s="945">
        <v>192915</v>
      </c>
      <c r="AB130" s="946"/>
      <c r="AC130" s="946"/>
      <c r="AD130" s="946"/>
      <c r="AE130" s="947"/>
      <c r="AF130" s="948">
        <v>181448</v>
      </c>
      <c r="AG130" s="946"/>
      <c r="AH130" s="946"/>
      <c r="AI130" s="946"/>
      <c r="AJ130" s="947"/>
      <c r="AK130" s="948">
        <v>174217</v>
      </c>
      <c r="AL130" s="946"/>
      <c r="AM130" s="946"/>
      <c r="AN130" s="946"/>
      <c r="AO130" s="947"/>
      <c r="AP130" s="1060"/>
      <c r="AQ130" s="1061"/>
      <c r="AR130" s="1061"/>
      <c r="AS130" s="1061"/>
      <c r="AT130" s="1062"/>
      <c r="AU130" s="227"/>
      <c r="AV130" s="227"/>
      <c r="AW130" s="227"/>
      <c r="AX130" s="1052" t="s">
        <v>505</v>
      </c>
      <c r="AY130" s="910"/>
      <c r="AZ130" s="910"/>
      <c r="BA130" s="910"/>
      <c r="BB130" s="910"/>
      <c r="BC130" s="910"/>
      <c r="BD130" s="910"/>
      <c r="BE130" s="911"/>
      <c r="BF130" s="1088">
        <v>3.7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506</v>
      </c>
      <c r="X131" s="1095"/>
      <c r="Y131" s="1095"/>
      <c r="Z131" s="1096"/>
      <c r="AA131" s="991">
        <v>1838013</v>
      </c>
      <c r="AB131" s="973"/>
      <c r="AC131" s="973"/>
      <c r="AD131" s="973"/>
      <c r="AE131" s="974"/>
      <c r="AF131" s="972">
        <v>2004925</v>
      </c>
      <c r="AG131" s="973"/>
      <c r="AH131" s="973"/>
      <c r="AI131" s="973"/>
      <c r="AJ131" s="974"/>
      <c r="AK131" s="972">
        <v>1946066</v>
      </c>
      <c r="AL131" s="973"/>
      <c r="AM131" s="973"/>
      <c r="AN131" s="973"/>
      <c r="AO131" s="974"/>
      <c r="AP131" s="1097"/>
      <c r="AQ131" s="1098"/>
      <c r="AR131" s="1098"/>
      <c r="AS131" s="1098"/>
      <c r="AT131" s="1099"/>
      <c r="AU131" s="227"/>
      <c r="AV131" s="227"/>
      <c r="AW131" s="227"/>
      <c r="AX131" s="1070" t="s">
        <v>507</v>
      </c>
      <c r="AY131" s="713"/>
      <c r="AZ131" s="713"/>
      <c r="BA131" s="713"/>
      <c r="BB131" s="713"/>
      <c r="BC131" s="713"/>
      <c r="BD131" s="713"/>
      <c r="BE131" s="1023"/>
      <c r="BF131" s="1071" t="s">
        <v>480</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509</v>
      </c>
      <c r="W132" s="1081"/>
      <c r="X132" s="1081"/>
      <c r="Y132" s="1081"/>
      <c r="Z132" s="1082"/>
      <c r="AA132" s="1083">
        <v>4.4358228149999999</v>
      </c>
      <c r="AB132" s="1084"/>
      <c r="AC132" s="1084"/>
      <c r="AD132" s="1084"/>
      <c r="AE132" s="1085"/>
      <c r="AF132" s="1086">
        <v>3.45838373</v>
      </c>
      <c r="AG132" s="1084"/>
      <c r="AH132" s="1084"/>
      <c r="AI132" s="1084"/>
      <c r="AJ132" s="1085"/>
      <c r="AK132" s="1086">
        <v>3.3178216979999999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510</v>
      </c>
      <c r="W133" s="1064"/>
      <c r="X133" s="1064"/>
      <c r="Y133" s="1064"/>
      <c r="Z133" s="1065"/>
      <c r="AA133" s="1066">
        <v>4.7</v>
      </c>
      <c r="AB133" s="1067"/>
      <c r="AC133" s="1067"/>
      <c r="AD133" s="1067"/>
      <c r="AE133" s="1068"/>
      <c r="AF133" s="1066">
        <v>4.2</v>
      </c>
      <c r="AG133" s="1067"/>
      <c r="AH133" s="1067"/>
      <c r="AI133" s="1067"/>
      <c r="AJ133" s="1068"/>
      <c r="AK133" s="1066">
        <v>3.7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anQZGJQcHO/AJyRhH9J4cwBbJ8fnr8rPfUy8/texTvpKvhYYVdvAPQFThj+IcV56tsGloi3ModU88Q6SClh/EQ==" saltValue="VLDT7HJFmVkkDXQ1S6iJ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511</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S8BXUDIfvsWMLrFoUtmrpqYgDenn2+23o5C1gBSKTRh1Wi1GSCbESVCYt+ZkxhZXNk4MORXBk4VkuttwfTWmJQ==" saltValue="JVzVxr3bnoO/Ol6FVGQ+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1wY0g4aPTS4WHYK65zVsSie6tiRnGAno1UJMDVWVcK5JAbbW0+xHmtGLH7cpzrOJrhtFI2jNQPRJd6BQzfv8Q==" saltValue="TtU3MKG7JH90utJCmy/e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513</v>
      </c>
      <c r="AL6" s="260"/>
      <c r="AM6" s="260"/>
      <c r="AN6" s="260"/>
    </row>
    <row r="7" spans="1:46" ht="13.5" customHeight="1" x14ac:dyDescent="0.15">
      <c r="A7" s="259"/>
      <c r="AK7" s="262"/>
      <c r="AL7" s="263"/>
      <c r="AM7" s="263"/>
      <c r="AN7" s="264"/>
      <c r="AO7" s="1101" t="s">
        <v>514</v>
      </c>
      <c r="AP7" s="265"/>
      <c r="AQ7" s="266" t="s">
        <v>515</v>
      </c>
      <c r="AR7" s="267"/>
    </row>
    <row r="8" spans="1:46" x14ac:dyDescent="0.15">
      <c r="A8" s="259"/>
      <c r="AK8" s="268"/>
      <c r="AL8" s="269"/>
      <c r="AM8" s="269"/>
      <c r="AN8" s="270"/>
      <c r="AO8" s="1102"/>
      <c r="AP8" s="271" t="s">
        <v>516</v>
      </c>
      <c r="AQ8" s="272" t="s">
        <v>517</v>
      </c>
      <c r="AR8" s="273" t="s">
        <v>518</v>
      </c>
    </row>
    <row r="9" spans="1:46" x14ac:dyDescent="0.15">
      <c r="A9" s="259"/>
      <c r="AK9" s="1103" t="s">
        <v>519</v>
      </c>
      <c r="AL9" s="1104"/>
      <c r="AM9" s="1104"/>
      <c r="AN9" s="1105"/>
      <c r="AO9" s="274">
        <v>693649</v>
      </c>
      <c r="AP9" s="274">
        <v>120404</v>
      </c>
      <c r="AQ9" s="275">
        <v>139150</v>
      </c>
      <c r="AR9" s="276">
        <v>-13.5</v>
      </c>
    </row>
    <row r="10" spans="1:46" ht="13.5" customHeight="1" x14ac:dyDescent="0.15">
      <c r="A10" s="259"/>
      <c r="AK10" s="1103" t="s">
        <v>520</v>
      </c>
      <c r="AL10" s="1104"/>
      <c r="AM10" s="1104"/>
      <c r="AN10" s="1105"/>
      <c r="AO10" s="277">
        <v>15393</v>
      </c>
      <c r="AP10" s="277">
        <v>2672</v>
      </c>
      <c r="AQ10" s="278">
        <v>19663</v>
      </c>
      <c r="AR10" s="279">
        <v>-86.4</v>
      </c>
    </row>
    <row r="11" spans="1:46" ht="13.5" customHeight="1" x14ac:dyDescent="0.15">
      <c r="A11" s="259"/>
      <c r="AK11" s="1103" t="s">
        <v>521</v>
      </c>
      <c r="AL11" s="1104"/>
      <c r="AM11" s="1104"/>
      <c r="AN11" s="1105"/>
      <c r="AO11" s="277" t="s">
        <v>522</v>
      </c>
      <c r="AP11" s="277" t="s">
        <v>522</v>
      </c>
      <c r="AQ11" s="278">
        <v>1097</v>
      </c>
      <c r="AR11" s="279" t="s">
        <v>522</v>
      </c>
    </row>
    <row r="12" spans="1:46" ht="13.5" customHeight="1" x14ac:dyDescent="0.15">
      <c r="A12" s="259"/>
      <c r="AK12" s="1103" t="s">
        <v>523</v>
      </c>
      <c r="AL12" s="1104"/>
      <c r="AM12" s="1104"/>
      <c r="AN12" s="1105"/>
      <c r="AO12" s="277" t="s">
        <v>522</v>
      </c>
      <c r="AP12" s="277" t="s">
        <v>522</v>
      </c>
      <c r="AQ12" s="278" t="s">
        <v>522</v>
      </c>
      <c r="AR12" s="279" t="s">
        <v>522</v>
      </c>
    </row>
    <row r="13" spans="1:46" ht="13.5" customHeight="1" x14ac:dyDescent="0.15">
      <c r="A13" s="259"/>
      <c r="AK13" s="1103" t="s">
        <v>524</v>
      </c>
      <c r="AL13" s="1104"/>
      <c r="AM13" s="1104"/>
      <c r="AN13" s="1105"/>
      <c r="AO13" s="277">
        <v>39403</v>
      </c>
      <c r="AP13" s="277">
        <v>6840</v>
      </c>
      <c r="AQ13" s="278">
        <v>5184</v>
      </c>
      <c r="AR13" s="279">
        <v>31.9</v>
      </c>
    </row>
    <row r="14" spans="1:46" ht="13.5" customHeight="1" x14ac:dyDescent="0.15">
      <c r="A14" s="259"/>
      <c r="AK14" s="1103" t="s">
        <v>525</v>
      </c>
      <c r="AL14" s="1104"/>
      <c r="AM14" s="1104"/>
      <c r="AN14" s="1105"/>
      <c r="AO14" s="277">
        <v>14537</v>
      </c>
      <c r="AP14" s="277">
        <v>2523</v>
      </c>
      <c r="AQ14" s="278">
        <v>3143</v>
      </c>
      <c r="AR14" s="279">
        <v>-19.7</v>
      </c>
    </row>
    <row r="15" spans="1:46" ht="13.5" customHeight="1" x14ac:dyDescent="0.15">
      <c r="A15" s="259"/>
      <c r="AK15" s="1106" t="s">
        <v>526</v>
      </c>
      <c r="AL15" s="1107"/>
      <c r="AM15" s="1107"/>
      <c r="AN15" s="1108"/>
      <c r="AO15" s="277">
        <v>-65257</v>
      </c>
      <c r="AP15" s="277">
        <v>-11327</v>
      </c>
      <c r="AQ15" s="278">
        <v>-11320</v>
      </c>
      <c r="AR15" s="279">
        <v>0.1</v>
      </c>
    </row>
    <row r="16" spans="1:46" x14ac:dyDescent="0.15">
      <c r="A16" s="259"/>
      <c r="AK16" s="1106" t="s">
        <v>190</v>
      </c>
      <c r="AL16" s="1107"/>
      <c r="AM16" s="1107"/>
      <c r="AN16" s="1108"/>
      <c r="AO16" s="277">
        <v>697725</v>
      </c>
      <c r="AP16" s="277">
        <v>121112</v>
      </c>
      <c r="AQ16" s="278">
        <v>156916</v>
      </c>
      <c r="AR16" s="279">
        <v>-22.8</v>
      </c>
    </row>
    <row r="17" spans="1:46" x14ac:dyDescent="0.15">
      <c r="A17" s="259"/>
    </row>
    <row r="18" spans="1:46" x14ac:dyDescent="0.15">
      <c r="A18" s="259"/>
      <c r="AQ18" s="280"/>
      <c r="AR18" s="280"/>
    </row>
    <row r="19" spans="1:46" x14ac:dyDescent="0.15">
      <c r="A19" s="259"/>
      <c r="AK19" s="255" t="s">
        <v>527</v>
      </c>
    </row>
    <row r="20" spans="1:46" x14ac:dyDescent="0.15">
      <c r="A20" s="259"/>
      <c r="AK20" s="281"/>
      <c r="AL20" s="282"/>
      <c r="AM20" s="282"/>
      <c r="AN20" s="283"/>
      <c r="AO20" s="284" t="s">
        <v>528</v>
      </c>
      <c r="AP20" s="285" t="s">
        <v>529</v>
      </c>
      <c r="AQ20" s="286" t="s">
        <v>530</v>
      </c>
      <c r="AR20" s="287"/>
    </row>
    <row r="21" spans="1:46" s="260" customFormat="1" x14ac:dyDescent="0.15">
      <c r="A21" s="288"/>
      <c r="AK21" s="1109" t="s">
        <v>531</v>
      </c>
      <c r="AL21" s="1110"/>
      <c r="AM21" s="1110"/>
      <c r="AN21" s="1111"/>
      <c r="AO21" s="289">
        <v>11.46</v>
      </c>
      <c r="AP21" s="290">
        <v>13.85</v>
      </c>
      <c r="AQ21" s="291">
        <v>-2.39</v>
      </c>
      <c r="AS21" s="292"/>
      <c r="AT21" s="288"/>
    </row>
    <row r="22" spans="1:46" s="260" customFormat="1" x14ac:dyDescent="0.15">
      <c r="A22" s="288"/>
      <c r="AK22" s="1109" t="s">
        <v>532</v>
      </c>
      <c r="AL22" s="1110"/>
      <c r="AM22" s="1110"/>
      <c r="AN22" s="1111"/>
      <c r="AO22" s="293">
        <v>100.4</v>
      </c>
      <c r="AP22" s="294">
        <v>95.5</v>
      </c>
      <c r="AQ22" s="295">
        <v>4.9000000000000004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535</v>
      </c>
      <c r="AL29" s="260"/>
      <c r="AM29" s="260"/>
      <c r="AN29" s="260"/>
      <c r="AS29" s="302"/>
    </row>
    <row r="30" spans="1:46" ht="13.5" customHeight="1" x14ac:dyDescent="0.15">
      <c r="A30" s="259"/>
      <c r="AK30" s="262"/>
      <c r="AL30" s="263"/>
      <c r="AM30" s="263"/>
      <c r="AN30" s="264"/>
      <c r="AO30" s="1101" t="s">
        <v>514</v>
      </c>
      <c r="AP30" s="265"/>
      <c r="AQ30" s="266" t="s">
        <v>515</v>
      </c>
      <c r="AR30" s="267"/>
    </row>
    <row r="31" spans="1:46" x14ac:dyDescent="0.15">
      <c r="A31" s="259"/>
      <c r="AK31" s="268"/>
      <c r="AL31" s="269"/>
      <c r="AM31" s="269"/>
      <c r="AN31" s="270"/>
      <c r="AO31" s="1102"/>
      <c r="AP31" s="271" t="s">
        <v>516</v>
      </c>
      <c r="AQ31" s="272" t="s">
        <v>517</v>
      </c>
      <c r="AR31" s="273" t="s">
        <v>518</v>
      </c>
    </row>
    <row r="32" spans="1:46" ht="27" customHeight="1" x14ac:dyDescent="0.15">
      <c r="A32" s="259"/>
      <c r="AK32" s="1117" t="s">
        <v>536</v>
      </c>
      <c r="AL32" s="1118"/>
      <c r="AM32" s="1118"/>
      <c r="AN32" s="1119"/>
      <c r="AO32" s="303">
        <v>212564</v>
      </c>
      <c r="AP32" s="303">
        <v>36897</v>
      </c>
      <c r="AQ32" s="304">
        <v>83132</v>
      </c>
      <c r="AR32" s="305">
        <v>-55.6</v>
      </c>
    </row>
    <row r="33" spans="1:46" ht="13.5" customHeight="1" x14ac:dyDescent="0.15">
      <c r="A33" s="259"/>
      <c r="AK33" s="1117" t="s">
        <v>537</v>
      </c>
      <c r="AL33" s="1118"/>
      <c r="AM33" s="1118"/>
      <c r="AN33" s="1119"/>
      <c r="AO33" s="303" t="s">
        <v>522</v>
      </c>
      <c r="AP33" s="303" t="s">
        <v>522</v>
      </c>
      <c r="AQ33" s="304" t="s">
        <v>522</v>
      </c>
      <c r="AR33" s="305" t="s">
        <v>522</v>
      </c>
    </row>
    <row r="34" spans="1:46" ht="27" customHeight="1" x14ac:dyDescent="0.15">
      <c r="A34" s="259"/>
      <c r="AK34" s="1117" t="s">
        <v>538</v>
      </c>
      <c r="AL34" s="1118"/>
      <c r="AM34" s="1118"/>
      <c r="AN34" s="1119"/>
      <c r="AO34" s="303" t="s">
        <v>522</v>
      </c>
      <c r="AP34" s="303" t="s">
        <v>522</v>
      </c>
      <c r="AQ34" s="304" t="s">
        <v>522</v>
      </c>
      <c r="AR34" s="305" t="s">
        <v>522</v>
      </c>
    </row>
    <row r="35" spans="1:46" ht="27" customHeight="1" x14ac:dyDescent="0.15">
      <c r="A35" s="259"/>
      <c r="AK35" s="1117" t="s">
        <v>539</v>
      </c>
      <c r="AL35" s="1118"/>
      <c r="AM35" s="1118"/>
      <c r="AN35" s="1119"/>
      <c r="AO35" s="303">
        <v>8468</v>
      </c>
      <c r="AP35" s="303">
        <v>1470</v>
      </c>
      <c r="AQ35" s="304">
        <v>18852</v>
      </c>
      <c r="AR35" s="305">
        <v>-92.2</v>
      </c>
    </row>
    <row r="36" spans="1:46" ht="27" customHeight="1" x14ac:dyDescent="0.15">
      <c r="A36" s="259"/>
      <c r="AK36" s="1117" t="s">
        <v>540</v>
      </c>
      <c r="AL36" s="1118"/>
      <c r="AM36" s="1118"/>
      <c r="AN36" s="1119"/>
      <c r="AO36" s="303">
        <v>17752</v>
      </c>
      <c r="AP36" s="303">
        <v>3081</v>
      </c>
      <c r="AQ36" s="304">
        <v>4344</v>
      </c>
      <c r="AR36" s="305">
        <v>-29.1</v>
      </c>
    </row>
    <row r="37" spans="1:46" ht="13.5" customHeight="1" x14ac:dyDescent="0.15">
      <c r="A37" s="259"/>
      <c r="AK37" s="1117" t="s">
        <v>541</v>
      </c>
      <c r="AL37" s="1118"/>
      <c r="AM37" s="1118"/>
      <c r="AN37" s="1119"/>
      <c r="AO37" s="303" t="s">
        <v>522</v>
      </c>
      <c r="AP37" s="303" t="s">
        <v>522</v>
      </c>
      <c r="AQ37" s="304">
        <v>1642</v>
      </c>
      <c r="AR37" s="305" t="s">
        <v>522</v>
      </c>
    </row>
    <row r="38" spans="1:46" ht="27" customHeight="1" x14ac:dyDescent="0.15">
      <c r="A38" s="259"/>
      <c r="AK38" s="1120" t="s">
        <v>542</v>
      </c>
      <c r="AL38" s="1121"/>
      <c r="AM38" s="1121"/>
      <c r="AN38" s="1122"/>
      <c r="AO38" s="306" t="s">
        <v>522</v>
      </c>
      <c r="AP38" s="306" t="s">
        <v>522</v>
      </c>
      <c r="AQ38" s="307">
        <v>19</v>
      </c>
      <c r="AR38" s="295" t="s">
        <v>522</v>
      </c>
      <c r="AS38" s="302"/>
    </row>
    <row r="39" spans="1:46" x14ac:dyDescent="0.15">
      <c r="A39" s="259"/>
      <c r="AK39" s="1120" t="s">
        <v>543</v>
      </c>
      <c r="AL39" s="1121"/>
      <c r="AM39" s="1121"/>
      <c r="AN39" s="1122"/>
      <c r="AO39" s="303" t="s">
        <v>522</v>
      </c>
      <c r="AP39" s="303" t="s">
        <v>522</v>
      </c>
      <c r="AQ39" s="304">
        <v>-4399</v>
      </c>
      <c r="AR39" s="305" t="s">
        <v>522</v>
      </c>
      <c r="AS39" s="302"/>
    </row>
    <row r="40" spans="1:46" ht="27" customHeight="1" x14ac:dyDescent="0.15">
      <c r="A40" s="259"/>
      <c r="AK40" s="1117" t="s">
        <v>544</v>
      </c>
      <c r="AL40" s="1118"/>
      <c r="AM40" s="1118"/>
      <c r="AN40" s="1119"/>
      <c r="AO40" s="303">
        <v>-174217</v>
      </c>
      <c r="AP40" s="303">
        <v>-30241</v>
      </c>
      <c r="AQ40" s="304">
        <v>-69608</v>
      </c>
      <c r="AR40" s="305">
        <v>-56.6</v>
      </c>
      <c r="AS40" s="302"/>
    </row>
    <row r="41" spans="1:46" x14ac:dyDescent="0.15">
      <c r="A41" s="259"/>
      <c r="AK41" s="1123" t="s">
        <v>305</v>
      </c>
      <c r="AL41" s="1124"/>
      <c r="AM41" s="1124"/>
      <c r="AN41" s="1125"/>
      <c r="AO41" s="303">
        <v>64567</v>
      </c>
      <c r="AP41" s="303">
        <v>11208</v>
      </c>
      <c r="AQ41" s="304">
        <v>33982</v>
      </c>
      <c r="AR41" s="305">
        <v>-67</v>
      </c>
      <c r="AS41" s="302"/>
    </row>
    <row r="42" spans="1:46" x14ac:dyDescent="0.15">
      <c r="A42" s="259"/>
      <c r="AK42" s="308" t="s">
        <v>545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546</v>
      </c>
    </row>
    <row r="48" spans="1:46" x14ac:dyDescent="0.15">
      <c r="A48" s="259"/>
      <c r="AK48" s="313" t="s">
        <v>547</v>
      </c>
      <c r="AL48" s="313"/>
      <c r="AM48" s="313"/>
      <c r="AN48" s="313"/>
      <c r="AO48" s="313"/>
      <c r="AP48" s="313"/>
      <c r="AQ48" s="314"/>
      <c r="AR48" s="313"/>
    </row>
    <row r="49" spans="1:44" ht="13.5" customHeight="1" x14ac:dyDescent="0.15">
      <c r="A49" s="259"/>
      <c r="AK49" s="315"/>
      <c r="AL49" s="316"/>
      <c r="AM49" s="1112" t="s">
        <v>514</v>
      </c>
      <c r="AN49" s="1114" t="s">
        <v>548</v>
      </c>
      <c r="AO49" s="1115"/>
      <c r="AP49" s="1115"/>
      <c r="AQ49" s="1115"/>
      <c r="AR49" s="1116"/>
    </row>
    <row r="50" spans="1:44" x14ac:dyDescent="0.15">
      <c r="A50" s="259"/>
      <c r="AK50" s="317"/>
      <c r="AL50" s="318"/>
      <c r="AM50" s="1113"/>
      <c r="AN50" s="319" t="s">
        <v>549</v>
      </c>
      <c r="AO50" s="320" t="s">
        <v>550</v>
      </c>
      <c r="AP50" s="321" t="s">
        <v>551</v>
      </c>
      <c r="AQ50" s="322" t="s">
        <v>552</v>
      </c>
      <c r="AR50" s="323" t="s">
        <v>553</v>
      </c>
    </row>
    <row r="51" spans="1:44" x14ac:dyDescent="0.15">
      <c r="A51" s="259"/>
      <c r="AK51" s="315" t="s">
        <v>554</v>
      </c>
      <c r="AL51" s="316"/>
      <c r="AM51" s="324">
        <v>211221</v>
      </c>
      <c r="AN51" s="325">
        <v>34496</v>
      </c>
      <c r="AO51" s="326">
        <v>-16.8</v>
      </c>
      <c r="AP51" s="327">
        <v>167497</v>
      </c>
      <c r="AQ51" s="328">
        <v>-17.399999999999999</v>
      </c>
      <c r="AR51" s="329">
        <v>0.6</v>
      </c>
    </row>
    <row r="52" spans="1:44" x14ac:dyDescent="0.15">
      <c r="A52" s="259"/>
      <c r="AK52" s="330"/>
      <c r="AL52" s="331" t="s">
        <v>555</v>
      </c>
      <c r="AM52" s="332">
        <v>157675</v>
      </c>
      <c r="AN52" s="333">
        <v>25751</v>
      </c>
      <c r="AO52" s="334">
        <v>-5.2</v>
      </c>
      <c r="AP52" s="335">
        <v>82571</v>
      </c>
      <c r="AQ52" s="336">
        <v>3.6</v>
      </c>
      <c r="AR52" s="337">
        <v>-8.8000000000000007</v>
      </c>
    </row>
    <row r="53" spans="1:44" x14ac:dyDescent="0.15">
      <c r="A53" s="259"/>
      <c r="AK53" s="315" t="s">
        <v>556</v>
      </c>
      <c r="AL53" s="316"/>
      <c r="AM53" s="324">
        <v>250380</v>
      </c>
      <c r="AN53" s="325">
        <v>41564</v>
      </c>
      <c r="AO53" s="326">
        <v>20.5</v>
      </c>
      <c r="AP53" s="327">
        <v>190274</v>
      </c>
      <c r="AQ53" s="328">
        <v>13.6</v>
      </c>
      <c r="AR53" s="329">
        <v>6.9</v>
      </c>
    </row>
    <row r="54" spans="1:44" x14ac:dyDescent="0.15">
      <c r="A54" s="259"/>
      <c r="AK54" s="330"/>
      <c r="AL54" s="331" t="s">
        <v>555</v>
      </c>
      <c r="AM54" s="332">
        <v>108348</v>
      </c>
      <c r="AN54" s="333">
        <v>17986</v>
      </c>
      <c r="AO54" s="334">
        <v>-30.2</v>
      </c>
      <c r="AP54" s="335">
        <v>88584</v>
      </c>
      <c r="AQ54" s="336">
        <v>7.3</v>
      </c>
      <c r="AR54" s="337">
        <v>-37.5</v>
      </c>
    </row>
    <row r="55" spans="1:44" x14ac:dyDescent="0.15">
      <c r="A55" s="259"/>
      <c r="AK55" s="315" t="s">
        <v>557</v>
      </c>
      <c r="AL55" s="316"/>
      <c r="AM55" s="324">
        <v>332247</v>
      </c>
      <c r="AN55" s="325">
        <v>56418</v>
      </c>
      <c r="AO55" s="326">
        <v>35.700000000000003</v>
      </c>
      <c r="AP55" s="327">
        <v>200194</v>
      </c>
      <c r="AQ55" s="328">
        <v>5.2</v>
      </c>
      <c r="AR55" s="329">
        <v>30.5</v>
      </c>
    </row>
    <row r="56" spans="1:44" x14ac:dyDescent="0.15">
      <c r="A56" s="259"/>
      <c r="AK56" s="330"/>
      <c r="AL56" s="331" t="s">
        <v>555</v>
      </c>
      <c r="AM56" s="332">
        <v>261539</v>
      </c>
      <c r="AN56" s="333">
        <v>44411</v>
      </c>
      <c r="AO56" s="334">
        <v>146.9</v>
      </c>
      <c r="AP56" s="335">
        <v>106422</v>
      </c>
      <c r="AQ56" s="336">
        <v>20.100000000000001</v>
      </c>
      <c r="AR56" s="337">
        <v>126.8</v>
      </c>
    </row>
    <row r="57" spans="1:44" x14ac:dyDescent="0.15">
      <c r="A57" s="259"/>
      <c r="AK57" s="315" t="s">
        <v>558</v>
      </c>
      <c r="AL57" s="316"/>
      <c r="AM57" s="324">
        <v>235655</v>
      </c>
      <c r="AN57" s="325">
        <v>40588</v>
      </c>
      <c r="AO57" s="326">
        <v>-28.1</v>
      </c>
      <c r="AP57" s="327">
        <v>138402</v>
      </c>
      <c r="AQ57" s="328">
        <v>-30.9</v>
      </c>
      <c r="AR57" s="329">
        <v>2.8</v>
      </c>
    </row>
    <row r="58" spans="1:44" x14ac:dyDescent="0.15">
      <c r="A58" s="259"/>
      <c r="AK58" s="330"/>
      <c r="AL58" s="331" t="s">
        <v>555</v>
      </c>
      <c r="AM58" s="332">
        <v>146439</v>
      </c>
      <c r="AN58" s="333">
        <v>25222</v>
      </c>
      <c r="AO58" s="334">
        <v>-43.2</v>
      </c>
      <c r="AP58" s="335">
        <v>70652</v>
      </c>
      <c r="AQ58" s="336">
        <v>-33.6</v>
      </c>
      <c r="AR58" s="337">
        <v>-9.6</v>
      </c>
    </row>
    <row r="59" spans="1:44" x14ac:dyDescent="0.15">
      <c r="A59" s="259"/>
      <c r="AK59" s="315" t="s">
        <v>559</v>
      </c>
      <c r="AL59" s="316"/>
      <c r="AM59" s="324">
        <v>189169</v>
      </c>
      <c r="AN59" s="325">
        <v>32836</v>
      </c>
      <c r="AO59" s="326">
        <v>-19.100000000000001</v>
      </c>
      <c r="AP59" s="327">
        <v>146367</v>
      </c>
      <c r="AQ59" s="328">
        <v>5.8</v>
      </c>
      <c r="AR59" s="329">
        <v>-24.9</v>
      </c>
    </row>
    <row r="60" spans="1:44" x14ac:dyDescent="0.15">
      <c r="A60" s="259"/>
      <c r="AK60" s="330"/>
      <c r="AL60" s="331" t="s">
        <v>555</v>
      </c>
      <c r="AM60" s="332">
        <v>110706</v>
      </c>
      <c r="AN60" s="333">
        <v>19216</v>
      </c>
      <c r="AO60" s="334">
        <v>-23.8</v>
      </c>
      <c r="AP60" s="335">
        <v>79441</v>
      </c>
      <c r="AQ60" s="336">
        <v>12.4</v>
      </c>
      <c r="AR60" s="337">
        <v>-36.200000000000003</v>
      </c>
    </row>
    <row r="61" spans="1:44" x14ac:dyDescent="0.15">
      <c r="A61" s="259"/>
      <c r="AK61" s="315" t="s">
        <v>560</v>
      </c>
      <c r="AL61" s="338"/>
      <c r="AM61" s="324">
        <v>243734</v>
      </c>
      <c r="AN61" s="325">
        <v>41180</v>
      </c>
      <c r="AO61" s="326">
        <v>-1.6</v>
      </c>
      <c r="AP61" s="327">
        <v>168547</v>
      </c>
      <c r="AQ61" s="339">
        <v>-4.7</v>
      </c>
      <c r="AR61" s="329">
        <v>3.1</v>
      </c>
    </row>
    <row r="62" spans="1:44" x14ac:dyDescent="0.15">
      <c r="A62" s="259"/>
      <c r="AK62" s="330"/>
      <c r="AL62" s="331" t="s">
        <v>555</v>
      </c>
      <c r="AM62" s="332">
        <v>156941</v>
      </c>
      <c r="AN62" s="333">
        <v>26517</v>
      </c>
      <c r="AO62" s="334">
        <v>8.9</v>
      </c>
      <c r="AP62" s="335">
        <v>85534</v>
      </c>
      <c r="AQ62" s="336">
        <v>2</v>
      </c>
      <c r="AR62" s="337">
        <v>6.9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iv/1+J0P5Xq20nF+b4ukU07y/QF+4YVeeTxciSq9cFiTx8nZSm7et+hSe+9GU9l+e4HWLrGwQSrp717mce2/Uw==" saltValue="1oJHc+KDrF+FoCBQd/Ni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562</v>
      </c>
    </row>
    <row r="121" spans="125:125" ht="13.5" hidden="1" customHeight="1" x14ac:dyDescent="0.15">
      <c r="DU121" s="253"/>
    </row>
  </sheetData>
  <sheetProtection algorithmName="SHA-512" hashValue="PBC1ZMwU+13YdXcxLh72vz7WywAUUpJTlc63RzoMqgC3cIdlnf/aTR6icmBI7+yC80cqIS9uZkZEiYxMIx6mGw==" saltValue="YcuL/fHglTIz3ud3zJnG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563</v>
      </c>
    </row>
  </sheetData>
  <sheetProtection algorithmName="SHA-512" hashValue="fryrrinFczOxfH53ybLJSkWk/NLvhWkZ13uLP8PJukRCIadFMCkmSBArSMMFARNfMGXYnBEukfvUoLeGpLv4xQ==" saltValue="y05QvmbUvRpnvu9ALDkx3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26" t="s">
        <v>3</v>
      </c>
      <c r="D47" s="1126"/>
      <c r="E47" s="1127"/>
      <c r="F47" s="11">
        <v>74.3</v>
      </c>
      <c r="G47" s="12">
        <v>64.989999999999995</v>
      </c>
      <c r="H47" s="12">
        <v>52.54</v>
      </c>
      <c r="I47" s="12">
        <v>53.41</v>
      </c>
      <c r="J47" s="13">
        <v>60.95</v>
      </c>
    </row>
    <row r="48" spans="2:10" ht="57.75" customHeight="1" x14ac:dyDescent="0.15">
      <c r="B48" s="14"/>
      <c r="C48" s="1128" t="s">
        <v>4</v>
      </c>
      <c r="D48" s="1128"/>
      <c r="E48" s="1129"/>
      <c r="F48" s="15">
        <v>7.32</v>
      </c>
      <c r="G48" s="16">
        <v>9.4600000000000009</v>
      </c>
      <c r="H48" s="16">
        <v>9.89</v>
      </c>
      <c r="I48" s="16">
        <v>11.37</v>
      </c>
      <c r="J48" s="17">
        <v>10.52</v>
      </c>
    </row>
    <row r="49" spans="2:10" ht="57.75" customHeight="1" thickBot="1" x14ac:dyDescent="0.2">
      <c r="B49" s="18"/>
      <c r="C49" s="1130" t="s">
        <v>5</v>
      </c>
      <c r="D49" s="1130"/>
      <c r="E49" s="1131"/>
      <c r="F49" s="19" t="s">
        <v>569</v>
      </c>
      <c r="G49" s="20" t="s">
        <v>570</v>
      </c>
      <c r="H49" s="20" t="s">
        <v>571</v>
      </c>
      <c r="I49" s="20">
        <v>6.79</v>
      </c>
      <c r="J49" s="21">
        <v>4.68</v>
      </c>
    </row>
    <row r="50" spans="2:10" x14ac:dyDescent="0.15"/>
  </sheetData>
  <sheetProtection algorithmName="SHA-512" hashValue="0IVHUAYYczfta6tTny/MVyWzcIjRaZo/Sv6PR/tK5UwAiNmgcBA6T6VvHqHm61wbn7djbXKFHljRsFORDno40A==" saltValue="/KB9WrqpH/ymAMuzXcrm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2024-03-19T05:48:54Z</cp:lastPrinted>
  <dcterms:created xsi:type="dcterms:W3CDTF">2024-03-14T01:52:53Z</dcterms:created>
  <dcterms:modified xsi:type="dcterms:W3CDTF">2024-03-26T04:53:26Z</dcterms:modified>
  <cp:category/>
</cp:coreProperties>
</file>