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ABACDFCC-2430-4850-B92D-0B9D1787D576}"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s="1"/>
  <c r="U35" i="10" s="1"/>
  <c r="U36" i="10" s="1"/>
  <c r="AM34" i="10" l="1"/>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<sst xmlns="http://schemas.openxmlformats.org/spreadsheetml/2006/main" count="1184" uniqueCount="616">
  <si>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</si>
  <si>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</si>
  <si>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</si>
  <si>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</si>
  <si>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</si>
  <si>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</si>
  <si>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</si>
  <si>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</si>
  <si>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</si>
  <si>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</si>
  <si>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</si>
  <si>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</si>
  <si>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</si>
  <si>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</si>
  <si>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</si>
  <si>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</si>
  <si>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</si>
  <si>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</si>
  <si>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</si>
  <si>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</si>
  <si>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</si>
  <si>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</si>
  <si>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</si>
  <si>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</si>
  <si>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</si>
  <si>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</si>
  <si>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</si>
  <si>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</si>
  <si>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</si>
  <si>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</si>
  <si>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</si>
  <si>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</si>
  <si>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</si>
  <si>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</si>
  <si>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</si>
  <si>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</si>
  <si>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</si>
  <si>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</si>
  <si>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</si>
  <si>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</si>
  <si>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</si>
  <si>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</si>
  <si>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</si>
  <si>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</si>
  <si>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</si>
  <si>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</si>
  <si>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</si>
  <si>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</si>
  <si>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</si>
  <si>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</si>
  <si>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</si>
  <si>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</si>
  <si>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</si>
  <si>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</si>
  <si>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</si>
  <si>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</si>
  <si>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</si>
  <si>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</si>
  <si>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</si>
  <si>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</si>
  <si>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</si>
  <si>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</si>
  <si>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</si>
  <si>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</si>
  <si>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</si>
  <si>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</si>
  <si>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</si>
  <si>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</si>
  <si>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</si>
  <si>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</si>
  <si>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</si>
  <si>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</si>
  <si>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</si>
  <si>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</si>
  <si>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</si>
  <si>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</si>
  <si>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</si>
  <si>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</si>
  <si>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</si>
  <si>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</si>
  <si>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</si>
  <si>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</si>
  <si>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</si>
  <si>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</si>
  <si>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</si>
  <si>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</si>
  <si>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</si>
  <si>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</si>
  <si>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</si>
  <si>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</si>
  <si>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</si>
  <si>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</si>
  <si>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</si>
  <si>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</si>
  <si>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</si>
  <si>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</si>
  <si>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</si>
  <si>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</si>
  <si>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</si>
  <si>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</si>
  <si>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</si>
  <si>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</si>
  <si>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</si>
  <si>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</si>
  <si>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</si>
  <si>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</si>
  <si>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</si>
  <si>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</si>
  <si>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</si>
  <si>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</si>
  <si>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</si>
  <si>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</si>
  <si>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</si>
  <si>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</si>
  <si>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</si>
  <si>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</si>
  <si>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</si>
  <si>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</si>
  <si>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</si>
  <si>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</si>
  <si>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</si>
  <si>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</si>
  <si>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</si>
  <si>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</si>
  <si>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</si>
  <si>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</si>
  <si>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</si>
  <si>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</si>
  <si>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</si>
  <si>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</si>
  <si>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</si>
  <si>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</si>
  <si>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</si>
  <si>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</si>
  <si>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</si>
  <si>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</si>
  <si>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</si>
  <si>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</si>
  <si>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</si>
  <si>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</si>
  <si>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</si>
  <si>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</si>
  <si>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</si>
  <si>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</si>
  <si>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</si>
  <si>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</si>
  <si>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</si>
  <si>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</si>
  <si>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</si>
  <si>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</si>
  <si>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</si>
  <si>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</si>
  <si>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</si>
  <si>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</si>
  <si>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</si>
  <si>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</si>
  <si>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</si>
  <si>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</si>
  <si>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</si>
  <si>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</si>
  <si>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</si>
  <si>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</si>
  <si>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</si>
  <si>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</si>
  <si>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</si>
  <si>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</si>
  <si>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</si>
  <si>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</si>
  <si>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</si>
  <si>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</si>
  <si>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</si>
  <si>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</si>
  <si>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</si>
  <si>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</si>
  <si>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</si>
  <si>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</si>
  <si>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</si>
  <si>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</si>
  <si>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</si>
  <si>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</si>
  <si>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</si>
  <si>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</si>
  <si>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</si>
  <si>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</si>
  <si>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</si>
  <si>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</si>
  <si>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</si>
  <si>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</si>
  <si>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</si>
  <si>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</si>
  <si>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</si>
  <si>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</si>
  <si>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</si>
  <si>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</si>
  <si>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</si>
  <si>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</si>
  <si>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</si>
  <si>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</si>
  <si>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</si>
  <si>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</si>
  <si>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</si>
  <si>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</si>
  <si>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</si>
  <si>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</si>
  <si>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</si>
  <si>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</si>
  <si>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</si>
  <si>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</si>
  <si>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</si>
  <si>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</si>
  <si>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</si>
  <si>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</si>
  <si>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</si>
  <si>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</si>
  <si>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</si>
  <si>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</si>
  <si>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</si>
  <si>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</si>
  <si>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</si>
  <si>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</si>
  <si>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</si>
  <si>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</si>
  <si>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千葉県神崎町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</si>
  <si>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</si>
  <si>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</si>
  <si>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</si>
  <si>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</si>
  <si>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</si>
  <si>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</si>
  <si>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</si>
  <si>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</si>
  <si>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</si>
  <si>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</si>
  <si>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</si>
  <si>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</si>
  <si>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</si>
  <si>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</si>
  <si>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</si>
  <si>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</si>
  <si>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</si>
  <si>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</si>
  <si>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</si>
  <si>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</si>
  <si>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</si>
  <si>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</si>
  <si>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</si>
  <si>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</si>
  <si>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</si>
  <si>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</si>
  <si>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</si>
  <si>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</si>
  <si>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</si>
  <si>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</si>
  <si>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</si>
  <si>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　　軽自動車税</t>
    <phoneticPr fontId="5"/>
  </si>
  <si>
    <t>消防費</t>
  </si>
  <si>
    <t>軽油引取税交付金</t>
  </si>
  <si>
    <t>教育費</t>
  </si>
  <si>
    <t>災害復旧費</t>
  </si>
  <si>
    <t>　　特別土地保有税</t>
    <phoneticPr fontId="5"/>
  </si>
  <si>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</si>
  <si>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</si>
  <si>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</si>
  <si>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</si>
  <si>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</si>
  <si>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</si>
  <si>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</si>
  <si>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</si>
  <si>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</si>
  <si>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</si>
  <si>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</si>
  <si>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</si>
  <si>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</si>
  <si>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</si>
  <si>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</si>
  <si>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(一般財源計)</t>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</si>
  <si>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</si>
  <si>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</si>
  <si>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</si>
  <si>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</si>
  <si>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</si>
  <si>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</si>
  <si>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</si>
  <si>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</si>
  <si>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</si>
  <si>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</si>
  <si>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</si>
  <si>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</si>
  <si>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</si>
  <si>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</si>
  <si>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</si>
  <si>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</si>
  <si>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</si>
  <si>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</si>
  <si>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</si>
  <si>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</si>
  <si>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</si>
  <si>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</si>
  <si>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</si>
  <si>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</si>
  <si>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</si>
  <si>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</si>
  <si>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</si>
  <si>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</si>
  <si>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</si>
  <si>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</si>
  <si>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</si>
  <si>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</si>
  <si>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</si>
  <si>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交通</t>
    <phoneticPr fontId="5"/>
  </si>
  <si>
    <t>被保険者数(人)</t>
  </si>
  <si>
    <t>　積立金</t>
    <phoneticPr fontId="5"/>
  </si>
  <si>
    <t>地方債</t>
  </si>
  <si>
    <t>電気</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</si>
  <si>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</si>
  <si>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</si>
  <si>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</si>
  <si>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</si>
  <si>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</si>
  <si>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</si>
  <si>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</si>
  <si>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</si>
  <si>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</si>
  <si>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</si>
  <si>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</si>
  <si>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</si>
  <si>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</si>
  <si>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</si>
  <si>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</si>
  <si>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</si>
  <si>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</si>
  <si>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</si>
  <si>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</si>
  <si>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</si>
  <si>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</si>
  <si>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</si>
  <si>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</si>
  <si>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</si>
  <si>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千葉県神崎町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</si>
  <si>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</si>
  <si>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</si>
  <si>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</si>
  <si>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</si>
  <si>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</si>
  <si>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</si>
  <si>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</si>
  <si>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</si>
  <si>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</si>
  <si>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</si>
  <si>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</si>
  <si>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</si>
  <si>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</si>
  <si>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</si>
  <si>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</si>
  <si>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</si>
  <si>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</si>
  <si>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</si>
  <si>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</si>
  <si>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</si>
  <si>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</si>
  <si>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</si>
  <si>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</si>
  <si>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</si>
  <si>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</si>
  <si>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</si>
  <si>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</si>
  <si>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</si>
  <si>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</si>
  <si>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</si>
  <si>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</si>
  <si>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</si>
  <si>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</si>
  <si>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</si>
  <si>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</si>
  <si>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</si>
  <si>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</si>
  <si>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</si>
  <si>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</si>
  <si>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</si>
  <si>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</si>
  <si>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</si>
  <si>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</si>
  <si>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</si>
  <si>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</si>
  <si>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</si>
  <si>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</si>
  <si>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</si>
  <si>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</si>
  <si>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</si>
  <si>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</si>
  <si>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</si>
  <si>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</si>
  <si>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</si>
  <si>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</si>
  <si>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</si>
  <si>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</si>
  <si>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</si>
  <si>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</si>
  <si>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</si>
  <si>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</si>
  <si>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</si>
  <si>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</si>
  <si>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</si>
  <si>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</si>
  <si>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</si>
  <si>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</si>
  <si>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</si>
  <si>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</si>
  <si>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</si>
  <si>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</si>
  <si>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</si>
  <si>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</si>
  <si>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</si>
  <si>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</si>
  <si>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</si>
  <si>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</si>
  <si>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</si>
  <si>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</si>
  <si>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</si>
  <si>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</si>
  <si>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</si>
  <si>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</si>
  <si>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</si>
  <si>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</si>
  <si>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</si>
  <si>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</si>
  <si>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</si>
  <si>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</si>
  <si>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</si>
  <si>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</si>
  <si>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</si>
  <si>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</si>
  <si>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</si>
  <si>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</si>
  <si>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</si>
  <si>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</si>
  <si>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</si>
  <si>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</si>
  <si>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</si>
  <si>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</si>
  <si>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</si>
  <si>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</si>
  <si>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</si>
  <si>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</si>
  <si>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</si>
  <si>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</si>
  <si>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</si>
  <si>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</si>
  <si>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</si>
  <si>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</si>
  <si>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</si>
  <si>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</si>
  <si>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</si>
  <si>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</si>
  <si>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</si>
  <si>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</si>
  <si>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</si>
  <si>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</si>
  <si>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</si>
  <si>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</si>
  <si>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</si>
  <si>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</si>
  <si>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</si>
  <si>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</si>
  <si>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</si>
  <si>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</si>
  <si>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</si>
  <si>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</si>
  <si>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</si>
  <si>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</si>
  <si>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</si>
  <si>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</si>
  <si>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</si>
  <si>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</si>
  <si>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</si>
  <si>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</si>
  <si>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</si>
  <si>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</si>
  <si>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</si>
  <si>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</si>
  <si>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</si>
  <si>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</si>
  <si>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</si>
  <si>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</si>
  <si>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</si>
  <si>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</si>
  <si>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</si>
  <si>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</si>
  <si>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</si>
  <si>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</si>
  <si>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</si>
  <si>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</si>
  <si>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</si>
  <si>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</si>
  <si>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</si>
  <si>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</si>
  <si>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</si>
  <si>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</si>
  <si>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</si>
  <si>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</si>
  <si>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</si>
  <si>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</si>
  <si>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</si>
  <si>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</si>
  <si>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</si>
  <si>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</si>
  <si>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</si>
  <si>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</si>
  <si>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</si>
  <si>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</si>
  <si>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</si>
  <si>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</si>
  <si>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</si>
  <si>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</si>
  <si>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</si>
  <si>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</si>
  <si>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</si>
  <si>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</si>
  <si>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</si>
  <si>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</si>
  <si>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</si>
  <si>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</si>
  <si>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</si>
  <si>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</si>
  <si>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</si>
  <si>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</si>
  <si>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</si>
  <si>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</si>
  <si>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</si>
  <si>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</si>
  <si>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</si>
  <si>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2.87</t>
  </si>
  <si>
    <t>▲ 6.85</t>
  </si>
  <si>
    <t>▲ 6.72</t>
  </si>
  <si>
    <t>一般会計</t>
  </si>
  <si>
    <t>水道事業会計</t>
  </si>
  <si>
    <t>国民健康保険事業特別会計</t>
  </si>
  <si>
    <t>介護保険事業特別会計</t>
  </si>
  <si>
    <t>後期高齢者医療特別会計</t>
  </si>
  <si>
    <t>その他会計（赤字）</t>
  </si>
  <si>
    <t>その他会計（黒字）</t>
  </si>
  <si>
    <t>H28末</t>
    <phoneticPr fontId="5"/>
  </si>
  <si>
    <t>H29末</t>
    <phoneticPr fontId="5"/>
  </si>
  <si>
    <t>H30末</t>
    <phoneticPr fontId="5"/>
  </si>
  <si>
    <t>R01末</t>
    <phoneticPr fontId="5"/>
  </si>
  <si>
    <t>R02末</t>
    <phoneticPr fontId="5"/>
  </si>
  <si>
    <t>発酵の里</t>
  </si>
  <si>
    <t>千葉県市町村総合事務組合(一般会計)</t>
    <rPh sb="13" eb="15">
      <t>イッパン</t>
    </rPh>
    <rPh sb="15" eb="17">
      <t>カイケイ</t>
    </rPh>
    <phoneticPr fontId="2"/>
  </si>
  <si>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</si>
  <si>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</si>
  <si>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</si>
  <si>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香取広域市町村圏事務組合(一般会計)</t>
  </si>
  <si>
    <t>千葉県後期高齢者医療広域連合(一般会計)</t>
  </si>
  <si>
    <t>千葉県後期高齢者医療広域連合(後期高齢者医療特別会計)</t>
  </si>
  <si>
    <t>-</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</si>
  <si>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</si>
  <si>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</si>
  <si>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</si>
  <si>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</si>
  <si>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</si>
  <si>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</si>
  <si>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</si>
  <si>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</si>
  <si>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</si>
  <si>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</si>
  <si>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市町村たばこ税</t>
    <phoneticPr fontId="5"/>
  </si>
  <si>
    <t>自動車税環境性能割交付金</t>
    <phoneticPr fontId="5"/>
  </si>
  <si>
    <t>　　鉱産税</t>
    <phoneticPr fontId="5"/>
  </si>
  <si>
    <t>法人事業税交付金</t>
    <phoneticPr fontId="16"/>
  </si>
  <si>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</si>
  <si>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</si>
  <si>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</si>
  <si>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</si>
  <si>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</si>
  <si>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</si>
  <si>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</si>
  <si>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</si>
  <si>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</si>
  <si>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</si>
  <si>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</si>
  <si>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</si>
  <si>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</si>
  <si>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</si>
  <si>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</si>
  <si>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</si>
  <si>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　扶助費</t>
    <phoneticPr fontId="5"/>
  </si>
  <si>
    <t>交通安全対策特別交付金</t>
    <phoneticPr fontId="5"/>
  </si>
  <si>
    <t>　公債費</t>
    <phoneticPr fontId="5"/>
  </si>
  <si>
    <t>元利償還金</t>
    <phoneticPr fontId="5"/>
  </si>
  <si>
    <t>　うち元金</t>
    <phoneticPr fontId="25"/>
  </si>
  <si>
    <t>・計</t>
    <phoneticPr fontId="5"/>
  </si>
  <si>
    <t>　物件費</t>
    <phoneticPr fontId="5"/>
  </si>
  <si>
    <t>工業用水道</t>
    <phoneticPr fontId="5"/>
  </si>
  <si>
    <t>被保険者
1人当り</t>
    <phoneticPr fontId="5"/>
  </si>
  <si>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</si>
  <si>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</si>
  <si>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</si>
  <si>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</si>
  <si>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</si>
  <si>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</si>
  <si>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</si>
  <si>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まちづくり基金</t>
    <rPh sb="5" eb="7">
      <t>キキン</t>
    </rPh>
    <phoneticPr fontId="5"/>
  </si>
  <si>
    <t>自然と人とふれあいの緑基金</t>
    <rPh sb="0" eb="2">
      <t>シゼン</t>
    </rPh>
    <rPh sb="3" eb="4">
      <t>ヒト</t>
    </rPh>
    <rPh sb="10" eb="11">
      <t>ミドリ</t>
    </rPh>
    <rPh sb="11" eb="13">
      <t>キキン</t>
    </rPh>
    <phoneticPr fontId="5"/>
  </si>
  <si>
    <t>人材育成基金</t>
    <rPh sb="0" eb="2">
      <t>ジンザイ</t>
    </rPh>
    <rPh sb="2" eb="4">
      <t>イクセイ</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</si>
  <si>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</si>
  <si>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</si>
  <si>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</si>
  <si>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町債の新規発行を抑制してきたことや公共施設整備基金の積み増しが進んだことにより、将来負担比率がマイナスとなっており、一定の健全性が確保できている。一方で、有形固定資産減価償却率では、施設の老朽化の度合いが類似団体平均並みに進んでいることを示している。今後は、積み増しを行っている公共施設整備基金などを活用しながら、公共施設の老朽化対策に積極的に取り組んでいく。</t>
    <rPh sb="1" eb="3">
      <t>チョウサイ</t>
    </rPh>
    <rPh sb="4" eb="6">
      <t>シンキ</t>
    </rPh>
    <rPh sb="6" eb="8">
      <t>ハッコウ</t>
    </rPh>
    <rPh sb="9" eb="11">
      <t>ヨクセイ</t>
    </rPh>
    <rPh sb="18" eb="26">
      <t>コウキョウシセツセイビキキン</t>
    </rPh>
    <rPh sb="27" eb="28">
      <t>ツ</t>
    </rPh>
    <rPh sb="29" eb="30">
      <t>マ</t>
    </rPh>
    <rPh sb="32" eb="33">
      <t>スス</t>
    </rPh>
    <rPh sb="41" eb="47">
      <t>ショウライフタンヒリツ</t>
    </rPh>
    <rPh sb="59" eb="61">
      <t>イッテイ</t>
    </rPh>
    <rPh sb="62" eb="65">
      <t>ケンゼンセイ</t>
    </rPh>
    <rPh sb="66" eb="68">
      <t>カクホ</t>
    </rPh>
    <rPh sb="74" eb="76">
      <t>イッポウ</t>
    </rPh>
    <rPh sb="78" eb="84">
      <t>ユウケイコテイシサン</t>
    </rPh>
    <rPh sb="84" eb="86">
      <t>ゲンカ</t>
    </rPh>
    <rPh sb="86" eb="88">
      <t>ショウキャク</t>
    </rPh>
    <rPh sb="88" eb="89">
      <t>リツ</t>
    </rPh>
    <rPh sb="92" eb="94">
      <t>シセツ</t>
    </rPh>
    <rPh sb="95" eb="98">
      <t>ロウキュウカ</t>
    </rPh>
    <rPh sb="99" eb="101">
      <t>ドア</t>
    </rPh>
    <rPh sb="103" eb="109">
      <t>ルイジダンタイヘイキン</t>
    </rPh>
    <rPh sb="109" eb="110">
      <t>ナ</t>
    </rPh>
    <rPh sb="112" eb="113">
      <t>スス</t>
    </rPh>
    <rPh sb="120" eb="121">
      <t>シメ</t>
    </rPh>
    <rPh sb="126" eb="128">
      <t>コンゴ</t>
    </rPh>
    <rPh sb="130" eb="131">
      <t>ツ</t>
    </rPh>
    <rPh sb="132" eb="133">
      <t>マ</t>
    </rPh>
    <rPh sb="135" eb="136">
      <t>オコナ</t>
    </rPh>
    <rPh sb="140" eb="148">
      <t>コウキョウシセツセイビキキン</t>
    </rPh>
    <rPh sb="151" eb="153">
      <t>カツヨウ</t>
    </rPh>
    <rPh sb="158" eb="160">
      <t>コウキョウ</t>
    </rPh>
    <rPh sb="160" eb="162">
      <t>シセツ</t>
    </rPh>
    <rPh sb="163" eb="166">
      <t>ロウキュウカ</t>
    </rPh>
    <rPh sb="166" eb="168">
      <t>タイサク</t>
    </rPh>
    <rPh sb="169" eb="172">
      <t>セッキョクテキ</t>
    </rPh>
    <rPh sb="173" eb="174">
      <t>ト</t>
    </rPh>
    <rPh sb="175" eb="17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</si>
  <si>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</si>
  <si>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</si>
  <si>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</si>
  <si>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</si>
  <si>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</si>
  <si>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</si>
  <si>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であり、実質公債費比率も前年度と比較して改善し、類似団体と比較しても低い水準となっている。これは、交付税措置のある地方債を除き、町債の新規発行を極力抑えてきたことによるものである。今後も引き続き、町債残高を注視しながら、地方債に依存しない財政運営を実践していく。</t>
    <rPh sb="1" eb="7">
      <t>ショウライフタンヒリツ</t>
    </rPh>
    <rPh sb="16" eb="18">
      <t>ジッシツ</t>
    </rPh>
    <rPh sb="18" eb="21">
      <t>コウサイヒ</t>
    </rPh>
    <rPh sb="21" eb="23">
      <t>ヒリツ</t>
    </rPh>
    <rPh sb="24" eb="27">
      <t>ゼンネンド</t>
    </rPh>
    <rPh sb="28" eb="30">
      <t>ヒカク</t>
    </rPh>
    <rPh sb="32" eb="34">
      <t>カイゼン</t>
    </rPh>
    <rPh sb="36" eb="38">
      <t>ルイジ</t>
    </rPh>
    <rPh sb="38" eb="40">
      <t>ダンタイ</t>
    </rPh>
    <rPh sb="41" eb="43">
      <t>ヒカク</t>
    </rPh>
    <rPh sb="46" eb="47">
      <t>ヒク</t>
    </rPh>
    <rPh sb="48" eb="50">
      <t>スイジュン</t>
    </rPh>
    <rPh sb="61" eb="64">
      <t>コウフゼイ</t>
    </rPh>
    <rPh sb="64" eb="66">
      <t>ソチ</t>
    </rPh>
    <rPh sb="69" eb="72">
      <t>チホウサイ</t>
    </rPh>
    <rPh sb="73" eb="74">
      <t>ノゾ</t>
    </rPh>
    <rPh sb="76" eb="78">
      <t>チョウサイ</t>
    </rPh>
    <rPh sb="79" eb="83">
      <t>シンキハッコウ</t>
    </rPh>
    <rPh sb="84" eb="86">
      <t>キョクリョク</t>
    </rPh>
    <rPh sb="86" eb="87">
      <t>オサ</t>
    </rPh>
    <rPh sb="102" eb="104">
      <t>コンゴ</t>
    </rPh>
    <rPh sb="105" eb="106">
      <t>ヒ</t>
    </rPh>
    <rPh sb="107" eb="108">
      <t>ツヅ</t>
    </rPh>
    <rPh sb="110" eb="112">
      <t>チョウサイ</t>
    </rPh>
    <rPh sb="112" eb="114">
      <t>ザンダカ</t>
    </rPh>
    <rPh sb="115" eb="117">
      <t>チュウシ</t>
    </rPh>
    <rPh sb="122" eb="125">
      <t>チホウサイ</t>
    </rPh>
    <rPh sb="126" eb="128">
      <t>イゾン</t>
    </rPh>
    <rPh sb="131" eb="133">
      <t>ザイセイ</t>
    </rPh>
    <rPh sb="133" eb="135">
      <t>ウンエイ</t>
    </rPh>
    <rPh sb="136" eb="138">
      <t>ジッセン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</si>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</sst>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6AB753B-34B1-4F02-980A-6C1255059E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138402</c:v>
                </c:pt>
              </c:numCache>
            </c:numRef>
          </c:val>
          <c:smooth val="0"/>
          <c:extLst>
            <c:ext xmlns:c16="http://schemas.microsoft.com/office/drawing/2014/chart" uri="{C3380CC4-5D6E-409C-BE32-E72D297353CC}">
              <c16:uniqueId val="{00000000-C1ED-4403-91C6-5726840D94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41465</c:v>
                </c:pt>
                <c:pt idx="1">
                  <c:v>34496</c:v>
                </c:pt>
                <c:pt idx="2">
                  <c:v>41564</c:v>
                </c:pt>
                <c:pt idx="3">
                  <c:v>56418</c:v>
                </c:pt>
                <c:pt idx="4">
                  <c:v>40588</c:v>
                </c:pt>
              </c:numCache>
            </c:numRef>
          </c:val>
          <c:smooth val="0"/>
          <c:extLst>
            <c:ext xmlns:c16="http://schemas.microsoft.com/office/drawing/2014/chart" uri="{C3380CC4-5D6E-409C-BE32-E72D297353CC}">
              <c16:uniqueId val="{00000001-C1ED-4403-91C6-5726840D94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8.75</c:v>
                </c:pt>
                <c:pt idx="1">
                  <c:v>7.32</c:v>
                </c:pt>
                <c:pt idx="2">
                  <c:v>9.4600000000000009</c:v>
                </c:pt>
                <c:pt idx="3">
                  <c:v>9.89</c:v>
                </c:pt>
                <c:pt idx="4">
                  <c:v>11.37</c:v>
                </c:pt>
              </c:numCache>
            </c:numRef>
          </c:val>
          <c:extLst>
            <c:ext xmlns:c16="http://schemas.microsoft.com/office/drawing/2014/chart" uri="{C3380CC4-5D6E-409C-BE32-E72D297353CC}">
              <c16:uniqueId val="{00000000-9089-4441-8F08-3AC1834363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76.66</c:v>
                </c:pt>
                <c:pt idx="1">
                  <c:v>74.3</c:v>
                </c:pt>
                <c:pt idx="2">
                  <c:v>64.989999999999995</c:v>
                </c:pt>
                <c:pt idx="3">
                  <c:v>52.54</c:v>
                </c:pt>
                <c:pt idx="4">
                  <c:v>53.41</c:v>
                </c:pt>
              </c:numCache>
            </c:numRef>
          </c:val>
          <c:extLst>
            <c:ext xmlns:c16="http://schemas.microsoft.com/office/drawing/2014/chart" uri="{C3380CC4-5D6E-409C-BE32-E72D297353CC}">
              <c16:uniqueId val="{00000001-9089-4441-8F08-3AC1834363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6.46</c:v>
                </c:pt>
                <c:pt idx="1">
                  <c:v>-2.87</c:v>
                </c:pt>
                <c:pt idx="2">
                  <c:v>-6.85</c:v>
                </c:pt>
                <c:pt idx="3">
                  <c:v>-6.72</c:v>
                </c:pt>
                <c:pt idx="4">
                  <c:v>6.79</c:v>
                </c:pt>
              </c:numCache>
            </c:numRef>
          </c:val>
          <c:smooth val="0"/>
          <c:extLst>
            <c:ext xmlns:c16="http://schemas.microsoft.com/office/drawing/2014/chart" uri="{C3380CC4-5D6E-409C-BE32-E72D297353CC}">
              <c16:uniqueId val="{00000002-9089-4441-8F08-3AC1834363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CB4-47D9-AF2C-0118DA7903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B4-47D9-AF2C-0118DA7903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CB4-47D9-AF2C-0118DA79031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CB4-47D9-AF2C-0118DA79031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CB4-47D9-AF2C-0118DA79031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0.04</c:v>
                </c:pt>
                <c:pt idx="8">
                  <c:v>#N/A</c:v>
                </c:pt>
                <c:pt idx="9">
                  <c:v>0</c:v>
                </c:pt>
              </c:numCache>
            </c:numRef>
          </c:val>
          <c:extLst>
            <c:ext xmlns:c16="http://schemas.microsoft.com/office/drawing/2014/chart" uri="{C3380CC4-5D6E-409C-BE32-E72D297353CC}">
              <c16:uniqueId val="{00000005-4CB4-47D9-AF2C-0118DA79031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0.51</c:v>
                </c:pt>
                <c:pt idx="4">
                  <c:v>#N/A</c:v>
                </c:pt>
                <c:pt idx="5">
                  <c:v>0.74</c:v>
                </c:pt>
                <c:pt idx="6">
                  <c:v>#N/A</c:v>
                </c:pt>
                <c:pt idx="7">
                  <c:v>1.45</c:v>
                </c:pt>
                <c:pt idx="8">
                  <c:v>#N/A</c:v>
                </c:pt>
                <c:pt idx="9">
                  <c:v>0.99</c:v>
                </c:pt>
              </c:numCache>
            </c:numRef>
          </c:val>
          <c:extLst>
            <c:ext xmlns:c16="http://schemas.microsoft.com/office/drawing/2014/chart" uri="{C3380CC4-5D6E-409C-BE32-E72D297353CC}">
              <c16:uniqueId val="{00000006-4CB4-47D9-AF2C-0118DA79031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3.48</c:v>
                </c:pt>
                <c:pt idx="2">
                  <c:v>#N/A</c:v>
                </c:pt>
                <c:pt idx="3">
                  <c:v>2.5499999999999998</c:v>
                </c:pt>
                <c:pt idx="4">
                  <c:v>#N/A</c:v>
                </c:pt>
                <c:pt idx="5">
                  <c:v>3.05</c:v>
                </c:pt>
                <c:pt idx="6">
                  <c:v>#N/A</c:v>
                </c:pt>
                <c:pt idx="7">
                  <c:v>3.6</c:v>
                </c:pt>
                <c:pt idx="8">
                  <c:v>#N/A</c:v>
                </c:pt>
                <c:pt idx="9">
                  <c:v>2.0499999999999998</c:v>
                </c:pt>
              </c:numCache>
            </c:numRef>
          </c:val>
          <c:extLst>
            <c:ext xmlns:c16="http://schemas.microsoft.com/office/drawing/2014/chart" uri="{C3380CC4-5D6E-409C-BE32-E72D297353CC}">
              <c16:uniqueId val="{00000007-4CB4-47D9-AF2C-0118DA7903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9.0399999999999991</c:v>
                </c:pt>
                <c:pt idx="2">
                  <c:v>#N/A</c:v>
                </c:pt>
                <c:pt idx="3">
                  <c:v>10.34</c:v>
                </c:pt>
                <c:pt idx="4">
                  <c:v>#N/A</c:v>
                </c:pt>
                <c:pt idx="5">
                  <c:v>11.8</c:v>
                </c:pt>
                <c:pt idx="6">
                  <c:v>#N/A</c:v>
                </c:pt>
                <c:pt idx="7">
                  <c:v>10.62</c:v>
                </c:pt>
                <c:pt idx="8">
                  <c:v>#N/A</c:v>
                </c:pt>
                <c:pt idx="9">
                  <c:v>10.56</c:v>
                </c:pt>
              </c:numCache>
            </c:numRef>
          </c:val>
          <c:extLst>
            <c:ext xmlns:c16="http://schemas.microsoft.com/office/drawing/2014/chart" uri="{C3380CC4-5D6E-409C-BE32-E72D297353CC}">
              <c16:uniqueId val="{00000008-4CB4-47D9-AF2C-0118DA7903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8.74</c:v>
                </c:pt>
                <c:pt idx="2">
                  <c:v>#N/A</c:v>
                </c:pt>
                <c:pt idx="3">
                  <c:v>7.35</c:v>
                </c:pt>
                <c:pt idx="4">
                  <c:v>#N/A</c:v>
                </c:pt>
                <c:pt idx="5">
                  <c:v>9.4499999999999993</c:v>
                </c:pt>
                <c:pt idx="6">
                  <c:v>#N/A</c:v>
                </c:pt>
                <c:pt idx="7">
                  <c:v>9.8800000000000008</c:v>
                </c:pt>
                <c:pt idx="8">
                  <c:v>#N/A</c:v>
                </c:pt>
                <c:pt idx="9">
                  <c:v>11.37</c:v>
                </c:pt>
              </c:numCache>
            </c:numRef>
          </c:val>
          <c:extLst>
            <c:ext xmlns:c16="http://schemas.microsoft.com/office/drawing/2014/chart" uri="{C3380CC4-5D6E-409C-BE32-E72D297353CC}">
              <c16:uniqueId val="{00000009-4CB4-47D9-AF2C-0118DA7903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200</c:v>
                </c:pt>
                <c:pt idx="5">
                  <c:v>198</c:v>
                </c:pt>
                <c:pt idx="8">
                  <c:v>196</c:v>
                </c:pt>
                <c:pt idx="11">
                  <c:v>193</c:v>
                </c:pt>
                <c:pt idx="14">
                  <c:v>181</c:v>
                </c:pt>
              </c:numCache>
            </c:numRef>
          </c:val>
          <c:extLst>
            <c:ext xmlns:c16="http://schemas.microsoft.com/office/drawing/2014/chart" uri="{C3380CC4-5D6E-409C-BE32-E72D297353CC}">
              <c16:uniqueId val="{00000000-7CD2-43EA-8386-DF64B8EDB4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D2-43EA-8386-DF64B8EDB4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CD2-43EA-8386-DF64B8EDB4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39</c:v>
                </c:pt>
                <c:pt idx="6">
                  <c:v>39</c:v>
                </c:pt>
                <c:pt idx="9">
                  <c:v>33</c:v>
                </c:pt>
                <c:pt idx="12">
                  <c:v>18</c:v>
                </c:pt>
              </c:numCache>
            </c:numRef>
          </c:val>
          <c:extLst>
            <c:ext xmlns:c16="http://schemas.microsoft.com/office/drawing/2014/chart" uri="{C3380CC4-5D6E-409C-BE32-E72D297353CC}">
              <c16:uniqueId val="{00000003-7CD2-43EA-8386-DF64B8EDB4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c:v>
                </c:pt>
                <c:pt idx="3">
                  <c:v>9</c:v>
                </c:pt>
                <c:pt idx="6">
                  <c:v>10</c:v>
                </c:pt>
                <c:pt idx="9">
                  <c:v>8</c:v>
                </c:pt>
                <c:pt idx="12">
                  <c:v>9</c:v>
                </c:pt>
              </c:numCache>
            </c:numRef>
          </c:val>
          <c:extLst>
            <c:ext xmlns:c16="http://schemas.microsoft.com/office/drawing/2014/chart" uri="{C3380CC4-5D6E-409C-BE32-E72D297353CC}">
              <c16:uniqueId val="{00000004-7CD2-43EA-8386-DF64B8EDB4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D2-43EA-8386-DF64B8EDB4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D2-43EA-8386-DF64B8EDB4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222</c:v>
                </c:pt>
                <c:pt idx="3">
                  <c:v>231</c:v>
                </c:pt>
                <c:pt idx="6">
                  <c:v>229</c:v>
                </c:pt>
                <c:pt idx="9">
                  <c:v>233</c:v>
                </c:pt>
                <c:pt idx="12">
                  <c:v>224</c:v>
                </c:pt>
              </c:numCache>
            </c:numRef>
          </c:val>
          <c:extLst>
            <c:ext xmlns:c16="http://schemas.microsoft.com/office/drawing/2014/chart" uri="{C3380CC4-5D6E-409C-BE32-E72D297353CC}">
              <c16:uniqueId val="{00000007-7CD2-43EA-8386-DF64B8EDB4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c:v>
                </c:pt>
                <c:pt idx="2">
                  <c:v>#N/A</c:v>
                </c:pt>
                <c:pt idx="3">
                  <c:v>#N/A</c:v>
                </c:pt>
                <c:pt idx="4">
                  <c:v>81</c:v>
                </c:pt>
                <c:pt idx="5">
                  <c:v>#N/A</c:v>
                </c:pt>
                <c:pt idx="6">
                  <c:v>#N/A</c:v>
                </c:pt>
                <c:pt idx="7">
                  <c:v>82</c:v>
                </c:pt>
                <c:pt idx="8">
                  <c:v>#N/A</c:v>
                </c:pt>
                <c:pt idx="9">
                  <c:v>#N/A</c:v>
                </c:pt>
                <c:pt idx="10">
                  <c:v>81</c:v>
                </c:pt>
                <c:pt idx="11">
                  <c:v>#N/A</c:v>
                </c:pt>
                <c:pt idx="12">
                  <c:v>#N/A</c:v>
                </c:pt>
                <c:pt idx="13">
                  <c:v>70</c:v>
                </c:pt>
                <c:pt idx="14">
                  <c:v>#N/A</c:v>
                </c:pt>
              </c:numCache>
            </c:numRef>
          </c:val>
          <c:smooth val="0"/>
          <c:extLst>
            <c:ext xmlns:c16="http://schemas.microsoft.com/office/drawing/2014/chart" uri="{C3380CC4-5D6E-409C-BE32-E72D297353CC}">
              <c16:uniqueId val="{00000008-7CD2-43EA-8386-DF64B8EDB4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2096</c:v>
                </c:pt>
                <c:pt idx="5">
                  <c:v>2009</c:v>
                </c:pt>
                <c:pt idx="8">
                  <c:v>1901</c:v>
                </c:pt>
                <c:pt idx="11">
                  <c:v>1840</c:v>
                </c:pt>
                <c:pt idx="14">
                  <c:v>1745</c:v>
                </c:pt>
              </c:numCache>
            </c:numRef>
          </c:val>
          <c:extLst>
            <c:ext xmlns:c16="http://schemas.microsoft.com/office/drawing/2014/chart" uri="{C3380CC4-5D6E-409C-BE32-E72D297353CC}">
              <c16:uniqueId val="{00000000-C900-4F7F-BC3D-6F496A0C4D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900-4F7F-BC3D-6F496A0C4D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1804</c:v>
                </c:pt>
                <c:pt idx="5">
                  <c:v>1944</c:v>
                </c:pt>
                <c:pt idx="8">
                  <c:v>1863</c:v>
                </c:pt>
                <c:pt idx="11">
                  <c:v>1948</c:v>
                </c:pt>
                <c:pt idx="14">
                  <c:v>2300</c:v>
                </c:pt>
              </c:numCache>
            </c:numRef>
          </c:val>
          <c:extLst>
            <c:ext xmlns:c16="http://schemas.microsoft.com/office/drawing/2014/chart" uri="{C3380CC4-5D6E-409C-BE32-E72D297353CC}">
              <c16:uniqueId val="{00000002-C900-4F7F-BC3D-6F496A0C4D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00-4F7F-BC3D-6F496A0C4D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00-4F7F-BC3D-6F496A0C4D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00-4F7F-BC3D-6F496A0C4D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634</c:v>
                </c:pt>
                <c:pt idx="3">
                  <c:v>753</c:v>
                </c:pt>
                <c:pt idx="6">
                  <c:v>638</c:v>
                </c:pt>
                <c:pt idx="9">
                  <c:v>661</c:v>
                </c:pt>
                <c:pt idx="12">
                  <c:v>608</c:v>
                </c:pt>
              </c:numCache>
            </c:numRef>
          </c:val>
          <c:extLst>
            <c:ext xmlns:c16="http://schemas.microsoft.com/office/drawing/2014/chart" uri="{C3380CC4-5D6E-409C-BE32-E72D297353CC}">
              <c16:uniqueId val="{00000006-C900-4F7F-BC3D-6F496A0C4D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177</c:v>
                </c:pt>
                <c:pt idx="3">
                  <c:v>139</c:v>
                </c:pt>
                <c:pt idx="6">
                  <c:v>100</c:v>
                </c:pt>
                <c:pt idx="9">
                  <c:v>67</c:v>
                </c:pt>
                <c:pt idx="12">
                  <c:v>50</c:v>
                </c:pt>
              </c:numCache>
            </c:numRef>
          </c:val>
          <c:extLst>
            <c:ext xmlns:c16="http://schemas.microsoft.com/office/drawing/2014/chart" uri="{C3380CC4-5D6E-409C-BE32-E72D297353CC}">
              <c16:uniqueId val="{00000007-C900-4F7F-BC3D-6F496A0C4D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c:v>
                </c:pt>
                <c:pt idx="3">
                  <c:v>0</c:v>
                </c:pt>
                <c:pt idx="6">
                  <c:v>57</c:v>
                </c:pt>
                <c:pt idx="9">
                  <c:v>50</c:v>
                </c:pt>
                <c:pt idx="12">
                  <c:v>46</c:v>
                </c:pt>
              </c:numCache>
            </c:numRef>
          </c:val>
          <c:extLst>
            <c:ext xmlns:c16="http://schemas.microsoft.com/office/drawing/2014/chart" uri="{C3380CC4-5D6E-409C-BE32-E72D297353CC}">
              <c16:uniqueId val="{00000008-C900-4F7F-BC3D-6F496A0C4D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00-4F7F-BC3D-6F496A0C4D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2299</c:v>
                </c:pt>
                <c:pt idx="3">
                  <c:v>2185</c:v>
                </c:pt>
                <c:pt idx="6">
                  <c:v>2047</c:v>
                </c:pt>
                <c:pt idx="9">
                  <c:v>1962</c:v>
                </c:pt>
                <c:pt idx="12">
                  <c:v>1853</c:v>
                </c:pt>
              </c:numCache>
            </c:numRef>
          </c:val>
          <c:extLst>
            <c:ext xmlns:c16="http://schemas.microsoft.com/office/drawing/2014/chart" uri="{C3380CC4-5D6E-409C-BE32-E72D297353CC}">
              <c16:uniqueId val="{0000000A-C900-4F7F-BC3D-6F496A0C4D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900-4F7F-BC3D-6F496A0C4D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1226</c:v>
                </c:pt>
                <c:pt idx="1">
                  <c:v>1067</c:v>
                </c:pt>
                <c:pt idx="2">
                  <c:v>1168</c:v>
                </c:pt>
              </c:numCache>
            </c:numRef>
          </c:val>
          <c:extLst>
            <c:ext xmlns:c16="http://schemas.microsoft.com/office/drawing/2014/chart" uri="{C3380CC4-5D6E-409C-BE32-E72D297353CC}">
              <c16:uniqueId val="{00000000-4958-4DA6-8826-773385CDEC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c:v>
                </c:pt>
                <c:pt idx="1">
                  <c:v>51</c:v>
                </c:pt>
                <c:pt idx="2">
                  <c:v>81</c:v>
                </c:pt>
              </c:numCache>
            </c:numRef>
          </c:val>
          <c:extLst>
            <c:ext xmlns:c16="http://schemas.microsoft.com/office/drawing/2014/chart" uri="{C3380CC4-5D6E-409C-BE32-E72D297353CC}">
              <c16:uniqueId val="{00000001-4958-4DA6-8826-773385CDEC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302</c:v>
                </c:pt>
                <c:pt idx="1">
                  <c:v>547</c:v>
                </c:pt>
                <c:pt idx="2">
                  <c:v>724</c:v>
                </c:pt>
              </c:numCache>
            </c:numRef>
          </c:val>
          <c:extLst>
            <c:ext xmlns:c16="http://schemas.microsoft.com/office/drawing/2014/chart" uri="{C3380CC4-5D6E-409C-BE32-E72D297353CC}">
              <c16:uniqueId val="{00000002-4958-4DA6-8826-773385CDEC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{AB332393-DFFF-4141-8C10-4C01B092CB4D}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5A8-4942-915E-03EEE88093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{1C83F19B-C31C-4C43-81DA-6C4AFB690B09}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A8-4942-915E-03EEE88093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{EF22AC4C-AC35-4273-A6FE-348D2814D7C5}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A8-4942-915E-03EEE88093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{12942D73-EB63-4C3F-ADE9-1CB05CFE644D}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A8-4942-915E-03EEE88093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{7A19455E-02C0-4F5E-9A7B-565F8E82543F}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A8-4942-915E-03EEE88093B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{A927991F-84B4-40E8-B937-270E3AE59CC5}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5A8-4942-915E-03EEE88093B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{969BE2E9-F336-4EF4-B6B9-3EC29B4179AB}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5A8-4942-915E-03EEE88093B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{7E55A07E-4CA4-4CFF-B783-91CFEB9E93BB}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5A8-4942-915E-03EEE88093B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{813B5034-E4B0-4539-BED3-E117B182C679}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5A8-4942-915E-03EEE88093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55.8</c:v>
                </c:pt>
                <c:pt idx="16">
                  <c:v>57.2</c:v>
                </c:pt>
                <c:pt idx="24">
                  <c:v>58.2</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5A8-4942-915E-03EEE88093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{FE39B152-4196-47E1-B848-CD0CE68DEF25}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5A8-4942-915E-03EEE88093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{0DC686D7-ADBA-414E-8107-E8153B25170F}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A8-4942-915E-03EEE88093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{54EB56D4-0C83-421B-87F2-377A1DCC278F}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A8-4942-915E-03EEE88093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{37EEC99C-4EA2-4974-8996-6A81DA20D9C2}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A8-4942-915E-03EEE88093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{79E62BB9-71E4-4EEA-AF92-1D4D8653167D}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A8-4942-915E-03EEE88093B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{BBCF7F05-6202-49A3-A67A-2B4FC10A7549}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5A8-4942-915E-03EEE88093B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{0A164828-8D8D-4794-853C-7DDE3DF34994}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5A8-4942-915E-03EEE88093B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{3CBEC736-5079-4744-9EB2-F40FF20D0471}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5A8-4942-915E-03EEE88093B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{572020C7-604B-41F1-AA3D-3633E5CD699A}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5A8-4942-915E-03EEE88093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62.8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A8-4942-915E-03EEE88093B0}"/>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{7510BA63-7AD7-4C90-8F39-7377C6AE08D3}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B73-4951-B0BF-284F86DFCB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{F99B3787-BDF5-4391-A586-B9A2054008D1}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73-4951-B0BF-284F86DFCB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{CFB8795A-2827-4C5A-96A6-81ED1FB70352}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73-4951-B0BF-284F86DFCB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{C20FA67A-9260-4339-8E52-91CC4B7B4FA1}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73-4951-B0BF-284F86DFCB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{6CAC8AD2-F6DB-4B64-AC84-94E54F2D0D2C}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73-4951-B0BF-284F86DFCB7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{1F51DB7F-6DD2-467D-A996-288B9D11B726}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B73-4951-B0BF-284F86DFCB7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{BEB2C34D-CAC9-437F-BC82-19618D2DC33F}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B73-4951-B0BF-284F86DFCB7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{586746E8-58AC-48A4-A702-CA505CDCC61F}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B73-4951-B0BF-284F86DFCB7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{4F18946B-2503-41AE-8A55-8B8377A9FD4E}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B73-4951-B0BF-284F86DFCB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4.3</c:v>
                </c:pt>
                <c:pt idx="16">
                  <c:v>4.5</c:v>
                </c:pt>
                <c:pt idx="24">
                  <c:v>4.7</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B73-4951-B0BF-284F86DFCB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{BD4BD30D-2B4C-4F59-AFD2-59860D53CA71}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B73-4951-B0BF-284F86DFCB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{A2A0DFB1-00FE-4537-931C-1F6198C2DF29}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73-4951-B0BF-284F86DFCB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{67E2DB7C-65A7-4576-BF8B-70A5CAA20D01}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73-4951-B0BF-284F86DFCB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{DDED93C4-3798-4C29-8705-7E072B9F08DD}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73-4951-B0BF-284F86DFCB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{60BE99D5-000D-416F-B048-AB10B96EDD4F}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73-4951-B0BF-284F86DFCB7D}"/>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{39CBA8C9-8816-492C-BE4E-19B5C673DC5C}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B73-4951-B0BF-284F86DFCB7D}"/>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{433F1C70-D434-4A19-9B1B-9E07E0DDA269}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B73-4951-B0BF-284F86DFCB7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{8A02A661-7AE5-43EC-86ED-51CB3C3618B8}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B73-4951-B0BF-284F86DFCB7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{839D91D1-9B31-460F-B3D1-5BF34ECB6D32}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B73-4951-B0BF-284F86DFCB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8.3000000000000007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B73-4951-B0BF-284F86DFCB7D}"/>
            </c:ext>
          </c:extLst>
        </c:ser>
        <c:dLbls>
          <c:showLegendKey val="0"/>
          <c:showVal val="1"/>
          <c:showCatName val="0"/>
          <c:showSerName val="0"/>
          <c:showPercent val="0"/>
          <c:showBubbleSize val="0"/>
        </c:dLbls>
        <c:axId val="84219776"/>
        <c:axId val="84234240"/>
      </c:scatterChart>
      <c:valAx>
        <c:axId val="84219776"/>
        <c:scaling>
          <c:orientation val="maxMin"/>
          <c:max val="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48338" y="4643437"/>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648575" y="5886450"/>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令和３年度は前年度と比較してほぼ横ばいの数値であった。</a:t>
          </a:r>
        </a:p>
        <a:p>
          <a:r>
            <a:rPr kumimoji="1" lang="ja-JP" altLang="en-US" sz="1400">
              <a:solidFill>
                <a:sysClr val="windowText" lastClr="000000"/>
              </a:solidFill>
              <a:latin typeface="ＭＳ ゴシック" pitchFamily="49" charset="-128"/>
              <a:ea typeface="ＭＳ ゴシック" pitchFamily="49" charset="-128"/>
            </a:rPr>
            <a:t>　元利償還金では大規模事業（小学校移転改築）の償還終了に伴う公債費減少に伴い微減となっている。</a:t>
          </a:r>
        </a:p>
        <a:p>
          <a:r>
            <a:rPr kumimoji="1" lang="ja-JP" altLang="en-US" sz="1400">
              <a:solidFill>
                <a:sysClr val="windowText" lastClr="000000"/>
              </a:solidFill>
              <a:latin typeface="ＭＳ ゴシック" pitchFamily="49" charset="-128"/>
              <a:ea typeface="ＭＳ ゴシック" pitchFamily="49" charset="-128"/>
            </a:rPr>
            <a:t>　今後も地方債借入額と償還額のバランスを注視しながら、健全な財政運営を行っていく。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平成２５年度以降は、充当可能財源等が将来負担額を上回っている。</a:t>
          </a:r>
        </a:p>
        <a:p>
          <a:r>
            <a:rPr kumimoji="1" lang="ja-JP" altLang="en-US" sz="1400">
              <a:solidFill>
                <a:sysClr val="windowText" lastClr="000000"/>
              </a:solidFill>
              <a:latin typeface="ＭＳ ゴシック" pitchFamily="49" charset="-128"/>
              <a:ea typeface="ＭＳ ゴシック" pitchFamily="49" charset="-128"/>
            </a:rPr>
            <a:t>　これは、地方債に依存しない財政運営に努めていることにより地方債現在高が減少し、充当可能財源である基金への積増しが概ね順調に進んでいるためである。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千葉県神崎町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令和３年度末の基金残高は、普通会計で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財政調整基金へ令和元年度実質収支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の積立て、減災基金への積立てをしたため増加した。加えて、公共施設整備基金へ決算剰余金の処分として積立てを行ったことにより、特定目的基金は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基金の使途の明確化を図り、公共施設の更新等に必要な財源を確保するため、特定目的基金への積立てを進めていく。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公共施設等の整備及び修繕等。</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地域における福祉活動の促進、快適な生活環境の形成等。</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自然と人とふれあいの緑基金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自然と人のふれあいを通じた、うるおいのある人間味あふれる豊かなまちづくりの推進。</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道の駅及び周辺施設整備、商工観光振興、その他まちづくりに要する経費。</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人材育成基金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国際化時代に向かい諸外国との交流、国際性豊かな視野の広い人材及びまちづくり担い手の育成。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歳計剰余金を積立てたことによる増加。</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児童公園遊具整備事業への充当による減少。</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自然とふれあいの基金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緑事業（緑化保全に関する事業）への充当による減少。</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道の駅の株主配当金分を積立てたことによる増加。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当面は現状維持。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令和元年度の実質収支の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以上の積立と基金利子の計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地方財政法第７条第１項に基づく額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実質収支額の１／２を下らない額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の積立てを行っていく。ただし、災害等への備えのため、過去の実績を踏まえ、社会情勢を注視しつつ８～１０億円程度を目処に確保する。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令和３年度末の基金残高は、普通交付税の臨時財政対策債償還基金費分の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百万円を積立を行ったことにより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当面は現状維持をする。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4A4EC60-ACE9-4E8C-BF4C-5CF769FA61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385CBB-D4EF-4A7C-A2E7-06DB85F793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39786F3-EA3C-46F8-B966-6F35E36100F1}"/>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D18ED8C-1CC0-48D5-8CD3-183B000C961B}"/>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896D82-8385-45DB-B44E-1766B2404042}"/>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A62427A-5E57-4671-9E87-280BE369B689}"/>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6C28F2A-2614-42F0-A45D-78F1AAD93697}"/>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67D2C57-60CC-423C-B659-E7CED3318D69}"/>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B809A25-CFD2-4CF4-A1B9-82B0F3FC850B}"/>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9B1C792-09AC-4F3B-BE6A-E4ACC0DA3219}"/>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0F831C1-719A-44B8-9DDE-60131D6C9C25}"/>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6FEE94F-3658-47C7-9747-3205F062280E}"/>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00D2591-A01C-4062-9702-166E7BE76003}"/>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5AC2D6C-6CF0-402E-93A8-CEDB8882298D}"/>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E797D52-3D02-4838-824F-37578897F8C4}"/>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0BFF1E8-E7B8-446E-AEC9-903E53CB466D}"/>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877BBE9-DCBA-429F-885F-BCDE78B80AE1}"/>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A9A6FE1-447F-488E-8454-B5C508E4D932}"/>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8B3E208-B479-4E95-97C9-FAD87B982521}"/>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1272DE2-5B26-48AD-83CB-020EBBD38B79}"/>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F688F51-EE99-428B-B435-5963764815A6}"/>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D6A5749-7832-4C2F-B43E-57A8B0DF1022}"/>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5,806
5,676
19.90
3,363,223
3,097,344
248,604
2,186,373
1,852,979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879DB33-7A64-4F58-A395-C2FEAF9B9E5E}"/>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23FBDA8-B54B-4682-BBB6-3FA68BE51B42}"/>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CD24EF9-DC32-4E22-A70A-3C4983280DBB}"/>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AFEC47E-BD49-4AFE-80BF-D2BDE0B7A6B5}"/>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121E9BD-4201-410C-A674-B131AD19DB68}"/>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B498178-EE47-4CE4-9A4D-F5C4DDE169D7}"/>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831B9FF-C621-4D70-BF8E-68D2617AC8DB}"/>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17FEEDE-F27E-4BDE-A6C1-10CCF364DC0D}"/>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DF67AE3-E98A-4C85-BC23-18EE692F799A}"/>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49D4170-1661-4914-835B-5A104E001353}"/>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872CCC8-150F-4B8F-BE48-DE9056C3DEA9}"/>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C157E6D-5499-4DBC-9966-9AEDA8C8F4A9}"/>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818FDF7-67FC-46CE-83F4-9C27BD3AE49E}"/>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D6E4943-733B-4D10-81D9-1DAF99B662AA}"/>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C9A126B-5A00-4E36-9D5E-F50724CD6AE4}"/>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49C0E7F-F6D7-4F24-8423-D1D7629CA303}"/>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CF192F4-A343-4A2D-AEE0-800CF1AF35A0}"/>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3614B3E-FAAB-4F73-9954-54CF21E7C60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05D99D0-2831-4B0C-9060-75CA59EA2FB4}"/>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43EB2A4-7C0C-4D2E-92C5-A6C142E5887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0F48146-3FFC-400E-A285-44F66D934D6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742F40E-7FC1-4BD8-85D9-5DED539DC654}"/>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434191D-A9FE-48A3-B8B3-96C8A048CE2F}"/>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3A42953-B52E-4793-A7DC-420F24FD7C51}"/>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AF34163-1FAB-4CF8-ADC6-2BD7A5701E8F}"/>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24C62D1-6946-413E-8524-491FEA898A3F}"/>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EB113E5-3D15-4DD9-9531-97B549474511}"/>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CE68F71-5307-4FEF-88A3-4B0DBC3503D2}"/>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0517A8B-7DF0-4E82-91CF-E28228BCF2BB}"/>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743F94C-FBDA-4C47-BAF9-913C48ADEDB2}"/>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6F84E5E-D3D6-483C-BC42-53C2A15FFBA8}"/>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711CDE2-908C-45A0-A9ED-E8529C0C39CE}"/>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58A8C19-314F-48B9-878D-A63130161050}"/>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2B319CB-6F35-407A-9EA9-B06F2DD232DC}"/>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60916C6-609D-4DA5-A53C-A47249D80DAC}"/>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類似団体の平均をやや下回る率となっているが、概ね平均的な水準である。なお、公共施設の老朽化対策では、平成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学校施設などが集中して更新時期を迎えることから巨額の財源不足が見込まれる。そのため、施設更新に頼ることなく、既存の施設を可能な限り早期に修繕していくことで、劣化進行を防ぐことを基本とした長寿命化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BB80128-F36F-4B82-A7A1-158918CC05B7}"/>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64134FC-54E1-4E41-9DB1-C13BC2EB8E34}"/>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3AF3CCD-A654-4610-A222-C898D841A2A1}"/>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75B105E6-D747-4FF8-AFCD-5A8B05A28C72}"/>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81A8A47D-9C51-403E-88D3-7B3587F28E55}"/>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51A335A2-958F-425E-8E71-DEC8311E0CEB}"/>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3F4964CD-052A-4C45-B0A4-19DBB17AC525}"/>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2ACEC51C-C490-4414-9A15-3B6152E8B4B7}"/>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BB81BAE0-DB24-4BBF-B151-E59FBE2A5D87}"/>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5ECFE97B-9BC9-45C4-B6A0-62BDE885845B}"/>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D0B51D3-31EF-4821-A02F-83F1C9EC4B8A}"/>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38291C8-012E-4CA0-B7AD-3FB8B9B484B8}"/>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E28DA7A-0727-41A6-BB0C-13CE624E9423}"/>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B851B14-2115-4E39-BEDC-3E738BFC8330}"/>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75E4784-0B6B-4C25-819D-4958F7C79A0E}"/>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BD07EC1-15CE-423F-81B3-0D3818FD7024}"/>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F81E372E-555F-4EA9-BBF7-7850E1A170FF}"/>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8AAA0534-A571-4560-9518-D79958EE1BDA}"/>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a:extLst>
            <a:ext uri="{FF2B5EF4-FFF2-40B4-BE49-F238E27FC236}">
              <a16:creationId xmlns:a16="http://schemas.microsoft.com/office/drawing/2014/main" id="{E34B199D-841D-45D2-924B-852507333595}"/>
            </a:ext>
          </a:extLst>
        </xdr:cNvPr>
        <xdr:cNvCxnSpPr/>
      </xdr:nvCxnSpPr>
      <xdr:spPr>
        <a:xfrm flipV="1">
          <a:off x="4295775" y="542625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a:extLst>
            <a:ext uri="{FF2B5EF4-FFF2-40B4-BE49-F238E27FC236}">
              <a16:creationId xmlns:a16="http://schemas.microsoft.com/office/drawing/2014/main" id="{BEA993C9-3575-4E87-99A7-27DD33E01058}"/>
            </a:ext>
          </a:extLst>
        </xdr:cNvPr>
        <xdr:cNvSpPr txBox="1"/>
      </xdr:nvSpPr>
      <xdr:spPr>
        <a:xfrm>
          <a:off x="4342765" y="683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a:extLst>
            <a:ext uri="{FF2B5EF4-FFF2-40B4-BE49-F238E27FC236}">
              <a16:creationId xmlns:a16="http://schemas.microsoft.com/office/drawing/2014/main" id="{8ADDDC85-E1A2-4802-A74E-B3CD8E0B2511}"/>
            </a:ext>
          </a:extLst>
        </xdr:cNvPr>
        <xdr:cNvCxnSpPr/>
      </xdr:nvCxnSpPr>
      <xdr:spPr>
        <a:xfrm>
          <a:off x="4206875" y="683577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a:extLst>
            <a:ext uri="{FF2B5EF4-FFF2-40B4-BE49-F238E27FC236}">
              <a16:creationId xmlns:a16="http://schemas.microsoft.com/office/drawing/2014/main" id="{509E7A65-41D3-4AB7-A6B6-6E88150E269C}"/>
            </a:ext>
          </a:extLst>
        </xdr:cNvPr>
        <xdr:cNvSpPr txBox="1"/>
      </xdr:nvSpPr>
      <xdr:spPr>
        <a:xfrm>
          <a:off x="4342765" y="520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a:extLst>
            <a:ext uri="{FF2B5EF4-FFF2-40B4-BE49-F238E27FC236}">
              <a16:creationId xmlns:a16="http://schemas.microsoft.com/office/drawing/2014/main" id="{9269056E-215C-4277-912F-F12BFC4643EF}"/>
            </a:ext>
          </a:extLst>
        </xdr:cNvPr>
        <xdr:cNvCxnSpPr/>
      </xdr:nvCxnSpPr>
      <xdr:spPr>
        <a:xfrm>
          <a:off x="4206875" y="542625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a:extLst>
            <a:ext uri="{FF2B5EF4-FFF2-40B4-BE49-F238E27FC236}">
              <a16:creationId xmlns:a16="http://schemas.microsoft.com/office/drawing/2014/main" id="{C690DDD5-CE5A-43BB-8ABF-0774F8E791E4}"/>
            </a:ext>
          </a:extLst>
        </xdr:cNvPr>
        <xdr:cNvSpPr txBox="1"/>
      </xdr:nvSpPr>
      <xdr:spPr>
        <a:xfrm>
          <a:off x="4342765" y="6181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E936EB0A-DF8D-4FF7-8D54-A181DD592249}"/>
            </a:ext>
          </a:extLst>
        </xdr:cNvPr>
        <xdr:cNvSpPr/>
      </xdr:nvSpPr>
      <xdr:spPr>
        <a:xfrm>
          <a:off x="4244975" y="61994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1361</xdr:rowOff>
    </xdr:from>
    <xdr:to>
      <xdr:col>19</xdr:col>
      <xdr:colOff>187325</xdr:colOff>
      <xdr:row>32</xdr:row>
      <xdr:rowOff>102961</xdr:rowOff>
    </xdr:to>
    <xdr:sp macro="" textlink="">
      <xdr:nvSpPr>
        <xdr:cNvPr id="84" name="フローチャート: 判断 83">
          <a:extLst>
            <a:ext uri="{FF2B5EF4-FFF2-40B4-BE49-F238E27FC236}">
              <a16:creationId xmlns:a16="http://schemas.microsoft.com/office/drawing/2014/main" id="{E48FE362-D348-43CD-9C77-0685E0FBE13E}"/>
            </a:ext>
          </a:extLst>
        </xdr:cNvPr>
        <xdr:cNvSpPr/>
      </xdr:nvSpPr>
      <xdr:spPr>
        <a:xfrm>
          <a:off x="3611880" y="6240236"/>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98788</xdr:rowOff>
    </xdr:from>
    <xdr:to>
      <xdr:col>15</xdr:col>
      <xdr:colOff>187325</xdr:colOff>
      <xdr:row>32</xdr:row>
      <xdr:rowOff>28938</xdr:rowOff>
    </xdr:to>
    <xdr:sp macro="" textlink="">
      <xdr:nvSpPr>
        <xdr:cNvPr id="85" name="フローチャート: 判断 84">
          <a:extLst>
            <a:ext uri="{FF2B5EF4-FFF2-40B4-BE49-F238E27FC236}">
              <a16:creationId xmlns:a16="http://schemas.microsoft.com/office/drawing/2014/main" id="{5D3A282D-5B89-49FD-99EE-EB5D36FFB965}"/>
            </a:ext>
          </a:extLst>
        </xdr:cNvPr>
        <xdr:cNvSpPr/>
      </xdr:nvSpPr>
      <xdr:spPr>
        <a:xfrm>
          <a:off x="2926080" y="616240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6" name="フローチャート: 判断 85">
          <a:extLst>
            <a:ext uri="{FF2B5EF4-FFF2-40B4-BE49-F238E27FC236}">
              <a16:creationId xmlns:a16="http://schemas.microsoft.com/office/drawing/2014/main" id="{A35E2BA4-09FF-4209-8CCB-DB509C1529E6}"/>
            </a:ext>
          </a:extLst>
        </xdr:cNvPr>
        <xdr:cNvSpPr/>
      </xdr:nvSpPr>
      <xdr:spPr>
        <a:xfrm>
          <a:off x="2240280" y="6123759"/>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87" name="フローチャート: 判断 86">
          <a:extLst>
            <a:ext uri="{FF2B5EF4-FFF2-40B4-BE49-F238E27FC236}">
              <a16:creationId xmlns:a16="http://schemas.microsoft.com/office/drawing/2014/main" id="{1ECB351F-2C34-41DD-8BE0-50B5FEB31494}"/>
            </a:ext>
          </a:extLst>
        </xdr:cNvPr>
        <xdr:cNvSpPr/>
      </xdr:nvSpPr>
      <xdr:spPr>
        <a:xfrm>
          <a:off x="1554480" y="6065157"/>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C18B9F8-FC3C-4257-98A7-B00180874875}"/>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D9ED3D6-6819-4CFE-A605-1181FC9E941A}"/>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56DC6F3-D74C-469D-8965-AE066B60CE81}"/>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1BCD39E-32CD-428E-918B-F494F308C640}"/>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1E165A1D-FA05-47A0-9DFD-913D02D57989}"/>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52524</xdr:rowOff>
    </xdr:from>
    <xdr:to>
      <xdr:col>23</xdr:col>
      <xdr:colOff>136525</xdr:colOff>
      <xdr:row>31</xdr:row>
      <xdr:rowOff>154124</xdr:rowOff>
    </xdr:to>
    <xdr:sp macro="" textlink="">
      <xdr:nvSpPr>
        <xdr:cNvPr id="93" name="楕円 92">
          <a:extLst>
            <a:ext uri="{FF2B5EF4-FFF2-40B4-BE49-F238E27FC236}">
              <a16:creationId xmlns:a16="http://schemas.microsoft.com/office/drawing/2014/main" id="{891F0681-559C-42E8-ACBB-DC5362AAF326}"/>
            </a:ext>
          </a:extLst>
        </xdr:cNvPr>
        <xdr:cNvSpPr/>
      </xdr:nvSpPr>
      <xdr:spPr>
        <a:xfrm>
          <a:off x="4244975" y="61237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75401</xdr:rowOff>
    </xdr:from>
    <xdr:ext cx="405111" cy="259045"/>
    <xdr:sp macro="" textlink="">
      <xdr:nvSpPr>
        <xdr:cNvPr id="94" name="有形固定資産減価償却率該当値テキスト">
          <a:extLst>
            <a:ext uri="{FF2B5EF4-FFF2-40B4-BE49-F238E27FC236}">
              <a16:creationId xmlns:a16="http://schemas.microsoft.com/office/drawing/2014/main" id="{834B5E81-DB71-4AC0-91E0-A6C906FDD0B4}"/>
            </a:ext>
          </a:extLst>
        </xdr:cNvPr>
        <xdr:cNvSpPr txBox="1"/>
      </xdr:nvSpPr>
      <xdr:spPr>
        <a:xfrm>
          <a:off x="4342765" y="5971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165372</xdr:rowOff>
    </xdr:from>
    <xdr:to>
      <xdr:col>19</xdr:col>
      <xdr:colOff>187325</xdr:colOff>
      <xdr:row>31</xdr:row>
      <xdr:rowOff>95522</xdr:rowOff>
    </xdr:to>
    <xdr:sp macro="" textlink="">
      <xdr:nvSpPr>
        <xdr:cNvPr id="95" name="楕円 94">
          <a:extLst>
            <a:ext uri="{FF2B5EF4-FFF2-40B4-BE49-F238E27FC236}">
              <a16:creationId xmlns:a16="http://schemas.microsoft.com/office/drawing/2014/main" id="{7E3B0EC9-9D34-4D12-B496-91017CF77B7F}"/>
            </a:ext>
          </a:extLst>
        </xdr:cNvPr>
        <xdr:cNvSpPr/>
      </xdr:nvSpPr>
      <xdr:spPr>
        <a:xfrm>
          <a:off x="3611880" y="6065157"/>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44722</xdr:rowOff>
    </xdr:from>
    <xdr:to>
      <xdr:col>23</xdr:col>
      <xdr:colOff>85725</xdr:colOff>
      <xdr:row>31</xdr:row>
      <xdr:rowOff>103324</xdr:rowOff>
    </xdr:to>
    <xdr:cxnSp macro="">
      <xdr:nvCxnSpPr>
        <xdr:cNvPr id="96" name="直線コネクタ 95">
          <a:extLst>
            <a:ext uri="{FF2B5EF4-FFF2-40B4-BE49-F238E27FC236}">
              <a16:creationId xmlns:a16="http://schemas.microsoft.com/office/drawing/2014/main" id="{1AA0C148-5EFF-420D-B826-605B90B0CAC9}"/>
            </a:ext>
          </a:extLst>
        </xdr:cNvPr>
        <xdr:cNvCxnSpPr/>
      </xdr:nvCxnSpPr>
      <xdr:spPr>
        <a:xfrm>
          <a:off x="3656965" y="6114052"/>
          <a:ext cx="640715" cy="5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134529</xdr:rowOff>
    </xdr:from>
    <xdr:to>
      <xdr:col>15</xdr:col>
      <xdr:colOff>187325</xdr:colOff>
      <xdr:row>31</xdr:row>
      <xdr:rowOff>64679</xdr:rowOff>
    </xdr:to>
    <xdr:sp macro="" textlink="">
      <xdr:nvSpPr>
        <xdr:cNvPr id="97" name="楕円 96">
          <a:extLst>
            <a:ext uri="{FF2B5EF4-FFF2-40B4-BE49-F238E27FC236}">
              <a16:creationId xmlns:a16="http://schemas.microsoft.com/office/drawing/2014/main" id="{E63D1135-AF46-46EB-A896-8CD87F972423}"/>
            </a:ext>
          </a:extLst>
        </xdr:cNvPr>
        <xdr:cNvSpPr/>
      </xdr:nvSpPr>
      <xdr:spPr>
        <a:xfrm>
          <a:off x="2926080" y="6026694"/>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13879</xdr:rowOff>
    </xdr:from>
    <xdr:to>
      <xdr:col>19</xdr:col>
      <xdr:colOff>136525</xdr:colOff>
      <xdr:row>31</xdr:row>
      <xdr:rowOff>44722</xdr:rowOff>
    </xdr:to>
    <xdr:cxnSp macro="">
      <xdr:nvCxnSpPr>
        <xdr:cNvPr id="98" name="直線コネクタ 97">
          <a:extLst>
            <a:ext uri="{FF2B5EF4-FFF2-40B4-BE49-F238E27FC236}">
              <a16:creationId xmlns:a16="http://schemas.microsoft.com/office/drawing/2014/main" id="{6A5F3D57-483D-428E-A93A-EE99CFF56DB5}"/>
            </a:ext>
          </a:extLst>
        </xdr:cNvPr>
        <xdr:cNvCxnSpPr/>
      </xdr:nvCxnSpPr>
      <xdr:spPr>
        <a:xfrm>
          <a:off x="2971165" y="6085114"/>
          <a:ext cx="6858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91349</xdr:rowOff>
    </xdr:from>
    <xdr:to>
      <xdr:col>11</xdr:col>
      <xdr:colOff>187325</xdr:colOff>
      <xdr:row>31</xdr:row>
      <xdr:rowOff>21499</xdr:rowOff>
    </xdr:to>
    <xdr:sp macro="" textlink="">
      <xdr:nvSpPr>
        <xdr:cNvPr id="99" name="楕円 98">
          <a:extLst>
            <a:ext uri="{FF2B5EF4-FFF2-40B4-BE49-F238E27FC236}">
              <a16:creationId xmlns:a16="http://schemas.microsoft.com/office/drawing/2014/main" id="{F3956CDB-7703-4D50-9F7D-CB0C52355287}"/>
            </a:ext>
          </a:extLst>
        </xdr:cNvPr>
        <xdr:cNvSpPr/>
      </xdr:nvSpPr>
      <xdr:spPr>
        <a:xfrm>
          <a:off x="2240280" y="5991134"/>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142149</xdr:rowOff>
    </xdr:from>
    <xdr:to>
      <xdr:col>15</xdr:col>
      <xdr:colOff>136525</xdr:colOff>
      <xdr:row>31</xdr:row>
      <xdr:rowOff>13879</xdr:rowOff>
    </xdr:to>
    <xdr:cxnSp macro="">
      <xdr:nvCxnSpPr>
        <xdr:cNvPr id="100" name="直線コネクタ 99">
          <a:extLst>
            <a:ext uri="{FF2B5EF4-FFF2-40B4-BE49-F238E27FC236}">
              <a16:creationId xmlns:a16="http://schemas.microsoft.com/office/drawing/2014/main" id="{102B1DD8-AC46-430B-92C1-9F53587C2106}"/>
            </a:ext>
          </a:extLst>
        </xdr:cNvPr>
        <xdr:cNvCxnSpPr/>
      </xdr:nvCxnSpPr>
      <xdr:spPr>
        <a:xfrm>
          <a:off x="2285365" y="6036219"/>
          <a:ext cx="6858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35832</xdr:rowOff>
    </xdr:from>
    <xdr:to>
      <xdr:col>7</xdr:col>
      <xdr:colOff>187325</xdr:colOff>
      <xdr:row>30</xdr:row>
      <xdr:rowOff>137432</xdr:rowOff>
    </xdr:to>
    <xdr:sp macro="" textlink="">
      <xdr:nvSpPr>
        <xdr:cNvPr id="101" name="楕円 100">
          <a:extLst>
            <a:ext uri="{FF2B5EF4-FFF2-40B4-BE49-F238E27FC236}">
              <a16:creationId xmlns:a16="http://schemas.microsoft.com/office/drawing/2014/main" id="{4CDD9960-F125-4B27-8C4F-191260E63298}"/>
            </a:ext>
          </a:extLst>
        </xdr:cNvPr>
        <xdr:cNvSpPr/>
      </xdr:nvSpPr>
      <xdr:spPr>
        <a:xfrm>
          <a:off x="1554480" y="5931807"/>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86632</xdr:rowOff>
    </xdr:from>
    <xdr:to>
      <xdr:col>11</xdr:col>
      <xdr:colOff>136525</xdr:colOff>
      <xdr:row>30</xdr:row>
      <xdr:rowOff>142149</xdr:rowOff>
    </xdr:to>
    <xdr:cxnSp macro="">
      <xdr:nvCxnSpPr>
        <xdr:cNvPr id="102" name="直線コネクタ 101">
          <a:extLst>
            <a:ext uri="{FF2B5EF4-FFF2-40B4-BE49-F238E27FC236}">
              <a16:creationId xmlns:a16="http://schemas.microsoft.com/office/drawing/2014/main" id="{ADF89853-5724-4B5E-8C78-642AB503C1C9}"/>
            </a:ext>
          </a:extLst>
        </xdr:cNvPr>
        <xdr:cNvCxnSpPr/>
      </xdr:nvCxnSpPr>
      <xdr:spPr>
        <a:xfrm>
          <a:off x="1599565" y="5984512"/>
          <a:ext cx="685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94088</xdr:rowOff>
    </xdr:from>
    <xdr:ext cx="405111" cy="259045"/>
    <xdr:sp macro="" textlink="">
      <xdr:nvSpPr>
        <xdr:cNvPr id="103" name="n_1aveValue有形固定資産減価償却率">
          <a:extLst>
            <a:ext uri="{FF2B5EF4-FFF2-40B4-BE49-F238E27FC236}">
              <a16:creationId xmlns:a16="http://schemas.microsoft.com/office/drawing/2014/main" id="{25099F44-FBA1-4EB2-8E20-44BBB8F4258E}"/>
            </a:ext>
          </a:extLst>
        </xdr:cNvPr>
        <xdr:cNvSpPr txBox="1"/>
      </xdr:nvSpPr>
      <xdr:spPr>
        <a:xfrm>
          <a:off x="3464569" y="6336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104" name="n_2aveValue有形固定資産減価償却率">
          <a:extLst>
            <a:ext uri="{FF2B5EF4-FFF2-40B4-BE49-F238E27FC236}">
              <a16:creationId xmlns:a16="http://schemas.microsoft.com/office/drawing/2014/main" id="{872D5E1B-DE90-45FF-A0A8-F6C72F58AC45}"/>
            </a:ext>
          </a:extLst>
        </xdr:cNvPr>
        <xdr:cNvSpPr txBox="1"/>
      </xdr:nvSpPr>
      <xdr:spPr>
        <a:xfrm>
          <a:off x="2793374" y="6255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105" name="n_3aveValue有形固定資産減価償却率">
          <a:extLst>
            <a:ext uri="{FF2B5EF4-FFF2-40B4-BE49-F238E27FC236}">
              <a16:creationId xmlns:a16="http://schemas.microsoft.com/office/drawing/2014/main" id="{C380CC4D-260E-4AE3-8918-7C8325BF6C9E}"/>
            </a:ext>
          </a:extLst>
        </xdr:cNvPr>
        <xdr:cNvSpPr txBox="1"/>
      </xdr:nvSpPr>
      <xdr:spPr>
        <a:xfrm>
          <a:off x="2107574" y="621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86649</xdr:rowOff>
    </xdr:from>
    <xdr:ext cx="405111" cy="259045"/>
    <xdr:sp macro="" textlink="">
      <xdr:nvSpPr>
        <xdr:cNvPr id="106" name="n_4aveValue有形固定資産減価償却率">
          <a:extLst>
            <a:ext uri="{FF2B5EF4-FFF2-40B4-BE49-F238E27FC236}">
              <a16:creationId xmlns:a16="http://schemas.microsoft.com/office/drawing/2014/main" id="{BE7BCB49-E44F-48A8-B698-B70303861D53}"/>
            </a:ext>
          </a:extLst>
        </xdr:cNvPr>
        <xdr:cNvSpPr txBox="1"/>
      </xdr:nvSpPr>
      <xdr:spPr>
        <a:xfrm>
          <a:off x="1421774" y="61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112049</xdr:rowOff>
    </xdr:from>
    <xdr:ext cx="405111" cy="259045"/>
    <xdr:sp macro="" textlink="">
      <xdr:nvSpPr>
        <xdr:cNvPr id="107" name="n_1mainValue有形固定資産減価償却率">
          <a:extLst>
            <a:ext uri="{FF2B5EF4-FFF2-40B4-BE49-F238E27FC236}">
              <a16:creationId xmlns:a16="http://schemas.microsoft.com/office/drawing/2014/main" id="{6C9FEF86-53DA-4DE9-AEB2-75007AD39FEA}"/>
            </a:ext>
          </a:extLst>
        </xdr:cNvPr>
        <xdr:cNvSpPr txBox="1"/>
      </xdr:nvSpPr>
      <xdr:spPr>
        <a:xfrm>
          <a:off x="3464569" y="583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81206</xdr:rowOff>
    </xdr:from>
    <xdr:ext cx="405111" cy="259045"/>
    <xdr:sp macro="" textlink="">
      <xdr:nvSpPr>
        <xdr:cNvPr id="108" name="n_2mainValue有形固定資産減価償却率">
          <a:extLst>
            <a:ext uri="{FF2B5EF4-FFF2-40B4-BE49-F238E27FC236}">
              <a16:creationId xmlns:a16="http://schemas.microsoft.com/office/drawing/2014/main" id="{461C5E64-38A9-49B6-ABB2-8D3AAC4EA3E7}"/>
            </a:ext>
          </a:extLst>
        </xdr:cNvPr>
        <xdr:cNvSpPr txBox="1"/>
      </xdr:nvSpPr>
      <xdr:spPr>
        <a:xfrm>
          <a:off x="2793374" y="5807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9" name="n_3mainValue有形固定資産減価償却率">
          <a:extLst>
            <a:ext uri="{FF2B5EF4-FFF2-40B4-BE49-F238E27FC236}">
              <a16:creationId xmlns:a16="http://schemas.microsoft.com/office/drawing/2014/main" id="{8023A2A5-1AEA-443C-BD78-A526ED7D6772}"/>
            </a:ext>
          </a:extLst>
        </xdr:cNvPr>
        <xdr:cNvSpPr txBox="1"/>
      </xdr:nvSpPr>
      <xdr:spPr>
        <a:xfrm>
          <a:off x="2107574" y="5762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110" name="n_4mainValue有形固定資産減価償却率">
          <a:extLst>
            <a:ext uri="{FF2B5EF4-FFF2-40B4-BE49-F238E27FC236}">
              <a16:creationId xmlns:a16="http://schemas.microsoft.com/office/drawing/2014/main" id="{D9BE52C6-6978-499D-80A3-4282E7363AD5}"/>
            </a:ext>
          </a:extLst>
        </xdr:cNvPr>
        <xdr:cNvSpPr txBox="1"/>
      </xdr:nvSpPr>
      <xdr:spPr>
        <a:xfrm>
          <a:off x="1421774" y="570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A58FB9BB-6FE9-447A-8917-8E8ABD24A143}"/>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C35CD824-8442-4D56-92A2-8FC22B55871E}"/>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0A880211-A551-4A58-82BF-90C5DD276819}"/>
            </a:ext>
          </a:extLst>
        </xdr:cNvPr>
        <xdr:cNvSpPr/>
      </xdr:nvSpPr>
      <xdr:spPr>
        <a:xfrm>
          <a:off x="12479014" y="4585111"/>
          <a:ext cx="782331"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43DE29FC-CB0C-4424-A9D7-85A4F2BD28EB}"/>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5894689-BF9E-4014-9FAF-3C6B68FA4AA5}"/>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4873102-40B9-4C3C-A021-093A251D74B8}"/>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91AF8C6A-4188-4C1C-9B2D-9DF9A463507C}"/>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1A581AB2-CE04-4648-95D9-C5E718E01DC9}"/>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2C28EE3E-0EDB-4C7E-BD02-B67568D1E049}"/>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962A4E69-1E31-43DF-AC42-F9A8771CFD73}"/>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7AEC5AD-5D33-4729-92F1-C307C88F2CED}"/>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D7A88496-AC40-42D8-9C28-BADADFED251A}"/>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EBD0640-E5A3-4F2F-A14C-5D21C267E692}"/>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る比率となっており、町債の新規発行を抑制してきたことや公共施設整備基金の積み増しが進んだことにより、一定の健全性が確保できている結果である。今後も引き続き、地方債に依存しない財政運営を実践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27532DF-58B4-440D-8F0F-3B4F043B7A68}"/>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7473F79-1B05-4D55-BEB1-C7E769753C6C}"/>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D82EC4C4-C3AC-4E9F-B9FE-C8F269532BC7}"/>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C636F018-E05F-4A22-ADB4-A97D68F7ABFF}"/>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2041E41-B2B1-4CE9-9F73-91806B9E664C}"/>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F18712CA-0036-4D6F-A89E-88AB315F6AF4}"/>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BAA4EE4B-46D9-4179-8676-4592A1975222}"/>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F2316380-B975-4E5B-8175-35D3B8233E37}"/>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D1166AAC-0A78-45F0-B859-6FFAB64E7E42}"/>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C82B41C1-DC6C-455A-8474-963CDAF31378}"/>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248C06A0-28D0-4FEE-A806-A90C1E0593A3}"/>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8A302E80-770D-4A98-A5BF-FB87B8AF1D93}"/>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38E55CBF-1339-4885-899B-2A031AAA43BC}"/>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9FD239DF-1384-48DC-8396-1C9DB98C93AB}"/>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6E23D5FE-D89F-4F4C-81D0-0B6EA79F314D}"/>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8AC9BD73-3EA2-4369-8C77-78F6CBD86C00}"/>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692E9217-2850-457D-8649-DF64C14287A6}"/>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a:extLst>
            <a:ext uri="{FF2B5EF4-FFF2-40B4-BE49-F238E27FC236}">
              <a16:creationId xmlns:a16="http://schemas.microsoft.com/office/drawing/2014/main" id="{32EB1855-EF4F-4FBB-83EA-F7CF45BA7790}"/>
            </a:ext>
          </a:extLst>
        </xdr:cNvPr>
        <xdr:cNvCxnSpPr/>
      </xdr:nvCxnSpPr>
      <xdr:spPr>
        <a:xfrm flipV="1">
          <a:off x="13313410" y="5240473"/>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a:extLst>
            <a:ext uri="{FF2B5EF4-FFF2-40B4-BE49-F238E27FC236}">
              <a16:creationId xmlns:a16="http://schemas.microsoft.com/office/drawing/2014/main" id="{AA8507F6-341D-48A6-8863-3059927474C1}"/>
            </a:ext>
          </a:extLst>
        </xdr:cNvPr>
        <xdr:cNvSpPr txBox="1"/>
      </xdr:nvSpPr>
      <xdr:spPr>
        <a:xfrm>
          <a:off x="13369925" y="67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a:extLst>
            <a:ext uri="{FF2B5EF4-FFF2-40B4-BE49-F238E27FC236}">
              <a16:creationId xmlns:a16="http://schemas.microsoft.com/office/drawing/2014/main" id="{8DD5C87C-C338-4303-B17E-5968D3838005}"/>
            </a:ext>
          </a:extLst>
        </xdr:cNvPr>
        <xdr:cNvCxnSpPr/>
      </xdr:nvCxnSpPr>
      <xdr:spPr>
        <a:xfrm>
          <a:off x="13251180" y="669970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2D92E1CD-3F88-4EEE-A705-EEB39D722871}"/>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DA7B4AA5-9F8F-4179-BCA7-566F22B75392}"/>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a:extLst>
            <a:ext uri="{FF2B5EF4-FFF2-40B4-BE49-F238E27FC236}">
              <a16:creationId xmlns:a16="http://schemas.microsoft.com/office/drawing/2014/main" id="{DFE1BA20-048F-4C49-83FD-750CAC34D756}"/>
            </a:ext>
          </a:extLst>
        </xdr:cNvPr>
        <xdr:cNvSpPr txBox="1"/>
      </xdr:nvSpPr>
      <xdr:spPr>
        <a:xfrm>
          <a:off x="13369925" y="569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a:extLst>
            <a:ext uri="{FF2B5EF4-FFF2-40B4-BE49-F238E27FC236}">
              <a16:creationId xmlns:a16="http://schemas.microsoft.com/office/drawing/2014/main" id="{E89F242A-43EC-4C61-A9AC-A51D753A9ED2}"/>
            </a:ext>
          </a:extLst>
        </xdr:cNvPr>
        <xdr:cNvSpPr/>
      </xdr:nvSpPr>
      <xdr:spPr>
        <a:xfrm>
          <a:off x="13289280" y="572511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8" name="フローチャート: 判断 147">
          <a:extLst>
            <a:ext uri="{FF2B5EF4-FFF2-40B4-BE49-F238E27FC236}">
              <a16:creationId xmlns:a16="http://schemas.microsoft.com/office/drawing/2014/main" id="{AF9BF858-7C95-4FE3-872C-44D2F15D0951}"/>
            </a:ext>
          </a:extLst>
        </xdr:cNvPr>
        <xdr:cNvSpPr/>
      </xdr:nvSpPr>
      <xdr:spPr>
        <a:xfrm>
          <a:off x="12629515" y="581373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9" name="フローチャート: 判断 148">
          <a:extLst>
            <a:ext uri="{FF2B5EF4-FFF2-40B4-BE49-F238E27FC236}">
              <a16:creationId xmlns:a16="http://schemas.microsoft.com/office/drawing/2014/main" id="{F1739C69-9A1E-48D5-88BF-B3D365F087C2}"/>
            </a:ext>
          </a:extLst>
        </xdr:cNvPr>
        <xdr:cNvSpPr/>
      </xdr:nvSpPr>
      <xdr:spPr>
        <a:xfrm>
          <a:off x="11943715" y="5821499"/>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50" name="フローチャート: 判断 149">
          <a:extLst>
            <a:ext uri="{FF2B5EF4-FFF2-40B4-BE49-F238E27FC236}">
              <a16:creationId xmlns:a16="http://schemas.microsoft.com/office/drawing/2014/main" id="{35BE3982-51A7-4E06-9A40-68294ED86124}"/>
            </a:ext>
          </a:extLst>
        </xdr:cNvPr>
        <xdr:cNvSpPr/>
      </xdr:nvSpPr>
      <xdr:spPr>
        <a:xfrm>
          <a:off x="11257915" y="583290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51" name="フローチャート: 判断 150">
          <a:extLst>
            <a:ext uri="{FF2B5EF4-FFF2-40B4-BE49-F238E27FC236}">
              <a16:creationId xmlns:a16="http://schemas.microsoft.com/office/drawing/2014/main" id="{E14E44F7-EB62-4587-98E6-94AE80F1266B}"/>
            </a:ext>
          </a:extLst>
        </xdr:cNvPr>
        <xdr:cNvSpPr/>
      </xdr:nvSpPr>
      <xdr:spPr>
        <a:xfrm>
          <a:off x="10572115" y="581912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B1D4B7A-BF6D-42DB-BB0F-EDD3749B1CE8}"/>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9453A67-E976-4C23-9450-F71E0FF4BD1F}"/>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D2B8E9F-AAEC-4B64-97D2-B56949DB7EC9}"/>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59E31B63-604A-4DB9-958B-C60C751F4ABA}"/>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25D0C042-CDC9-4F7E-B44D-8650D72A88AF}"/>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38463</xdr:rowOff>
    </xdr:from>
    <xdr:to>
      <xdr:col>76</xdr:col>
      <xdr:colOff>73025</xdr:colOff>
      <xdr:row>26</xdr:row>
      <xdr:rowOff>140063</xdr:rowOff>
    </xdr:to>
    <xdr:sp macro="" textlink="">
      <xdr:nvSpPr>
        <xdr:cNvPr id="157" name="楕円 156">
          <a:extLst>
            <a:ext uri="{FF2B5EF4-FFF2-40B4-BE49-F238E27FC236}">
              <a16:creationId xmlns:a16="http://schemas.microsoft.com/office/drawing/2014/main" id="{EECE1BC9-0AD1-444A-B7F9-F31A2027D416}"/>
            </a:ext>
          </a:extLst>
        </xdr:cNvPr>
        <xdr:cNvSpPr/>
      </xdr:nvSpPr>
      <xdr:spPr>
        <a:xfrm>
          <a:off x="13289280" y="5248638"/>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124840</xdr:rowOff>
    </xdr:from>
    <xdr:ext cx="405111" cy="259045"/>
    <xdr:sp macro="" textlink="">
      <xdr:nvSpPr>
        <xdr:cNvPr id="158" name="債務償還比率該当値テキスト">
          <a:extLst>
            <a:ext uri="{FF2B5EF4-FFF2-40B4-BE49-F238E27FC236}">
              <a16:creationId xmlns:a16="http://schemas.microsoft.com/office/drawing/2014/main" id="{A4AEDA07-DAFF-4344-A258-C0EE9C1CADF7}"/>
            </a:ext>
          </a:extLst>
        </xdr:cNvPr>
        <xdr:cNvSpPr txBox="1"/>
      </xdr:nvSpPr>
      <xdr:spPr>
        <a:xfrm>
          <a:off x="13369925" y="516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28938</xdr:rowOff>
    </xdr:from>
    <xdr:to>
      <xdr:col>72</xdr:col>
      <xdr:colOff>123825</xdr:colOff>
      <xdr:row>27</xdr:row>
      <xdr:rowOff>130538</xdr:rowOff>
    </xdr:to>
    <xdr:sp macro="" textlink="">
      <xdr:nvSpPr>
        <xdr:cNvPr id="159" name="楕円 158">
          <a:extLst>
            <a:ext uri="{FF2B5EF4-FFF2-40B4-BE49-F238E27FC236}">
              <a16:creationId xmlns:a16="http://schemas.microsoft.com/office/drawing/2014/main" id="{968A0F47-AE66-44F8-8EDE-07E173B9AACA}"/>
            </a:ext>
          </a:extLst>
        </xdr:cNvPr>
        <xdr:cNvSpPr/>
      </xdr:nvSpPr>
      <xdr:spPr>
        <a:xfrm>
          <a:off x="12629515" y="5408658"/>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89263</xdr:rowOff>
    </xdr:from>
    <xdr:to>
      <xdr:col>76</xdr:col>
      <xdr:colOff>22225</xdr:colOff>
      <xdr:row>27</xdr:row>
      <xdr:rowOff>79738</xdr:rowOff>
    </xdr:to>
    <xdr:cxnSp macro="">
      <xdr:nvCxnSpPr>
        <xdr:cNvPr id="160" name="直線コネクタ 159">
          <a:extLst>
            <a:ext uri="{FF2B5EF4-FFF2-40B4-BE49-F238E27FC236}">
              <a16:creationId xmlns:a16="http://schemas.microsoft.com/office/drawing/2014/main" id="{687A76D5-A8AF-4D61-84F0-7AE09FBD3A84}"/>
            </a:ext>
          </a:extLst>
        </xdr:cNvPr>
        <xdr:cNvCxnSpPr/>
      </xdr:nvCxnSpPr>
      <xdr:spPr>
        <a:xfrm flipV="1">
          <a:off x="12684125" y="5303248"/>
          <a:ext cx="63119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157399</xdr:rowOff>
    </xdr:from>
    <xdr:to>
      <xdr:col>68</xdr:col>
      <xdr:colOff>123825</xdr:colOff>
      <xdr:row>28</xdr:row>
      <xdr:rowOff>87549</xdr:rowOff>
    </xdr:to>
    <xdr:sp macro="" textlink="">
      <xdr:nvSpPr>
        <xdr:cNvPr id="161" name="楕円 160">
          <a:extLst>
            <a:ext uri="{FF2B5EF4-FFF2-40B4-BE49-F238E27FC236}">
              <a16:creationId xmlns:a16="http://schemas.microsoft.com/office/drawing/2014/main" id="{02BA107A-F835-4923-9692-8ABE8CF7394C}"/>
            </a:ext>
          </a:extLst>
        </xdr:cNvPr>
        <xdr:cNvSpPr/>
      </xdr:nvSpPr>
      <xdr:spPr>
        <a:xfrm>
          <a:off x="11943715" y="5540929"/>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79738</xdr:rowOff>
    </xdr:from>
    <xdr:to>
      <xdr:col>72</xdr:col>
      <xdr:colOff>73025</xdr:colOff>
      <xdr:row>28</xdr:row>
      <xdr:rowOff>36749</xdr:rowOff>
    </xdr:to>
    <xdr:cxnSp macro="">
      <xdr:nvCxnSpPr>
        <xdr:cNvPr id="162" name="直線コネクタ 161">
          <a:extLst>
            <a:ext uri="{FF2B5EF4-FFF2-40B4-BE49-F238E27FC236}">
              <a16:creationId xmlns:a16="http://schemas.microsoft.com/office/drawing/2014/main" id="{D4CD497E-6DD9-40A3-879D-1A891903624F}"/>
            </a:ext>
          </a:extLst>
        </xdr:cNvPr>
        <xdr:cNvCxnSpPr/>
      </xdr:nvCxnSpPr>
      <xdr:spPr>
        <a:xfrm flipV="1">
          <a:off x="11998325" y="5461363"/>
          <a:ext cx="685800" cy="1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41928</xdr:rowOff>
    </xdr:from>
    <xdr:to>
      <xdr:col>64</xdr:col>
      <xdr:colOff>123825</xdr:colOff>
      <xdr:row>28</xdr:row>
      <xdr:rowOff>143528</xdr:rowOff>
    </xdr:to>
    <xdr:sp macro="" textlink="">
      <xdr:nvSpPr>
        <xdr:cNvPr id="163" name="楕円 162">
          <a:extLst>
            <a:ext uri="{FF2B5EF4-FFF2-40B4-BE49-F238E27FC236}">
              <a16:creationId xmlns:a16="http://schemas.microsoft.com/office/drawing/2014/main" id="{EB741614-AA2C-4342-92D5-CBB9728545FD}"/>
            </a:ext>
          </a:extLst>
        </xdr:cNvPr>
        <xdr:cNvSpPr/>
      </xdr:nvSpPr>
      <xdr:spPr>
        <a:xfrm>
          <a:off x="11257915" y="5596908"/>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36749</xdr:rowOff>
    </xdr:from>
    <xdr:to>
      <xdr:col>68</xdr:col>
      <xdr:colOff>73025</xdr:colOff>
      <xdr:row>28</xdr:row>
      <xdr:rowOff>92728</xdr:rowOff>
    </xdr:to>
    <xdr:cxnSp macro="">
      <xdr:nvCxnSpPr>
        <xdr:cNvPr id="164" name="直線コネクタ 163">
          <a:extLst>
            <a:ext uri="{FF2B5EF4-FFF2-40B4-BE49-F238E27FC236}">
              <a16:creationId xmlns:a16="http://schemas.microsoft.com/office/drawing/2014/main" id="{17CDD502-5A81-4A50-BEE9-B3A95573D105}"/>
            </a:ext>
          </a:extLst>
        </xdr:cNvPr>
        <xdr:cNvCxnSpPr/>
      </xdr:nvCxnSpPr>
      <xdr:spPr>
        <a:xfrm flipV="1">
          <a:off x="11312525" y="5589824"/>
          <a:ext cx="685800" cy="5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129984</xdr:rowOff>
    </xdr:from>
    <xdr:to>
      <xdr:col>60</xdr:col>
      <xdr:colOff>123825</xdr:colOff>
      <xdr:row>29</xdr:row>
      <xdr:rowOff>60134</xdr:rowOff>
    </xdr:to>
    <xdr:sp macro="" textlink="">
      <xdr:nvSpPr>
        <xdr:cNvPr id="165" name="楕円 164">
          <a:extLst>
            <a:ext uri="{FF2B5EF4-FFF2-40B4-BE49-F238E27FC236}">
              <a16:creationId xmlns:a16="http://schemas.microsoft.com/office/drawing/2014/main" id="{5A68CDC4-4311-4DBC-A8C0-2AFD12C94D72}"/>
            </a:ext>
          </a:extLst>
        </xdr:cNvPr>
        <xdr:cNvSpPr/>
      </xdr:nvSpPr>
      <xdr:spPr>
        <a:xfrm>
          <a:off x="10572115" y="5686869"/>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92728</xdr:rowOff>
    </xdr:from>
    <xdr:to>
      <xdr:col>64</xdr:col>
      <xdr:colOff>73025</xdr:colOff>
      <xdr:row>29</xdr:row>
      <xdr:rowOff>9334</xdr:rowOff>
    </xdr:to>
    <xdr:cxnSp macro="">
      <xdr:nvCxnSpPr>
        <xdr:cNvPr id="166" name="直線コネクタ 165">
          <a:extLst>
            <a:ext uri="{FF2B5EF4-FFF2-40B4-BE49-F238E27FC236}">
              <a16:creationId xmlns:a16="http://schemas.microsoft.com/office/drawing/2014/main" id="{AFFCDB0D-D368-4418-BEF7-FBDEDE646838}"/>
            </a:ext>
          </a:extLst>
        </xdr:cNvPr>
        <xdr:cNvCxnSpPr/>
      </xdr:nvCxnSpPr>
      <xdr:spPr>
        <a:xfrm flipV="1">
          <a:off x="10626725" y="5649613"/>
          <a:ext cx="685800" cy="8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7" name="n_1aveValue債務償還比率">
          <a:extLst>
            <a:ext uri="{FF2B5EF4-FFF2-40B4-BE49-F238E27FC236}">
              <a16:creationId xmlns:a16="http://schemas.microsoft.com/office/drawing/2014/main" id="{76003BC6-7FAF-4297-A363-AFD762B70768}"/>
            </a:ext>
          </a:extLst>
        </xdr:cNvPr>
        <xdr:cNvSpPr txBox="1"/>
      </xdr:nvSpPr>
      <xdr:spPr>
        <a:xfrm>
          <a:off x="12459412" y="590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8" name="n_2aveValue債務償還比率">
          <a:extLst>
            <a:ext uri="{FF2B5EF4-FFF2-40B4-BE49-F238E27FC236}">
              <a16:creationId xmlns:a16="http://schemas.microsoft.com/office/drawing/2014/main" id="{03ABE3DE-DE14-4327-ACE3-3FB3946251DC}"/>
            </a:ext>
          </a:extLst>
        </xdr:cNvPr>
        <xdr:cNvSpPr txBox="1"/>
      </xdr:nvSpPr>
      <xdr:spPr>
        <a:xfrm>
          <a:off x="11780597" y="591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9" name="n_3aveValue債務償還比率">
          <a:extLst>
            <a:ext uri="{FF2B5EF4-FFF2-40B4-BE49-F238E27FC236}">
              <a16:creationId xmlns:a16="http://schemas.microsoft.com/office/drawing/2014/main" id="{245BB0B1-B645-4DF8-815F-7EADB0B18A09}"/>
            </a:ext>
          </a:extLst>
        </xdr:cNvPr>
        <xdr:cNvSpPr txBox="1"/>
      </xdr:nvSpPr>
      <xdr:spPr>
        <a:xfrm>
          <a:off x="11094797" y="592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70" name="n_4aveValue債務償還比率">
          <a:extLst>
            <a:ext uri="{FF2B5EF4-FFF2-40B4-BE49-F238E27FC236}">
              <a16:creationId xmlns:a16="http://schemas.microsoft.com/office/drawing/2014/main" id="{17F81AF3-AA5D-4E1F-9BE9-F9DFB28AF506}"/>
            </a:ext>
          </a:extLst>
        </xdr:cNvPr>
        <xdr:cNvSpPr txBox="1"/>
      </xdr:nvSpPr>
      <xdr:spPr>
        <a:xfrm>
          <a:off x="10408997" y="591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147065</xdr:rowOff>
    </xdr:from>
    <xdr:ext cx="469744" cy="259045"/>
    <xdr:sp macro="" textlink="">
      <xdr:nvSpPr>
        <xdr:cNvPr id="171" name="n_1mainValue債務償還比率">
          <a:extLst>
            <a:ext uri="{FF2B5EF4-FFF2-40B4-BE49-F238E27FC236}">
              <a16:creationId xmlns:a16="http://schemas.microsoft.com/office/drawing/2014/main" id="{92B71D54-981E-429F-918C-E25E43BE6B70}"/>
            </a:ext>
          </a:extLst>
        </xdr:cNvPr>
        <xdr:cNvSpPr txBox="1"/>
      </xdr:nvSpPr>
      <xdr:spPr>
        <a:xfrm>
          <a:off x="12459412" y="518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104076</xdr:rowOff>
    </xdr:from>
    <xdr:ext cx="469744" cy="259045"/>
    <xdr:sp macro="" textlink="">
      <xdr:nvSpPr>
        <xdr:cNvPr id="172" name="n_2mainValue債務償還比率">
          <a:extLst>
            <a:ext uri="{FF2B5EF4-FFF2-40B4-BE49-F238E27FC236}">
              <a16:creationId xmlns:a16="http://schemas.microsoft.com/office/drawing/2014/main" id="{6A961ABC-E044-4875-9AD3-3C35300F968D}"/>
            </a:ext>
          </a:extLst>
        </xdr:cNvPr>
        <xdr:cNvSpPr txBox="1"/>
      </xdr:nvSpPr>
      <xdr:spPr>
        <a:xfrm>
          <a:off x="11780597" y="531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160055</xdr:rowOff>
    </xdr:from>
    <xdr:ext cx="469744" cy="259045"/>
    <xdr:sp macro="" textlink="">
      <xdr:nvSpPr>
        <xdr:cNvPr id="173" name="n_3mainValue債務償還比率">
          <a:extLst>
            <a:ext uri="{FF2B5EF4-FFF2-40B4-BE49-F238E27FC236}">
              <a16:creationId xmlns:a16="http://schemas.microsoft.com/office/drawing/2014/main" id="{338B6A39-3B31-4BC5-9FF5-673DBB676CAA}"/>
            </a:ext>
          </a:extLst>
        </xdr:cNvPr>
        <xdr:cNvSpPr txBox="1"/>
      </xdr:nvSpPr>
      <xdr:spPr>
        <a:xfrm>
          <a:off x="11094797" y="537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76661</xdr:rowOff>
    </xdr:from>
    <xdr:ext cx="469744" cy="259045"/>
    <xdr:sp macro="" textlink="">
      <xdr:nvSpPr>
        <xdr:cNvPr id="174" name="n_4mainValue債務償還比率">
          <a:extLst>
            <a:ext uri="{FF2B5EF4-FFF2-40B4-BE49-F238E27FC236}">
              <a16:creationId xmlns:a16="http://schemas.microsoft.com/office/drawing/2014/main" id="{0D65C6E0-3EB7-4983-983E-9B85DFF45199}"/>
            </a:ext>
          </a:extLst>
        </xdr:cNvPr>
        <xdr:cNvSpPr txBox="1"/>
      </xdr:nvSpPr>
      <xdr:spPr>
        <a:xfrm>
          <a:off x="10408997" y="545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51999AD9-CA6E-4600-A795-1408DE9F8F07}"/>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02628D37-D633-40C0-B010-0D934BE18194}"/>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AC7EB368-4375-40E6-A9CD-45B90A303371}"/>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3C653390-B364-4A59-A88E-567798E38447}"/>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E4A1E44B-2D8A-4B65-9EC4-A9290566B6C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D8608E01-1CA9-4D91-ACDA-59E3B3CEB957}"/>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4A7C82C-9D8E-4564-BA75-8120D4D01491}"/>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9548F0-EEF7-4A69-ACB0-C6673E2A2C71}"/>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000E18-5C02-4854-B55E-A6833E509ED4}"/>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622A5C-0C81-4579-A66C-1B797242499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01CAE2-1A0E-4263-A995-70CA61907DC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A4E51C-3B19-4652-A948-CF026766A1F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EF5FF2-C760-45B5-B23D-67DB8FDE0211}"/>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86501B0-EE44-4241-A82A-DFDD8B6B630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301298-6E39-4E06-B212-84C70074830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2D94F6-15B9-45C3-BF27-97784E07892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5,806
5,676
19.90
3,363,223
3,097,344
248,604
2,186,373
1,852,979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496287-E68C-4CF6-80B2-37B25ADA795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BB6CDE-5163-4E67-B2B6-EF4934AE2B5E}"/>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9703A94-9386-40EC-BF4B-7E35976DB82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D9C89B-8AC2-4894-8F62-707ACF515BC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E87FE3-1E37-4624-899F-2C79BEA60403}"/>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A4CFFD6-36C1-47C5-AFE9-6A4C760B12EC}"/>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190CE2-F1C2-44AF-BACE-AAD42A96913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0320D5-1184-4376-BABA-CB1CB5FE6BA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70E74C-BC8C-4C81-98B7-2752D0173A1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2A6B6E-2882-4B40-90D6-B80FC5D758D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755627-4C42-4679-9296-07B59733BAFF}"/>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9AA734-69AD-40B6-A39B-A1E4C0869012}"/>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AD72D7-309D-4B0F-AAE0-3A30E0BD2A6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AEAAEF-0D05-45ED-9034-2907C385569C}"/>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E9ACF5-8C77-4014-9C77-13C908D8BD5C}"/>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C1B36E-57F9-48DE-9162-C995624A2E4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591F29-1113-4E2D-AEBC-2EEF0D750AF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4CCF9EF-D43E-4DF5-9763-954BEE69AE52}"/>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DE81B1-7A3F-4C84-B8CD-BD5950F8791B}"/>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3BA81A0-6B0D-4BC5-8EE2-69E82BEDA387}"/>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879E76-04D9-4727-B70B-9BC6FE6763A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8FE5EC-4E79-46DE-93BF-A88D359A13C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F2D215-7AA5-4190-999C-9ACF6EB572B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269884-30D6-4D21-BC33-B23E8BF3C632}"/>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F335E1-4920-464B-A8D2-F307A5CBAF0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C82D2A-EDE3-4409-AEDB-209549C3049F}"/>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343820-9E71-47D6-BE71-618C3DB7471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6C20967-D75B-4263-9CAF-F58AB76B634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DB902C4-3BDF-4C20-90D1-5D5482407EFB}"/>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144649A-C0A9-48E0-97F8-7003C06D3CB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839ABE-CE11-4520-A31A-A18AC4C9B32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3E4195B-CCC4-4716-A64A-691E5CEDF5E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1BD1583-4E83-4DE5-A681-D4016D3EC533}"/>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466C8E9-405A-4A34-9C08-14912C4AF931}"/>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32DD69D-6A7B-4F2D-BE75-EE5EF75D6771}"/>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194C243-7D20-4FAC-BED2-565306AA8E3A}"/>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90C1750-DA84-41AD-A14E-E14DB43B6CF9}"/>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77240A3-160C-4776-8D0C-7F78413528D6}"/>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B19B1AA-CA49-461A-A618-857305168E15}"/>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40152C-1759-4A1C-9418-1BBD6FA4F2FA}"/>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1E39DD6-EF67-45A7-A8EA-7C41DA4B7237}"/>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DF237B9-F7D3-4E17-A33D-A1DF7F5CF58A}"/>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12CC2E6-4184-449D-B24F-9A56D11C98B3}"/>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B049B84-F534-4A28-848D-1F2C56196394}"/>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1D0FE6A-857A-4526-85D0-343C5D60F87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2AD2A707-CED0-40FD-AA2B-BBFA4154C0E1}"/>
            </a:ext>
          </a:extLst>
        </xdr:cNvPr>
        <xdr:cNvCxnSpPr/>
      </xdr:nvCxnSpPr>
      <xdr:spPr>
        <a:xfrm flipV="1">
          <a:off x="4173855" y="570357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67920A01-61C5-42B6-9057-CFB053EC059E}"/>
            </a:ext>
          </a:extLst>
        </xdr:cNvPr>
        <xdr:cNvSpPr txBox="1"/>
      </xdr:nvSpPr>
      <xdr:spPr>
        <a:xfrm>
          <a:off x="421259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16832116-5617-46C7-BBD5-67C11BF23117}"/>
            </a:ext>
          </a:extLst>
        </xdr:cNvPr>
        <xdr:cNvCxnSpPr/>
      </xdr:nvCxnSpPr>
      <xdr:spPr>
        <a:xfrm>
          <a:off x="4112260" y="719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C970D4DD-EE8C-4D6E-9C39-D0B19A293F4B}"/>
            </a:ext>
          </a:extLst>
        </xdr:cNvPr>
        <xdr:cNvSpPr txBox="1"/>
      </xdr:nvSpPr>
      <xdr:spPr>
        <a:xfrm>
          <a:off x="421259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F8AAE8F3-100A-4D05-8EB4-06BD8B6BA972}"/>
            </a:ext>
          </a:extLst>
        </xdr:cNvPr>
        <xdr:cNvCxnSpPr/>
      </xdr:nvCxnSpPr>
      <xdr:spPr>
        <a:xfrm>
          <a:off x="411226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73C44311-8603-4581-95E8-F8957D7165D1}"/>
            </a:ext>
          </a:extLst>
        </xdr:cNvPr>
        <xdr:cNvSpPr txBox="1"/>
      </xdr:nvSpPr>
      <xdr:spPr>
        <a:xfrm>
          <a:off x="421259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AC7B2813-3C92-40A3-9F22-5681D22F20ED}"/>
            </a:ext>
          </a:extLst>
        </xdr:cNvPr>
        <xdr:cNvSpPr/>
      </xdr:nvSpPr>
      <xdr:spPr>
        <a:xfrm>
          <a:off x="413131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4" name="フローチャート: 判断 63">
          <a:extLst>
            <a:ext uri="{FF2B5EF4-FFF2-40B4-BE49-F238E27FC236}">
              <a16:creationId xmlns:a16="http://schemas.microsoft.com/office/drawing/2014/main" id="{ABE18BC5-A44E-411A-AF9F-60256239127D}"/>
            </a:ext>
          </a:extLst>
        </xdr:cNvPr>
        <xdr:cNvSpPr/>
      </xdr:nvSpPr>
      <xdr:spPr>
        <a:xfrm>
          <a:off x="3388360" y="6553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141605</xdr:rowOff>
    </xdr:from>
    <xdr:to>
      <xdr:col>15</xdr:col>
      <xdr:colOff>101600</xdr:colOff>
      <xdr:row>38</xdr:row>
      <xdr:rowOff>71755</xdr:rowOff>
    </xdr:to>
    <xdr:sp macro="" textlink="">
      <xdr:nvSpPr>
        <xdr:cNvPr id="65" name="フローチャート: 判断 64">
          <a:extLst>
            <a:ext uri="{FF2B5EF4-FFF2-40B4-BE49-F238E27FC236}">
              <a16:creationId xmlns:a16="http://schemas.microsoft.com/office/drawing/2014/main" id="{4A2FC37A-916F-4D47-91D8-8876961DB6E3}"/>
            </a:ext>
          </a:extLst>
        </xdr:cNvPr>
        <xdr:cNvSpPr/>
      </xdr:nvSpPr>
      <xdr:spPr>
        <a:xfrm>
          <a:off x="2571750" y="64833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80E08871-0FB9-4250-9030-0E0AC42D0599}"/>
            </a:ext>
          </a:extLst>
        </xdr:cNvPr>
        <xdr:cNvSpPr/>
      </xdr:nvSpPr>
      <xdr:spPr>
        <a:xfrm>
          <a:off x="1774190" y="64585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52070</xdr:rowOff>
    </xdr:from>
    <xdr:to>
      <xdr:col>6</xdr:col>
      <xdr:colOff>38100</xdr:colOff>
      <xdr:row>37</xdr:row>
      <xdr:rowOff>153670</xdr:rowOff>
    </xdr:to>
    <xdr:sp macro="" textlink="">
      <xdr:nvSpPr>
        <xdr:cNvPr id="67" name="フローチャート: 判断 66">
          <a:extLst>
            <a:ext uri="{FF2B5EF4-FFF2-40B4-BE49-F238E27FC236}">
              <a16:creationId xmlns:a16="http://schemas.microsoft.com/office/drawing/2014/main" id="{889A2045-C322-4EF8-9BDB-7A1F0FBD306A}"/>
            </a:ext>
          </a:extLst>
        </xdr:cNvPr>
        <xdr:cNvSpPr/>
      </xdr:nvSpPr>
      <xdr:spPr>
        <a:xfrm>
          <a:off x="988060" y="6399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B420104-6D92-4B3D-B6A2-FE8FE66753EB}"/>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64050AF-CCD2-4E7D-A51B-42752616C81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5AE021A-3266-4681-A7F2-46F8CB3F6220}"/>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3D9DD3F-C0C3-4FA0-80DB-C7555546CCDE}"/>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FAB6ACC-8F00-44B7-864F-40E5AF58305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57785</xdr:rowOff>
    </xdr:from>
    <xdr:to>
      <xdr:col>24</xdr:col>
      <xdr:colOff>114300</xdr:colOff>
      <xdr:row>35</xdr:row>
      <xdr:rowOff>159385</xdr:rowOff>
    </xdr:to>
    <xdr:sp macro="" textlink="">
      <xdr:nvSpPr>
        <xdr:cNvPr id="73" name="楕円 72">
          <a:extLst>
            <a:ext uri="{FF2B5EF4-FFF2-40B4-BE49-F238E27FC236}">
              <a16:creationId xmlns:a16="http://schemas.microsoft.com/office/drawing/2014/main" id="{B8707B10-8E1D-4254-82D2-8E182F332036}"/>
            </a:ext>
          </a:extLst>
        </xdr:cNvPr>
        <xdr:cNvSpPr/>
      </xdr:nvSpPr>
      <xdr:spPr>
        <a:xfrm>
          <a:off x="4131310" y="60547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80662</xdr:rowOff>
    </xdr:from>
    <xdr:ext cx="405111" cy="259045"/>
    <xdr:sp macro="" textlink="">
      <xdr:nvSpPr>
        <xdr:cNvPr id="74" name="【道路】&#10;有形固定資産減価償却率該当値テキスト">
          <a:extLst>
            <a:ext uri="{FF2B5EF4-FFF2-40B4-BE49-F238E27FC236}">
              <a16:creationId xmlns:a16="http://schemas.microsoft.com/office/drawing/2014/main" id="{98C7848F-656A-4FC0-8A17-70386328671B}"/>
            </a:ext>
          </a:extLst>
        </xdr:cNvPr>
        <xdr:cNvSpPr txBox="1"/>
      </xdr:nvSpPr>
      <xdr:spPr>
        <a:xfrm>
          <a:off x="421259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17780</xdr:rowOff>
    </xdr:from>
    <xdr:to>
      <xdr:col>20</xdr:col>
      <xdr:colOff>38100</xdr:colOff>
      <xdr:row>35</xdr:row>
      <xdr:rowOff>119380</xdr:rowOff>
    </xdr:to>
    <xdr:sp macro="" textlink="">
      <xdr:nvSpPr>
        <xdr:cNvPr id="75" name="楕円 74">
          <a:extLst>
            <a:ext uri="{FF2B5EF4-FFF2-40B4-BE49-F238E27FC236}">
              <a16:creationId xmlns:a16="http://schemas.microsoft.com/office/drawing/2014/main" id="{B638E343-BC38-4BAB-A611-9C186D1F7E1C}"/>
            </a:ext>
          </a:extLst>
        </xdr:cNvPr>
        <xdr:cNvSpPr/>
      </xdr:nvSpPr>
      <xdr:spPr>
        <a:xfrm>
          <a:off x="3388360" y="60223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68580</xdr:rowOff>
    </xdr:from>
    <xdr:to>
      <xdr:col>24</xdr:col>
      <xdr:colOff>63500</xdr:colOff>
      <xdr:row>35</xdr:row>
      <xdr:rowOff>108585</xdr:rowOff>
    </xdr:to>
    <xdr:cxnSp macro="">
      <xdr:nvCxnSpPr>
        <xdr:cNvPr id="76" name="直線コネクタ 75">
          <a:extLst>
            <a:ext uri="{FF2B5EF4-FFF2-40B4-BE49-F238E27FC236}">
              <a16:creationId xmlns:a16="http://schemas.microsoft.com/office/drawing/2014/main" id="{0A35FF84-F051-46D8-9A89-D2B313E1D9BE}"/>
            </a:ext>
          </a:extLst>
        </xdr:cNvPr>
        <xdr:cNvCxnSpPr/>
      </xdr:nvCxnSpPr>
      <xdr:spPr>
        <a:xfrm>
          <a:off x="3431540" y="6067425"/>
          <a:ext cx="7429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156845</xdr:rowOff>
    </xdr:from>
    <xdr:to>
      <xdr:col>15</xdr:col>
      <xdr:colOff>101600</xdr:colOff>
      <xdr:row>35</xdr:row>
      <xdr:rowOff>86995</xdr:rowOff>
    </xdr:to>
    <xdr:sp macro="" textlink="">
      <xdr:nvSpPr>
        <xdr:cNvPr id="77" name="楕円 76">
          <a:extLst>
            <a:ext uri="{FF2B5EF4-FFF2-40B4-BE49-F238E27FC236}">
              <a16:creationId xmlns:a16="http://schemas.microsoft.com/office/drawing/2014/main" id="{247994F5-4FF8-4ED6-BED8-A7E5253562F6}"/>
            </a:ext>
          </a:extLst>
        </xdr:cNvPr>
        <xdr:cNvSpPr/>
      </xdr:nvSpPr>
      <xdr:spPr>
        <a:xfrm>
          <a:off x="2571750" y="59880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36195</xdr:rowOff>
    </xdr:from>
    <xdr:to>
      <xdr:col>19</xdr:col>
      <xdr:colOff>177800</xdr:colOff>
      <xdr:row>35</xdr:row>
      <xdr:rowOff>68580</xdr:rowOff>
    </xdr:to>
    <xdr:cxnSp macro="">
      <xdr:nvCxnSpPr>
        <xdr:cNvPr id="78" name="直線コネクタ 77">
          <a:extLst>
            <a:ext uri="{FF2B5EF4-FFF2-40B4-BE49-F238E27FC236}">
              <a16:creationId xmlns:a16="http://schemas.microsoft.com/office/drawing/2014/main" id="{DB1E168B-A375-461E-AD25-0BF660BCE766}"/>
            </a:ext>
          </a:extLst>
        </xdr:cNvPr>
        <xdr:cNvCxnSpPr/>
      </xdr:nvCxnSpPr>
      <xdr:spPr>
        <a:xfrm>
          <a:off x="2626360" y="6036945"/>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120650</xdr:rowOff>
    </xdr:from>
    <xdr:to>
      <xdr:col>10</xdr:col>
      <xdr:colOff>165100</xdr:colOff>
      <xdr:row>35</xdr:row>
      <xdr:rowOff>50800</xdr:rowOff>
    </xdr:to>
    <xdr:sp macro="" textlink="">
      <xdr:nvSpPr>
        <xdr:cNvPr id="79" name="楕円 78">
          <a:extLst>
            <a:ext uri="{FF2B5EF4-FFF2-40B4-BE49-F238E27FC236}">
              <a16:creationId xmlns:a16="http://schemas.microsoft.com/office/drawing/2014/main" id="{08EF0D1D-4794-484F-98EC-FA5EEDFFB314}"/>
            </a:ext>
          </a:extLst>
        </xdr:cNvPr>
        <xdr:cNvSpPr/>
      </xdr:nvSpPr>
      <xdr:spPr>
        <a:xfrm>
          <a:off x="1774190" y="59518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0</xdr:rowOff>
    </xdr:from>
    <xdr:to>
      <xdr:col>15</xdr:col>
      <xdr:colOff>50800</xdr:colOff>
      <xdr:row>35</xdr:row>
      <xdr:rowOff>36195</xdr:rowOff>
    </xdr:to>
    <xdr:cxnSp macro="">
      <xdr:nvCxnSpPr>
        <xdr:cNvPr id="80" name="直線コネクタ 79">
          <a:extLst>
            <a:ext uri="{FF2B5EF4-FFF2-40B4-BE49-F238E27FC236}">
              <a16:creationId xmlns:a16="http://schemas.microsoft.com/office/drawing/2014/main" id="{1894F9B6-B027-4134-995A-415B3E3594A6}"/>
            </a:ext>
          </a:extLst>
        </xdr:cNvPr>
        <xdr:cNvCxnSpPr/>
      </xdr:nvCxnSpPr>
      <xdr:spPr>
        <a:xfrm>
          <a:off x="1828800" y="600075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86360</xdr:rowOff>
    </xdr:from>
    <xdr:to>
      <xdr:col>6</xdr:col>
      <xdr:colOff>38100</xdr:colOff>
      <xdr:row>35</xdr:row>
      <xdr:rowOff>16510</xdr:rowOff>
    </xdr:to>
    <xdr:sp macro="" textlink="">
      <xdr:nvSpPr>
        <xdr:cNvPr id="81" name="楕円 80">
          <a:extLst>
            <a:ext uri="{FF2B5EF4-FFF2-40B4-BE49-F238E27FC236}">
              <a16:creationId xmlns:a16="http://schemas.microsoft.com/office/drawing/2014/main" id="{5718DD57-CF8F-4FFA-8BC8-A678A14110E6}"/>
            </a:ext>
          </a:extLst>
        </xdr:cNvPr>
        <xdr:cNvSpPr/>
      </xdr:nvSpPr>
      <xdr:spPr>
        <a:xfrm>
          <a:off x="988060" y="59175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137160</xdr:rowOff>
    </xdr:from>
    <xdr:to>
      <xdr:col>10</xdr:col>
      <xdr:colOff>114300</xdr:colOff>
      <xdr:row>35</xdr:row>
      <xdr:rowOff>0</xdr:rowOff>
    </xdr:to>
    <xdr:cxnSp macro="">
      <xdr:nvCxnSpPr>
        <xdr:cNvPr id="82" name="直線コネクタ 81">
          <a:extLst>
            <a:ext uri="{FF2B5EF4-FFF2-40B4-BE49-F238E27FC236}">
              <a16:creationId xmlns:a16="http://schemas.microsoft.com/office/drawing/2014/main" id="{0243C490-DD4F-4CCD-A082-AF7A77EE5572}"/>
            </a:ext>
          </a:extLst>
        </xdr:cNvPr>
        <xdr:cNvCxnSpPr/>
      </xdr:nvCxnSpPr>
      <xdr:spPr>
        <a:xfrm>
          <a:off x="1031240" y="596265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131462</xdr:rowOff>
    </xdr:from>
    <xdr:ext cx="405111" cy="259045"/>
    <xdr:sp macro="" textlink="">
      <xdr:nvSpPr>
        <xdr:cNvPr id="83" name="n_1aveValue【道路】&#10;有形固定資産減価償却率">
          <a:extLst>
            <a:ext uri="{FF2B5EF4-FFF2-40B4-BE49-F238E27FC236}">
              <a16:creationId xmlns:a16="http://schemas.microsoft.com/office/drawing/2014/main" id="{A6B61DF5-366E-418D-BF66-172984A2D9D7}"/>
            </a:ext>
          </a:extLst>
        </xdr:cNvPr>
        <xdr:cNvSpPr txBox="1"/>
      </xdr:nvSpPr>
      <xdr:spPr>
        <a:xfrm>
          <a:off x="32391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62882</xdr:rowOff>
    </xdr:from>
    <xdr:ext cx="405111" cy="259045"/>
    <xdr:sp macro="" textlink="">
      <xdr:nvSpPr>
        <xdr:cNvPr id="84" name="n_2aveValue【道路】&#10;有形固定資産減価償却率">
          <a:extLst>
            <a:ext uri="{FF2B5EF4-FFF2-40B4-BE49-F238E27FC236}">
              <a16:creationId xmlns:a16="http://schemas.microsoft.com/office/drawing/2014/main" id="{2B9EDA90-FB56-4B94-94D6-612DA3C11A97}"/>
            </a:ext>
          </a:extLst>
        </xdr:cNvPr>
        <xdr:cNvSpPr txBox="1"/>
      </xdr:nvSpPr>
      <xdr:spPr>
        <a:xfrm>
          <a:off x="2439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a:extLst>
            <a:ext uri="{FF2B5EF4-FFF2-40B4-BE49-F238E27FC236}">
              <a16:creationId xmlns:a16="http://schemas.microsoft.com/office/drawing/2014/main" id="{4A522A89-9502-44CF-8A35-5AFF3550935E}"/>
            </a:ext>
          </a:extLst>
        </xdr:cNvPr>
        <xdr:cNvSpPr txBox="1"/>
      </xdr:nvSpPr>
      <xdr:spPr>
        <a:xfrm>
          <a:off x="164148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144797</xdr:rowOff>
    </xdr:from>
    <xdr:ext cx="405111" cy="259045"/>
    <xdr:sp macro="" textlink="">
      <xdr:nvSpPr>
        <xdr:cNvPr id="86" name="n_4aveValue【道路】&#10;有形固定資産減価償却率">
          <a:extLst>
            <a:ext uri="{FF2B5EF4-FFF2-40B4-BE49-F238E27FC236}">
              <a16:creationId xmlns:a16="http://schemas.microsoft.com/office/drawing/2014/main" id="{EDC8892C-7B4A-4492-A4A2-55BC10C725CD}"/>
            </a:ext>
          </a:extLst>
        </xdr:cNvPr>
        <xdr:cNvSpPr txBox="1"/>
      </xdr:nvSpPr>
      <xdr:spPr>
        <a:xfrm>
          <a:off x="85535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135907</xdr:rowOff>
    </xdr:from>
    <xdr:ext cx="405111" cy="259045"/>
    <xdr:sp macro="" textlink="">
      <xdr:nvSpPr>
        <xdr:cNvPr id="87" name="n_1mainValue【道路】&#10;有形固定資産減価償却率">
          <a:extLst>
            <a:ext uri="{FF2B5EF4-FFF2-40B4-BE49-F238E27FC236}">
              <a16:creationId xmlns:a16="http://schemas.microsoft.com/office/drawing/2014/main" id="{7806C7AC-1B28-4A56-ADD8-5B0B34F8ED70}"/>
            </a:ext>
          </a:extLst>
        </xdr:cNvPr>
        <xdr:cNvSpPr txBox="1"/>
      </xdr:nvSpPr>
      <xdr:spPr>
        <a:xfrm>
          <a:off x="32391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103522</xdr:rowOff>
    </xdr:from>
    <xdr:ext cx="405111" cy="259045"/>
    <xdr:sp macro="" textlink="">
      <xdr:nvSpPr>
        <xdr:cNvPr id="88" name="n_2mainValue【道路】&#10;有形固定資産減価償却率">
          <a:extLst>
            <a:ext uri="{FF2B5EF4-FFF2-40B4-BE49-F238E27FC236}">
              <a16:creationId xmlns:a16="http://schemas.microsoft.com/office/drawing/2014/main" id="{293C2C82-4E6E-4C4B-B478-DD39ACFDA75F}"/>
            </a:ext>
          </a:extLst>
        </xdr:cNvPr>
        <xdr:cNvSpPr txBox="1"/>
      </xdr:nvSpPr>
      <xdr:spPr>
        <a:xfrm>
          <a:off x="24390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67327</xdr:rowOff>
    </xdr:from>
    <xdr:ext cx="405111" cy="259045"/>
    <xdr:sp macro="" textlink="">
      <xdr:nvSpPr>
        <xdr:cNvPr id="89" name="n_3mainValue【道路】&#10;有形固定資産減価償却率">
          <a:extLst>
            <a:ext uri="{FF2B5EF4-FFF2-40B4-BE49-F238E27FC236}">
              <a16:creationId xmlns:a16="http://schemas.microsoft.com/office/drawing/2014/main" id="{02C12551-0FF2-4860-81C5-4C0E4D5B0353}"/>
            </a:ext>
          </a:extLst>
        </xdr:cNvPr>
        <xdr:cNvSpPr txBox="1"/>
      </xdr:nvSpPr>
      <xdr:spPr>
        <a:xfrm>
          <a:off x="164148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33037</xdr:rowOff>
    </xdr:from>
    <xdr:ext cx="405111" cy="259045"/>
    <xdr:sp macro="" textlink="">
      <xdr:nvSpPr>
        <xdr:cNvPr id="90" name="n_4mainValue【道路】&#10;有形固定資産減価償却率">
          <a:extLst>
            <a:ext uri="{FF2B5EF4-FFF2-40B4-BE49-F238E27FC236}">
              <a16:creationId xmlns:a16="http://schemas.microsoft.com/office/drawing/2014/main" id="{A5A771D2-0B17-426D-AFEE-72A9EEF4C0C6}"/>
            </a:ext>
          </a:extLst>
        </xdr:cNvPr>
        <xdr:cNvSpPr txBox="1"/>
      </xdr:nvSpPr>
      <xdr:spPr>
        <a:xfrm>
          <a:off x="85535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CE3C3DF-2F08-49EE-87BB-782C20F9136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C000264-0D49-4F3E-9D6A-DA101ED905C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67F65EB-97E6-4FF5-9537-ED12C47D048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A6EE8CD-7BB8-44E6-8188-F234A14657D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1ADF262-A7D5-43A0-B079-FEE070FD1A3E}"/>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157F346-8E98-4F2E-89C6-AD1D03275445}"/>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DA07AEE-CE22-4C8C-86F1-1DC4C4DA9FF7}"/>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A55BBBB-4848-4E00-840F-2267360578B5}"/>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94DC3F3-CA6B-45C7-95D0-052347B06724}"/>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A1BDC18-6F1F-47E2-BBC6-E3228271A0ED}"/>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EDEA603-12D9-4F4E-8143-D7B0990D1679}"/>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F9A75DA-28D1-4C36-B248-0802D915FC20}"/>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76DB785-0B31-44FA-9844-E046135E332E}"/>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1CF7FE1-D1FE-44D6-A95D-0DCD9D9CB5CB}"/>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1A684F0-A7D3-4F5E-811B-210B6B92659B}"/>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5E96A2B6-B267-452A-8953-EE22CE015A2A}"/>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5E5F8B7-E8D9-46E7-B661-806A5409E163}"/>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2F62C521-3822-4DAE-987D-4736B8C504DD}"/>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517D5F1-3D3F-4F7D-AACE-60A59A5F539C}"/>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DB719558-9F38-4248-A438-611A1BD108CF}"/>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F87C93C-B0D8-4951-8F22-9F6D5F94912D}"/>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EAC9AD8-EF02-4E06-9803-CB50FA94F264}"/>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DF5237F-5208-42AA-AA17-66FF37CE7F6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4F1420C2-CE07-4750-8EFB-F7589DB45E9C}"/>
            </a:ext>
          </a:extLst>
        </xdr:cNvPr>
        <xdr:cNvCxnSpPr/>
      </xdr:nvCxnSpPr>
      <xdr:spPr>
        <a:xfrm flipV="1">
          <a:off x="9429115" y="5972533"/>
          <a:ext cx="0" cy="123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480DEE56-0005-4F49-8332-79AE9A7BFC6F}"/>
            </a:ext>
          </a:extLst>
        </xdr:cNvPr>
        <xdr:cNvSpPr txBox="1"/>
      </xdr:nvSpPr>
      <xdr:spPr>
        <a:xfrm>
          <a:off x="9467850" y="72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2F9A76E8-26FE-42BD-B67D-AECE8A8DADC0}"/>
            </a:ext>
          </a:extLst>
        </xdr:cNvPr>
        <xdr:cNvCxnSpPr/>
      </xdr:nvCxnSpPr>
      <xdr:spPr>
        <a:xfrm>
          <a:off x="9356090" y="72104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9EAFF509-516D-42AE-AA37-A5E79490062B}"/>
            </a:ext>
          </a:extLst>
        </xdr:cNvPr>
        <xdr:cNvSpPr txBox="1"/>
      </xdr:nvSpPr>
      <xdr:spPr>
        <a:xfrm>
          <a:off x="9467850" y="575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A731AEF0-8921-4820-AC7F-4C9DF4D7C633}"/>
            </a:ext>
          </a:extLst>
        </xdr:cNvPr>
        <xdr:cNvCxnSpPr/>
      </xdr:nvCxnSpPr>
      <xdr:spPr>
        <a:xfrm>
          <a:off x="9356090" y="59725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363B5A8B-CFCB-42DA-93AE-B971A6517136}"/>
            </a:ext>
          </a:extLst>
        </xdr:cNvPr>
        <xdr:cNvSpPr txBox="1"/>
      </xdr:nvSpPr>
      <xdr:spPr>
        <a:xfrm>
          <a:off x="9467850" y="678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CE31FB2A-69E5-417A-B3D4-09DC210C0E37}"/>
            </a:ext>
          </a:extLst>
        </xdr:cNvPr>
        <xdr:cNvSpPr/>
      </xdr:nvSpPr>
      <xdr:spPr>
        <a:xfrm>
          <a:off x="9394190" y="6925402"/>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74016</xdr:rowOff>
    </xdr:from>
    <xdr:to>
      <xdr:col>50</xdr:col>
      <xdr:colOff>165100</xdr:colOff>
      <xdr:row>40</xdr:row>
      <xdr:rowOff>4166</xdr:rowOff>
    </xdr:to>
    <xdr:sp macro="" textlink="">
      <xdr:nvSpPr>
        <xdr:cNvPr id="121" name="フローチャート: 判断 120">
          <a:extLst>
            <a:ext uri="{FF2B5EF4-FFF2-40B4-BE49-F238E27FC236}">
              <a16:creationId xmlns:a16="http://schemas.microsoft.com/office/drawing/2014/main" id="{1E7186FE-E14B-4A59-B13C-0728DB3F6108}"/>
            </a:ext>
          </a:extLst>
        </xdr:cNvPr>
        <xdr:cNvSpPr/>
      </xdr:nvSpPr>
      <xdr:spPr>
        <a:xfrm>
          <a:off x="8632190" y="67605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39840</xdr:rowOff>
    </xdr:from>
    <xdr:to>
      <xdr:col>46</xdr:col>
      <xdr:colOff>38100</xdr:colOff>
      <xdr:row>39</xdr:row>
      <xdr:rowOff>141440</xdr:rowOff>
    </xdr:to>
    <xdr:sp macro="" textlink="">
      <xdr:nvSpPr>
        <xdr:cNvPr id="122" name="フローチャート: 判断 121">
          <a:extLst>
            <a:ext uri="{FF2B5EF4-FFF2-40B4-BE49-F238E27FC236}">
              <a16:creationId xmlns:a16="http://schemas.microsoft.com/office/drawing/2014/main" id="{C331CEC2-85E6-4ED7-B4EC-681D0BCE2CCC}"/>
            </a:ext>
          </a:extLst>
        </xdr:cNvPr>
        <xdr:cNvSpPr/>
      </xdr:nvSpPr>
      <xdr:spPr>
        <a:xfrm>
          <a:off x="7846060" y="67263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125969</xdr:rowOff>
    </xdr:from>
    <xdr:to>
      <xdr:col>41</xdr:col>
      <xdr:colOff>101600</xdr:colOff>
      <xdr:row>39</xdr:row>
      <xdr:rowOff>56119</xdr:rowOff>
    </xdr:to>
    <xdr:sp macro="" textlink="">
      <xdr:nvSpPr>
        <xdr:cNvPr id="123" name="フローチャート: 判断 122">
          <a:extLst>
            <a:ext uri="{FF2B5EF4-FFF2-40B4-BE49-F238E27FC236}">
              <a16:creationId xmlns:a16="http://schemas.microsoft.com/office/drawing/2014/main" id="{6CC8087F-C0F9-4CC4-BAD6-8FB0AE664225}"/>
            </a:ext>
          </a:extLst>
        </xdr:cNvPr>
        <xdr:cNvSpPr/>
      </xdr:nvSpPr>
      <xdr:spPr>
        <a:xfrm>
          <a:off x="7029450" y="664487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63896</xdr:rowOff>
    </xdr:from>
    <xdr:to>
      <xdr:col>36</xdr:col>
      <xdr:colOff>165100</xdr:colOff>
      <xdr:row>39</xdr:row>
      <xdr:rowOff>165496</xdr:rowOff>
    </xdr:to>
    <xdr:sp macro="" textlink="">
      <xdr:nvSpPr>
        <xdr:cNvPr id="124" name="フローチャート: 判断 123">
          <a:extLst>
            <a:ext uri="{FF2B5EF4-FFF2-40B4-BE49-F238E27FC236}">
              <a16:creationId xmlns:a16="http://schemas.microsoft.com/office/drawing/2014/main" id="{722A9EE8-9BB0-494B-98FD-3B61EAF37DC4}"/>
            </a:ext>
          </a:extLst>
        </xdr:cNvPr>
        <xdr:cNvSpPr/>
      </xdr:nvSpPr>
      <xdr:spPr>
        <a:xfrm>
          <a:off x="6231890" y="6746636"/>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BD1BC22-369E-4E54-B399-804BCD3C2729}"/>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652C109-0558-4981-8ABF-5EFCACE28E8D}"/>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F584618-2074-4904-8E44-19A53EFBDE6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181B9CC-C3B6-4B6D-A433-D78369705A62}"/>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1555703-F552-4B9B-BA58-A4E526B109D7}"/>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25636</xdr:rowOff>
    </xdr:from>
    <xdr:to>
      <xdr:col>55</xdr:col>
      <xdr:colOff>50800</xdr:colOff>
      <xdr:row>41</xdr:row>
      <xdr:rowOff>127236</xdr:rowOff>
    </xdr:to>
    <xdr:sp macro="" textlink="">
      <xdr:nvSpPr>
        <xdr:cNvPr id="130" name="楕円 129">
          <a:extLst>
            <a:ext uri="{FF2B5EF4-FFF2-40B4-BE49-F238E27FC236}">
              <a16:creationId xmlns:a16="http://schemas.microsoft.com/office/drawing/2014/main" id="{008BBD2F-7DE0-4A96-8B15-A6553D4B9F4B}"/>
            </a:ext>
          </a:extLst>
        </xdr:cNvPr>
        <xdr:cNvSpPr/>
      </xdr:nvSpPr>
      <xdr:spPr>
        <a:xfrm>
          <a:off x="9394190" y="7051276"/>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112013</xdr:rowOff>
    </xdr:from>
    <xdr:ext cx="534377" cy="259045"/>
    <xdr:sp macro="" textlink="">
      <xdr:nvSpPr>
        <xdr:cNvPr id="131" name="【道路】&#10;一人当たり延長該当値テキスト">
          <a:extLst>
            <a:ext uri="{FF2B5EF4-FFF2-40B4-BE49-F238E27FC236}">
              <a16:creationId xmlns:a16="http://schemas.microsoft.com/office/drawing/2014/main" id="{90FFA6B9-3790-44F1-877A-94099EC78251}"/>
            </a:ext>
          </a:extLst>
        </xdr:cNvPr>
        <xdr:cNvSpPr txBox="1"/>
      </xdr:nvSpPr>
      <xdr:spPr>
        <a:xfrm>
          <a:off x="9467850" y="69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27511</xdr:rowOff>
    </xdr:from>
    <xdr:to>
      <xdr:col>50</xdr:col>
      <xdr:colOff>165100</xdr:colOff>
      <xdr:row>41</xdr:row>
      <xdr:rowOff>129111</xdr:rowOff>
    </xdr:to>
    <xdr:sp macro="" textlink="">
      <xdr:nvSpPr>
        <xdr:cNvPr id="132" name="楕円 131">
          <a:extLst>
            <a:ext uri="{FF2B5EF4-FFF2-40B4-BE49-F238E27FC236}">
              <a16:creationId xmlns:a16="http://schemas.microsoft.com/office/drawing/2014/main" id="{702ECFCF-A955-4987-B73C-7FC97842E7A9}"/>
            </a:ext>
          </a:extLst>
        </xdr:cNvPr>
        <xdr:cNvSpPr/>
      </xdr:nvSpPr>
      <xdr:spPr>
        <a:xfrm>
          <a:off x="8632190" y="705505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76436</xdr:rowOff>
    </xdr:from>
    <xdr:to>
      <xdr:col>55</xdr:col>
      <xdr:colOff>0</xdr:colOff>
      <xdr:row>41</xdr:row>
      <xdr:rowOff>78311</xdr:rowOff>
    </xdr:to>
    <xdr:cxnSp macro="">
      <xdr:nvCxnSpPr>
        <xdr:cNvPr id="133" name="直線コネクタ 132">
          <a:extLst>
            <a:ext uri="{FF2B5EF4-FFF2-40B4-BE49-F238E27FC236}">
              <a16:creationId xmlns:a16="http://schemas.microsoft.com/office/drawing/2014/main" id="{FD8DD920-5EB6-46ED-B050-B40140DDB4ED}"/>
            </a:ext>
          </a:extLst>
        </xdr:cNvPr>
        <xdr:cNvCxnSpPr/>
      </xdr:nvCxnSpPr>
      <xdr:spPr>
        <a:xfrm flipV="1">
          <a:off x="8686800" y="7105886"/>
          <a:ext cx="74295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30452</xdr:rowOff>
    </xdr:from>
    <xdr:to>
      <xdr:col>46</xdr:col>
      <xdr:colOff>38100</xdr:colOff>
      <xdr:row>41</xdr:row>
      <xdr:rowOff>132052</xdr:rowOff>
    </xdr:to>
    <xdr:sp macro="" textlink="">
      <xdr:nvSpPr>
        <xdr:cNvPr id="134" name="楕円 133">
          <a:extLst>
            <a:ext uri="{FF2B5EF4-FFF2-40B4-BE49-F238E27FC236}">
              <a16:creationId xmlns:a16="http://schemas.microsoft.com/office/drawing/2014/main" id="{97DC6C9B-987B-4123-BBDA-8C72DDEDF32A}"/>
            </a:ext>
          </a:extLst>
        </xdr:cNvPr>
        <xdr:cNvSpPr/>
      </xdr:nvSpPr>
      <xdr:spPr>
        <a:xfrm>
          <a:off x="7846060" y="705799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78311</xdr:rowOff>
    </xdr:from>
    <xdr:to>
      <xdr:col>50</xdr:col>
      <xdr:colOff>114300</xdr:colOff>
      <xdr:row>41</xdr:row>
      <xdr:rowOff>81252</xdr:rowOff>
    </xdr:to>
    <xdr:cxnSp macro="">
      <xdr:nvCxnSpPr>
        <xdr:cNvPr id="135" name="直線コネクタ 134">
          <a:extLst>
            <a:ext uri="{FF2B5EF4-FFF2-40B4-BE49-F238E27FC236}">
              <a16:creationId xmlns:a16="http://schemas.microsoft.com/office/drawing/2014/main" id="{5A4B4F70-33EA-4B6D-9920-21A27BB1C378}"/>
            </a:ext>
          </a:extLst>
        </xdr:cNvPr>
        <xdr:cNvCxnSpPr/>
      </xdr:nvCxnSpPr>
      <xdr:spPr>
        <a:xfrm flipV="1">
          <a:off x="7889240" y="7107761"/>
          <a:ext cx="79756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32532</xdr:rowOff>
    </xdr:from>
    <xdr:to>
      <xdr:col>41</xdr:col>
      <xdr:colOff>101600</xdr:colOff>
      <xdr:row>41</xdr:row>
      <xdr:rowOff>134132</xdr:rowOff>
    </xdr:to>
    <xdr:sp macro="" textlink="">
      <xdr:nvSpPr>
        <xdr:cNvPr id="136" name="楕円 135">
          <a:extLst>
            <a:ext uri="{FF2B5EF4-FFF2-40B4-BE49-F238E27FC236}">
              <a16:creationId xmlns:a16="http://schemas.microsoft.com/office/drawing/2014/main" id="{5AA64555-56A3-43D8-BD45-2D11ABFA23D1}"/>
            </a:ext>
          </a:extLst>
        </xdr:cNvPr>
        <xdr:cNvSpPr/>
      </xdr:nvSpPr>
      <xdr:spPr>
        <a:xfrm>
          <a:off x="7029450" y="706007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81252</xdr:rowOff>
    </xdr:from>
    <xdr:to>
      <xdr:col>45</xdr:col>
      <xdr:colOff>177800</xdr:colOff>
      <xdr:row>41</xdr:row>
      <xdr:rowOff>83332</xdr:rowOff>
    </xdr:to>
    <xdr:cxnSp macro="">
      <xdr:nvCxnSpPr>
        <xdr:cNvPr id="137" name="直線コネクタ 136">
          <a:extLst>
            <a:ext uri="{FF2B5EF4-FFF2-40B4-BE49-F238E27FC236}">
              <a16:creationId xmlns:a16="http://schemas.microsoft.com/office/drawing/2014/main" id="{5E86FF18-C84A-472D-A179-2D40FCE6D17E}"/>
            </a:ext>
          </a:extLst>
        </xdr:cNvPr>
        <xdr:cNvCxnSpPr/>
      </xdr:nvCxnSpPr>
      <xdr:spPr>
        <a:xfrm flipV="1">
          <a:off x="7084060" y="7112607"/>
          <a:ext cx="80518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34376</xdr:rowOff>
    </xdr:from>
    <xdr:to>
      <xdr:col>36</xdr:col>
      <xdr:colOff>165100</xdr:colOff>
      <xdr:row>41</xdr:row>
      <xdr:rowOff>135976</xdr:rowOff>
    </xdr:to>
    <xdr:sp macro="" textlink="">
      <xdr:nvSpPr>
        <xdr:cNvPr id="138" name="楕円 137">
          <a:extLst>
            <a:ext uri="{FF2B5EF4-FFF2-40B4-BE49-F238E27FC236}">
              <a16:creationId xmlns:a16="http://schemas.microsoft.com/office/drawing/2014/main" id="{711D937B-30C9-4235-9760-C7DF93C03EB9}"/>
            </a:ext>
          </a:extLst>
        </xdr:cNvPr>
        <xdr:cNvSpPr/>
      </xdr:nvSpPr>
      <xdr:spPr>
        <a:xfrm>
          <a:off x="6231890" y="706382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83332</xdr:rowOff>
    </xdr:from>
    <xdr:to>
      <xdr:col>41</xdr:col>
      <xdr:colOff>50800</xdr:colOff>
      <xdr:row>41</xdr:row>
      <xdr:rowOff>85176</xdr:rowOff>
    </xdr:to>
    <xdr:cxnSp macro="">
      <xdr:nvCxnSpPr>
        <xdr:cNvPr id="139" name="直線コネクタ 138">
          <a:extLst>
            <a:ext uri="{FF2B5EF4-FFF2-40B4-BE49-F238E27FC236}">
              <a16:creationId xmlns:a16="http://schemas.microsoft.com/office/drawing/2014/main" id="{AA55CA16-4E86-46DA-830B-4FE4E5144976}"/>
            </a:ext>
          </a:extLst>
        </xdr:cNvPr>
        <xdr:cNvCxnSpPr/>
      </xdr:nvCxnSpPr>
      <xdr:spPr>
        <a:xfrm flipV="1">
          <a:off x="6286500" y="7114687"/>
          <a:ext cx="79756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20693</xdr:rowOff>
    </xdr:from>
    <xdr:ext cx="534377" cy="259045"/>
    <xdr:sp macro="" textlink="">
      <xdr:nvSpPr>
        <xdr:cNvPr id="140" name="n_1aveValue【道路】&#10;一人当たり延長">
          <a:extLst>
            <a:ext uri="{FF2B5EF4-FFF2-40B4-BE49-F238E27FC236}">
              <a16:creationId xmlns:a16="http://schemas.microsoft.com/office/drawing/2014/main" id="{459F9A76-571B-488E-85AA-9EEACA76BA03}"/>
            </a:ext>
          </a:extLst>
        </xdr:cNvPr>
        <xdr:cNvSpPr txBox="1"/>
      </xdr:nvSpPr>
      <xdr:spPr>
        <a:xfrm>
          <a:off x="8422151" y="65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157967</xdr:rowOff>
    </xdr:from>
    <xdr:ext cx="534377" cy="259045"/>
    <xdr:sp macro="" textlink="">
      <xdr:nvSpPr>
        <xdr:cNvPr id="141" name="n_2aveValue【道路】&#10;一人当たり延長">
          <a:extLst>
            <a:ext uri="{FF2B5EF4-FFF2-40B4-BE49-F238E27FC236}">
              <a16:creationId xmlns:a16="http://schemas.microsoft.com/office/drawing/2014/main" id="{90FA86EF-4237-4639-AB36-8166D01F5C0C}"/>
            </a:ext>
          </a:extLst>
        </xdr:cNvPr>
        <xdr:cNvSpPr txBox="1"/>
      </xdr:nvSpPr>
      <xdr:spPr>
        <a:xfrm>
          <a:off x="7641101" y="650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72646</xdr:rowOff>
    </xdr:from>
    <xdr:ext cx="534377" cy="259045"/>
    <xdr:sp macro="" textlink="">
      <xdr:nvSpPr>
        <xdr:cNvPr id="142" name="n_3aveValue【道路】&#10;一人当たり延長">
          <a:extLst>
            <a:ext uri="{FF2B5EF4-FFF2-40B4-BE49-F238E27FC236}">
              <a16:creationId xmlns:a16="http://schemas.microsoft.com/office/drawing/2014/main" id="{779D73BA-11CD-43CF-B6E9-D0DD85B464EE}"/>
            </a:ext>
          </a:extLst>
        </xdr:cNvPr>
        <xdr:cNvSpPr txBox="1"/>
      </xdr:nvSpPr>
      <xdr:spPr>
        <a:xfrm>
          <a:off x="6854971" y="64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10573</xdr:rowOff>
    </xdr:from>
    <xdr:ext cx="534377" cy="259045"/>
    <xdr:sp macro="" textlink="">
      <xdr:nvSpPr>
        <xdr:cNvPr id="143" name="n_4aveValue【道路】&#10;一人当たり延長">
          <a:extLst>
            <a:ext uri="{FF2B5EF4-FFF2-40B4-BE49-F238E27FC236}">
              <a16:creationId xmlns:a16="http://schemas.microsoft.com/office/drawing/2014/main" id="{967BC7AC-1F8A-4882-BD60-EE07624B086F}"/>
            </a:ext>
          </a:extLst>
        </xdr:cNvPr>
        <xdr:cNvSpPr txBox="1"/>
      </xdr:nvSpPr>
      <xdr:spPr>
        <a:xfrm>
          <a:off x="6038361" y="652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120238</xdr:rowOff>
    </xdr:from>
    <xdr:ext cx="534377" cy="259045"/>
    <xdr:sp macro="" textlink="">
      <xdr:nvSpPr>
        <xdr:cNvPr id="144" name="n_1mainValue【道路】&#10;一人当たり延長">
          <a:extLst>
            <a:ext uri="{FF2B5EF4-FFF2-40B4-BE49-F238E27FC236}">
              <a16:creationId xmlns:a16="http://schemas.microsoft.com/office/drawing/2014/main" id="{FD48C00C-7E20-4625-A3AE-3B55A7E7475F}"/>
            </a:ext>
          </a:extLst>
        </xdr:cNvPr>
        <xdr:cNvSpPr txBox="1"/>
      </xdr:nvSpPr>
      <xdr:spPr>
        <a:xfrm>
          <a:off x="8422151" y="71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123179</xdr:rowOff>
    </xdr:from>
    <xdr:ext cx="534377" cy="259045"/>
    <xdr:sp macro="" textlink="">
      <xdr:nvSpPr>
        <xdr:cNvPr id="145" name="n_2mainValue【道路】&#10;一人当たり延長">
          <a:extLst>
            <a:ext uri="{FF2B5EF4-FFF2-40B4-BE49-F238E27FC236}">
              <a16:creationId xmlns:a16="http://schemas.microsoft.com/office/drawing/2014/main" id="{B60369D8-EC5B-4896-A0A3-9A30B59CC3E9}"/>
            </a:ext>
          </a:extLst>
        </xdr:cNvPr>
        <xdr:cNvSpPr txBox="1"/>
      </xdr:nvSpPr>
      <xdr:spPr>
        <a:xfrm>
          <a:off x="7641101" y="715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125259</xdr:rowOff>
    </xdr:from>
    <xdr:ext cx="534377" cy="259045"/>
    <xdr:sp macro="" textlink="">
      <xdr:nvSpPr>
        <xdr:cNvPr id="146" name="n_3mainValue【道路】&#10;一人当たり延長">
          <a:extLst>
            <a:ext uri="{FF2B5EF4-FFF2-40B4-BE49-F238E27FC236}">
              <a16:creationId xmlns:a16="http://schemas.microsoft.com/office/drawing/2014/main" id="{1F61419D-1A1F-4DBC-92F0-F3EA93F924D2}"/>
            </a:ext>
          </a:extLst>
        </xdr:cNvPr>
        <xdr:cNvSpPr txBox="1"/>
      </xdr:nvSpPr>
      <xdr:spPr>
        <a:xfrm>
          <a:off x="6854971" y="715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127103</xdr:rowOff>
    </xdr:from>
    <xdr:ext cx="534377" cy="259045"/>
    <xdr:sp macro="" textlink="">
      <xdr:nvSpPr>
        <xdr:cNvPr id="147" name="n_4mainValue【道路】&#10;一人当たり延長">
          <a:extLst>
            <a:ext uri="{FF2B5EF4-FFF2-40B4-BE49-F238E27FC236}">
              <a16:creationId xmlns:a16="http://schemas.microsoft.com/office/drawing/2014/main" id="{D9CE6022-996A-4C3F-A5EA-F380B6061A53}"/>
            </a:ext>
          </a:extLst>
        </xdr:cNvPr>
        <xdr:cNvSpPr txBox="1"/>
      </xdr:nvSpPr>
      <xdr:spPr>
        <a:xfrm>
          <a:off x="6038361" y="7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287DCFF-EC2D-4918-A3DA-160FB344098B}"/>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96214E1-4986-42C1-B0B5-579632DBC19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3179158-968F-4C0E-9256-8DEA9A9D893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ABFEA65-2B30-4E6E-9D68-1A003F0D83FA}"/>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CA41E5B-6F55-4EE0-8112-82B0961F03AB}"/>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8792F7C-E510-4152-92A8-7DB033E9F33B}"/>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12110E3-A8FA-4C3E-9F11-BBA6BA0CEE7E}"/>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C894D57-DDC2-4A81-827B-1F3C6961A54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513F78F-C189-4AE6-B387-CABEB7C2470C}"/>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7AE185D-2C02-482A-9314-AE06F58F38A6}"/>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9CFF974-C18D-463A-BC41-C5AF1DFB6C05}"/>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4C371926-5A31-4884-8719-C695C4AE2405}"/>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12902DF-0986-4C66-9E77-CF8D339A9801}"/>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305D432-303F-4DA2-BF6E-CD4028920081}"/>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BA64DD70-36F3-4B9D-94DB-938ECC30FBD5}"/>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D3729EB-DC39-483F-9D0A-DC842326D744}"/>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6BF9830-154E-45F0-8EBC-3F56302A0130}"/>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B36D884-94A9-465F-B3C2-6CA72127EBB3}"/>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AF82786-6BA2-4F78-9593-1AB933EDB378}"/>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41999BB-6CA9-4C33-A338-E31B3F7A9610}"/>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AC222D9-071B-41D7-8F2F-D9AAAF2C297E}"/>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8C9A7C6-D6E4-4FC5-BD82-C20494467CF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C2D099B-9B24-49B8-8596-E8EDE983C1F4}"/>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6B45874-2445-4BEA-A503-0E9D8D770D15}"/>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BA2982AF-2852-4793-897C-60B784714FA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107CE5DC-E28A-4E37-BE51-07858170FF30}"/>
            </a:ext>
          </a:extLst>
        </xdr:cNvPr>
        <xdr:cNvCxnSpPr/>
      </xdr:nvCxnSpPr>
      <xdr:spPr>
        <a:xfrm flipV="1">
          <a:off x="4173855" y="9540784"/>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E2484AB-173E-421F-99C7-C644F022F8FC}"/>
            </a:ext>
          </a:extLst>
        </xdr:cNvPr>
        <xdr:cNvSpPr txBox="1"/>
      </xdr:nvSpPr>
      <xdr:spPr>
        <a:xfrm>
          <a:off x="4212590" y="1094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B183D1C0-CE06-4516-A6A3-4E7BBFB9BF67}"/>
            </a:ext>
          </a:extLst>
        </xdr:cNvPr>
        <xdr:cNvCxnSpPr/>
      </xdr:nvCxnSpPr>
      <xdr:spPr>
        <a:xfrm>
          <a:off x="4112260" y="10941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5DA8838-CA49-4A26-A520-F14EF4D3415E}"/>
            </a:ext>
          </a:extLst>
        </xdr:cNvPr>
        <xdr:cNvSpPr txBox="1"/>
      </xdr:nvSpPr>
      <xdr:spPr>
        <a:xfrm>
          <a:off x="4212590" y="931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EB914888-6FC9-4CAE-A154-56B5E3A35E71}"/>
            </a:ext>
          </a:extLst>
        </xdr:cNvPr>
        <xdr:cNvCxnSpPr/>
      </xdr:nvCxnSpPr>
      <xdr:spPr>
        <a:xfrm>
          <a:off x="4112260" y="9540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6A45660C-2BB5-4AA2-968B-BD0F01FD12EA}"/>
            </a:ext>
          </a:extLst>
        </xdr:cNvPr>
        <xdr:cNvSpPr txBox="1"/>
      </xdr:nvSpPr>
      <xdr:spPr>
        <a:xfrm>
          <a:off x="4212590" y="1050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65A89BC6-E324-47D2-8E06-37103EF20B6D}"/>
            </a:ext>
          </a:extLst>
        </xdr:cNvPr>
        <xdr:cNvSpPr/>
      </xdr:nvSpPr>
      <xdr:spPr>
        <a:xfrm>
          <a:off x="4131310" y="105249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0" name="フローチャート: 判断 179">
          <a:extLst>
            <a:ext uri="{FF2B5EF4-FFF2-40B4-BE49-F238E27FC236}">
              <a16:creationId xmlns:a16="http://schemas.microsoft.com/office/drawing/2014/main" id="{3B564511-0779-49EA-A5FB-95E753569491}"/>
            </a:ext>
          </a:extLst>
        </xdr:cNvPr>
        <xdr:cNvSpPr/>
      </xdr:nvSpPr>
      <xdr:spPr>
        <a:xfrm>
          <a:off x="3388360" y="1039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1" name="フローチャート: 判断 180">
          <a:extLst>
            <a:ext uri="{FF2B5EF4-FFF2-40B4-BE49-F238E27FC236}">
              <a16:creationId xmlns:a16="http://schemas.microsoft.com/office/drawing/2014/main" id="{20004668-8C24-4B7C-BEDA-1900F8BB92E4}"/>
            </a:ext>
          </a:extLst>
        </xdr:cNvPr>
        <xdr:cNvSpPr/>
      </xdr:nvSpPr>
      <xdr:spPr>
        <a:xfrm>
          <a:off x="2571750" y="10356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2" name="フローチャート: 判断 181">
          <a:extLst>
            <a:ext uri="{FF2B5EF4-FFF2-40B4-BE49-F238E27FC236}">
              <a16:creationId xmlns:a16="http://schemas.microsoft.com/office/drawing/2014/main" id="{A18A90EB-CD33-4497-9176-B9896B49FED1}"/>
            </a:ext>
          </a:extLst>
        </xdr:cNvPr>
        <xdr:cNvSpPr/>
      </xdr:nvSpPr>
      <xdr:spPr>
        <a:xfrm>
          <a:off x="1774190" y="1032437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3" name="フローチャート: 判断 182">
          <a:extLst>
            <a:ext uri="{FF2B5EF4-FFF2-40B4-BE49-F238E27FC236}">
              <a16:creationId xmlns:a16="http://schemas.microsoft.com/office/drawing/2014/main" id="{939BDCC4-4868-48D2-9939-765029673F4B}"/>
            </a:ext>
          </a:extLst>
        </xdr:cNvPr>
        <xdr:cNvSpPr/>
      </xdr:nvSpPr>
      <xdr:spPr>
        <a:xfrm>
          <a:off x="988060" y="1030586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A22C44A-B14A-4E85-ACA3-0E6821530F9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B9410B8-F468-46AE-BEE3-D5636C4C22C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40C95BB-4CAE-45D9-8C61-DC3DEA927C7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E48DA7F-9674-4197-87A0-48D8638FD4E0}"/>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BC6F8A1-6BB8-4F7C-A046-DFD7186C0C0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xdr:nvSpPr>
        <xdr:cNvPr id="189" name="楕円 188">
          <a:extLst>
            <a:ext uri="{FF2B5EF4-FFF2-40B4-BE49-F238E27FC236}">
              <a16:creationId xmlns:a16="http://schemas.microsoft.com/office/drawing/2014/main" id="{5B42DEF7-1F2F-492F-B606-7D1CC086B941}"/>
            </a:ext>
          </a:extLst>
        </xdr:cNvPr>
        <xdr:cNvSpPr/>
      </xdr:nvSpPr>
      <xdr:spPr>
        <a:xfrm>
          <a:off x="4131310" y="103311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65150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BB128C9-9B07-49E5-81EF-0B12AD5F9A62}"/>
            </a:ext>
          </a:extLst>
        </xdr:cNvPr>
        <xdr:cNvSpPr txBox="1"/>
      </xdr:nvSpPr>
      <xdr:spPr>
        <a:xfrm>
          <a:off x="4212590" y="1017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191" name="楕円 190">
          <a:extLst>
            <a:ext uri="{FF2B5EF4-FFF2-40B4-BE49-F238E27FC236}">
              <a16:creationId xmlns:a16="http://schemas.microsoft.com/office/drawing/2014/main" id="{6E040148-B35A-468B-B973-868F0325A0FB}"/>
            </a:ext>
          </a:extLst>
        </xdr:cNvPr>
        <xdr:cNvSpPr/>
      </xdr:nvSpPr>
      <xdr:spPr>
        <a:xfrm>
          <a:off x="3388360" y="103069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60</xdr:row>
      <xdr:rowOff>93073</xdr:rowOff>
    </xdr:to>
    <xdr:cxnSp macro="">
      <xdr:nvCxnSpPr>
        <xdr:cNvPr id="192" name="直線コネクタ 191">
          <a:extLst>
            <a:ext uri="{FF2B5EF4-FFF2-40B4-BE49-F238E27FC236}">
              <a16:creationId xmlns:a16="http://schemas.microsoft.com/office/drawing/2014/main" id="{4A89F5D1-22A7-4822-A413-B0F9E563D270}"/>
            </a:ext>
          </a:extLst>
        </xdr:cNvPr>
        <xdr:cNvCxnSpPr/>
      </xdr:nvCxnSpPr>
      <xdr:spPr>
        <a:xfrm>
          <a:off x="3431540" y="10352042"/>
          <a:ext cx="74295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3" name="楕円 192">
          <a:extLst>
            <a:ext uri="{FF2B5EF4-FFF2-40B4-BE49-F238E27FC236}">
              <a16:creationId xmlns:a16="http://schemas.microsoft.com/office/drawing/2014/main" id="{81C3F2E8-B97A-4218-95BC-8F9631930BC6}"/>
            </a:ext>
          </a:extLst>
        </xdr:cNvPr>
        <xdr:cNvSpPr/>
      </xdr:nvSpPr>
      <xdr:spPr>
        <a:xfrm>
          <a:off x="2571750" y="103826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66947</xdr:rowOff>
    </xdr:from>
    <xdr:to>
      <xdr:col>19</xdr:col>
      <xdr:colOff>177800</xdr:colOff>
      <xdr:row>60</xdr:row>
      <xdr:rowOff>150223</xdr:rowOff>
    </xdr:to>
    <xdr:cxnSp macro="">
      <xdr:nvCxnSpPr>
        <xdr:cNvPr id="194" name="直線コネクタ 193">
          <a:extLst>
            <a:ext uri="{FF2B5EF4-FFF2-40B4-BE49-F238E27FC236}">
              <a16:creationId xmlns:a16="http://schemas.microsoft.com/office/drawing/2014/main" id="{AB48640D-01C3-46C0-AE09-D3523435A7AE}"/>
            </a:ext>
          </a:extLst>
        </xdr:cNvPr>
        <xdr:cNvCxnSpPr/>
      </xdr:nvCxnSpPr>
      <xdr:spPr>
        <a:xfrm flipV="1">
          <a:off x="2626360" y="10352042"/>
          <a:ext cx="805180" cy="8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5" name="楕円 194">
          <a:extLst>
            <a:ext uri="{FF2B5EF4-FFF2-40B4-BE49-F238E27FC236}">
              <a16:creationId xmlns:a16="http://schemas.microsoft.com/office/drawing/2014/main" id="{1420E129-2294-4ECF-89C7-6516D8367B2B}"/>
            </a:ext>
          </a:extLst>
        </xdr:cNvPr>
        <xdr:cNvSpPr/>
      </xdr:nvSpPr>
      <xdr:spPr>
        <a:xfrm>
          <a:off x="1774190" y="1036029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150223</xdr:rowOff>
    </xdr:to>
    <xdr:cxnSp macro="">
      <xdr:nvCxnSpPr>
        <xdr:cNvPr id="196" name="直線コネクタ 195">
          <a:extLst>
            <a:ext uri="{FF2B5EF4-FFF2-40B4-BE49-F238E27FC236}">
              <a16:creationId xmlns:a16="http://schemas.microsoft.com/office/drawing/2014/main" id="{142AAB78-4100-475A-A774-90C54BBC81ED}"/>
            </a:ext>
          </a:extLst>
        </xdr:cNvPr>
        <xdr:cNvCxnSpPr/>
      </xdr:nvCxnSpPr>
      <xdr:spPr>
        <a:xfrm>
          <a:off x="1828800" y="10413002"/>
          <a:ext cx="79756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48804</xdr:rowOff>
    </xdr:from>
    <xdr:to>
      <xdr:col>6</xdr:col>
      <xdr:colOff>38100</xdr:colOff>
      <xdr:row>60</xdr:row>
      <xdr:rowOff>150404</xdr:rowOff>
    </xdr:to>
    <xdr:sp macro="" textlink="">
      <xdr:nvSpPr>
        <xdr:cNvPr id="197" name="楕円 196">
          <a:extLst>
            <a:ext uri="{FF2B5EF4-FFF2-40B4-BE49-F238E27FC236}">
              <a16:creationId xmlns:a16="http://schemas.microsoft.com/office/drawing/2014/main" id="{41FD314C-9390-49A1-92E4-C9ABAF8ED07A}"/>
            </a:ext>
          </a:extLst>
        </xdr:cNvPr>
        <xdr:cNvSpPr/>
      </xdr:nvSpPr>
      <xdr:spPr>
        <a:xfrm>
          <a:off x="988060" y="1033770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99604</xdr:rowOff>
    </xdr:from>
    <xdr:to>
      <xdr:col>10</xdr:col>
      <xdr:colOff>114300</xdr:colOff>
      <xdr:row>60</xdr:row>
      <xdr:rowOff>124097</xdr:rowOff>
    </xdr:to>
    <xdr:cxnSp macro="">
      <xdr:nvCxnSpPr>
        <xdr:cNvPr id="198" name="直線コネクタ 197">
          <a:extLst>
            <a:ext uri="{FF2B5EF4-FFF2-40B4-BE49-F238E27FC236}">
              <a16:creationId xmlns:a16="http://schemas.microsoft.com/office/drawing/2014/main" id="{9CD4CFA0-86FD-4C43-BA0C-6B56B8164720}"/>
            </a:ext>
          </a:extLst>
        </xdr:cNvPr>
        <xdr:cNvCxnSpPr/>
      </xdr:nvCxnSpPr>
      <xdr:spPr>
        <a:xfrm>
          <a:off x="1031240" y="10382794"/>
          <a:ext cx="79756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DF5D535-21C9-45E0-83DB-3732B1EF13E3}"/>
            </a:ext>
          </a:extLst>
        </xdr:cNvPr>
        <xdr:cNvSpPr txBox="1"/>
      </xdr:nvSpPr>
      <xdr:spPr>
        <a:xfrm>
          <a:off x="3239144" y="104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3AE0B85-CF1B-40BA-9B61-2A7029090086}"/>
            </a:ext>
          </a:extLst>
        </xdr:cNvPr>
        <xdr:cNvSpPr txBox="1"/>
      </xdr:nvSpPr>
      <xdr:spPr>
        <a:xfrm>
          <a:off x="2439044" y="1013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FD82D6E-FAFC-42F1-AB10-0465E24DD333}"/>
            </a:ext>
          </a:extLst>
        </xdr:cNvPr>
        <xdr:cNvSpPr txBox="1"/>
      </xdr:nvSpPr>
      <xdr:spPr>
        <a:xfrm>
          <a:off x="164148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6543D39-5D34-4CD3-A6CB-C126535228D2}"/>
            </a:ext>
          </a:extLst>
        </xdr:cNvPr>
        <xdr:cNvSpPr txBox="1"/>
      </xdr:nvSpPr>
      <xdr:spPr>
        <a:xfrm>
          <a:off x="855354" y="1008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134274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4952E81-AE87-4F9F-8C16-8EBB75AF56F2}"/>
            </a:ext>
          </a:extLst>
        </xdr:cNvPr>
        <xdr:cNvSpPr txBox="1"/>
      </xdr:nvSpPr>
      <xdr:spPr>
        <a:xfrm>
          <a:off x="3239144"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DF22883-35F8-4A0A-BA95-E7C34B99B317}"/>
            </a:ext>
          </a:extLst>
        </xdr:cNvPr>
        <xdr:cNvSpPr txBox="1"/>
      </xdr:nvSpPr>
      <xdr:spPr>
        <a:xfrm>
          <a:off x="2439044" y="1047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166024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87EACBC-F87D-4F34-BEC5-1060D1917AAB}"/>
            </a:ext>
          </a:extLst>
        </xdr:cNvPr>
        <xdr:cNvSpPr txBox="1"/>
      </xdr:nvSpPr>
      <xdr:spPr>
        <a:xfrm>
          <a:off x="164148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26918C0-4478-4E9E-86EC-F8298D7C8EE7}"/>
            </a:ext>
          </a:extLst>
        </xdr:cNvPr>
        <xdr:cNvSpPr txBox="1"/>
      </xdr:nvSpPr>
      <xdr:spPr>
        <a:xfrm>
          <a:off x="855354" y="1042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162541D-9A8B-4A08-97B3-E6C6C1345C5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AAC624F-1B26-4E24-A083-B403085E8DED}"/>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DF82568-A656-4BE6-9FD5-65A6CB161295}"/>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7983270-403F-4D93-9885-474ED4C3F7D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89D2A8A-06CF-4A35-9C7A-0AB6081F9F96}"/>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1660AC8-275D-4378-A0FE-AC5DB459FFA4}"/>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30843EF-2B67-49B6-BDBD-675EBA8AA00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BA9CF30-EC25-42CF-94A3-0A6C8E6BE64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D53EC5B-53B8-4472-8E03-954A21811AE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E45DD2E-5D82-4448-BC5F-DC914264D518}"/>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7D835909-C228-4C08-B2C0-8762D379E99A}"/>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632770B5-6ABD-4E17-8AAB-0FDA4B0E93F1}"/>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82D6B4E-6824-45EA-AA7B-1832CF640D3C}"/>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A17D8592-47AF-4793-A1CB-844057D5ADB8}"/>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9A55403-23FF-430F-B1A4-41C55A93C468}"/>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BE0046CD-2EA4-4665-A211-12422C5EC05A}"/>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CEE03F6-97B0-4F13-B36D-5973D8F63D19}"/>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47957D40-F478-415B-A88B-EEB453F5FDD9}"/>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809802B-886D-4299-8CCB-18224E31BB71}"/>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7ED9B175-CA35-4C3F-88CE-8F1AB5CA9C3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E6F8B25-D492-49BB-98FD-5F125B9C1E4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7C7807C7-CAD2-4EBD-B1F3-F238DBC249B2}"/>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605B12F-523B-4F73-8162-8F8D1CF73C6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33503842-AEEB-49FC-B645-7BD932E7BB77}"/>
            </a:ext>
          </a:extLst>
        </xdr:cNvPr>
        <xdr:cNvCxnSpPr/>
      </xdr:nvCxnSpPr>
      <xdr:spPr>
        <a:xfrm flipV="1">
          <a:off x="9429115" y="9563773"/>
          <a:ext cx="0" cy="148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A8576E65-7556-4078-94CD-02BCDA7CB8B6}"/>
            </a:ext>
          </a:extLst>
        </xdr:cNvPr>
        <xdr:cNvSpPr txBox="1"/>
      </xdr:nvSpPr>
      <xdr:spPr>
        <a:xfrm>
          <a:off x="946785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FC7E07A3-64F5-458F-998C-9DA7A519D4A6}"/>
            </a:ext>
          </a:extLst>
        </xdr:cNvPr>
        <xdr:cNvCxnSpPr/>
      </xdr:nvCxnSpPr>
      <xdr:spPr>
        <a:xfrm>
          <a:off x="9356090" y="110481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DA51BC4-E645-461F-B183-24909B8814AD}"/>
            </a:ext>
          </a:extLst>
        </xdr:cNvPr>
        <xdr:cNvSpPr txBox="1"/>
      </xdr:nvSpPr>
      <xdr:spPr>
        <a:xfrm>
          <a:off x="946785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8F7E5540-17EC-41E5-ADF3-CCAA8F57690A}"/>
            </a:ext>
          </a:extLst>
        </xdr:cNvPr>
        <xdr:cNvCxnSpPr/>
      </xdr:nvCxnSpPr>
      <xdr:spPr>
        <a:xfrm>
          <a:off x="9356090" y="95637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B1F3A2C-1A59-42AA-AB0D-4B226F74E2A5}"/>
            </a:ext>
          </a:extLst>
        </xdr:cNvPr>
        <xdr:cNvSpPr txBox="1"/>
      </xdr:nvSpPr>
      <xdr:spPr>
        <a:xfrm>
          <a:off x="9467850" y="10651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EE3D309A-558E-4D3E-B967-0650DD180A80}"/>
            </a:ext>
          </a:extLst>
        </xdr:cNvPr>
        <xdr:cNvSpPr/>
      </xdr:nvSpPr>
      <xdr:spPr>
        <a:xfrm>
          <a:off x="9394190" y="10804279"/>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49166</xdr:rowOff>
    </xdr:from>
    <xdr:to>
      <xdr:col>50</xdr:col>
      <xdr:colOff>165100</xdr:colOff>
      <xdr:row>62</xdr:row>
      <xdr:rowOff>150766</xdr:rowOff>
    </xdr:to>
    <xdr:sp macro="" textlink="">
      <xdr:nvSpPr>
        <xdr:cNvPr id="237" name="フローチャート: 判断 236">
          <a:extLst>
            <a:ext uri="{FF2B5EF4-FFF2-40B4-BE49-F238E27FC236}">
              <a16:creationId xmlns:a16="http://schemas.microsoft.com/office/drawing/2014/main" id="{2F16D196-EF53-477D-A2B0-D372D0D4369C}"/>
            </a:ext>
          </a:extLst>
        </xdr:cNvPr>
        <xdr:cNvSpPr/>
      </xdr:nvSpPr>
      <xdr:spPr>
        <a:xfrm>
          <a:off x="8632190" y="1068097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8530</xdr:rowOff>
    </xdr:from>
    <xdr:to>
      <xdr:col>46</xdr:col>
      <xdr:colOff>38100</xdr:colOff>
      <xdr:row>62</xdr:row>
      <xdr:rowOff>110130</xdr:rowOff>
    </xdr:to>
    <xdr:sp macro="" textlink="">
      <xdr:nvSpPr>
        <xdr:cNvPr id="238" name="フローチャート: 判断 237">
          <a:extLst>
            <a:ext uri="{FF2B5EF4-FFF2-40B4-BE49-F238E27FC236}">
              <a16:creationId xmlns:a16="http://schemas.microsoft.com/office/drawing/2014/main" id="{5A807957-C2DA-497C-89BE-C00751136D0D}"/>
            </a:ext>
          </a:extLst>
        </xdr:cNvPr>
        <xdr:cNvSpPr/>
      </xdr:nvSpPr>
      <xdr:spPr>
        <a:xfrm>
          <a:off x="7846060" y="10640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16837</xdr:rowOff>
    </xdr:from>
    <xdr:to>
      <xdr:col>41</xdr:col>
      <xdr:colOff>101600</xdr:colOff>
      <xdr:row>62</xdr:row>
      <xdr:rowOff>118437</xdr:rowOff>
    </xdr:to>
    <xdr:sp macro="" textlink="">
      <xdr:nvSpPr>
        <xdr:cNvPr id="239" name="フローチャート: 判断 238">
          <a:extLst>
            <a:ext uri="{FF2B5EF4-FFF2-40B4-BE49-F238E27FC236}">
              <a16:creationId xmlns:a16="http://schemas.microsoft.com/office/drawing/2014/main" id="{27D4D495-A6CD-48C4-97BD-55F97AAD84D5}"/>
            </a:ext>
          </a:extLst>
        </xdr:cNvPr>
        <xdr:cNvSpPr/>
      </xdr:nvSpPr>
      <xdr:spPr>
        <a:xfrm>
          <a:off x="7029450" y="1065054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84808</xdr:rowOff>
    </xdr:from>
    <xdr:to>
      <xdr:col>36</xdr:col>
      <xdr:colOff>165100</xdr:colOff>
      <xdr:row>63</xdr:row>
      <xdr:rowOff>14958</xdr:rowOff>
    </xdr:to>
    <xdr:sp macro="" textlink="">
      <xdr:nvSpPr>
        <xdr:cNvPr id="240" name="フローチャート: 判断 239">
          <a:extLst>
            <a:ext uri="{FF2B5EF4-FFF2-40B4-BE49-F238E27FC236}">
              <a16:creationId xmlns:a16="http://schemas.microsoft.com/office/drawing/2014/main" id="{603C4ECC-AC3D-47E4-B3BF-9E0E39822D7E}"/>
            </a:ext>
          </a:extLst>
        </xdr:cNvPr>
        <xdr:cNvSpPr/>
      </xdr:nvSpPr>
      <xdr:spPr>
        <a:xfrm>
          <a:off x="6231890" y="1071661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BFB21D9-61E7-4A39-88D7-A5E35D427030}"/>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C18D969-3BB5-436B-AD30-2FC3E31E3F67}"/>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D89E526-62B7-4B1F-9651-902361D0CAC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28C5BCD-0ABB-4EB3-9E4F-2242BA834F57}"/>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19C2CA-B5B2-4776-9844-55D336A6988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168694</xdr:rowOff>
    </xdr:from>
    <xdr:to>
      <xdr:col>55</xdr:col>
      <xdr:colOff>50800</xdr:colOff>
      <xdr:row>64</xdr:row>
      <xdr:rowOff>98844</xdr:rowOff>
    </xdr:to>
    <xdr:sp macro="" textlink="">
      <xdr:nvSpPr>
        <xdr:cNvPr id="246" name="楕円 245">
          <a:extLst>
            <a:ext uri="{FF2B5EF4-FFF2-40B4-BE49-F238E27FC236}">
              <a16:creationId xmlns:a16="http://schemas.microsoft.com/office/drawing/2014/main" id="{9682F48D-4CBC-4645-8C9A-B193A3CE2272}"/>
            </a:ext>
          </a:extLst>
        </xdr:cNvPr>
        <xdr:cNvSpPr/>
      </xdr:nvSpPr>
      <xdr:spPr>
        <a:xfrm>
          <a:off x="9394190" y="10973854"/>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83621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390F1309-0D75-4C8E-B653-7A655AFF3402}"/>
            </a:ext>
          </a:extLst>
        </xdr:cNvPr>
        <xdr:cNvSpPr txBox="1"/>
      </xdr:nvSpPr>
      <xdr:spPr>
        <a:xfrm>
          <a:off x="9467850" y="1088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169305</xdr:rowOff>
    </xdr:from>
    <xdr:to>
      <xdr:col>50</xdr:col>
      <xdr:colOff>165100</xdr:colOff>
      <xdr:row>64</xdr:row>
      <xdr:rowOff>99455</xdr:rowOff>
    </xdr:to>
    <xdr:sp macro="" textlink="">
      <xdr:nvSpPr>
        <xdr:cNvPr id="248" name="楕円 247">
          <a:extLst>
            <a:ext uri="{FF2B5EF4-FFF2-40B4-BE49-F238E27FC236}">
              <a16:creationId xmlns:a16="http://schemas.microsoft.com/office/drawing/2014/main" id="{E4DBF0A7-7AA6-472C-92D9-577D904A51CE}"/>
            </a:ext>
          </a:extLst>
        </xdr:cNvPr>
        <xdr:cNvSpPr/>
      </xdr:nvSpPr>
      <xdr:spPr>
        <a:xfrm>
          <a:off x="8632190" y="1097446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48044</xdr:rowOff>
    </xdr:from>
    <xdr:to>
      <xdr:col>55</xdr:col>
      <xdr:colOff>0</xdr:colOff>
      <xdr:row>64</xdr:row>
      <xdr:rowOff>48655</xdr:rowOff>
    </xdr:to>
    <xdr:cxnSp macro="">
      <xdr:nvCxnSpPr>
        <xdr:cNvPr id="249" name="直線コネクタ 248">
          <a:extLst>
            <a:ext uri="{FF2B5EF4-FFF2-40B4-BE49-F238E27FC236}">
              <a16:creationId xmlns:a16="http://schemas.microsoft.com/office/drawing/2014/main" id="{71B324C6-0A7B-46E5-924C-55861A2749CD}"/>
            </a:ext>
          </a:extLst>
        </xdr:cNvPr>
        <xdr:cNvCxnSpPr/>
      </xdr:nvCxnSpPr>
      <xdr:spPr>
        <a:xfrm flipV="1">
          <a:off x="8686800" y="11022749"/>
          <a:ext cx="74295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1394</xdr:rowOff>
    </xdr:from>
    <xdr:to>
      <xdr:col>46</xdr:col>
      <xdr:colOff>38100</xdr:colOff>
      <xdr:row>64</xdr:row>
      <xdr:rowOff>102994</xdr:rowOff>
    </xdr:to>
    <xdr:sp macro="" textlink="">
      <xdr:nvSpPr>
        <xdr:cNvPr id="250" name="楕円 249">
          <a:extLst>
            <a:ext uri="{FF2B5EF4-FFF2-40B4-BE49-F238E27FC236}">
              <a16:creationId xmlns:a16="http://schemas.microsoft.com/office/drawing/2014/main" id="{B18E9EEB-5C36-4D12-9126-2EC181049912}"/>
            </a:ext>
          </a:extLst>
        </xdr:cNvPr>
        <xdr:cNvSpPr/>
      </xdr:nvSpPr>
      <xdr:spPr>
        <a:xfrm>
          <a:off x="7846060" y="1097419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48655</xdr:rowOff>
    </xdr:from>
    <xdr:to>
      <xdr:col>50</xdr:col>
      <xdr:colOff>114300</xdr:colOff>
      <xdr:row>64</xdr:row>
      <xdr:rowOff>52194</xdr:rowOff>
    </xdr:to>
    <xdr:cxnSp macro="">
      <xdr:nvCxnSpPr>
        <xdr:cNvPr id="251" name="直線コネクタ 250">
          <a:extLst>
            <a:ext uri="{FF2B5EF4-FFF2-40B4-BE49-F238E27FC236}">
              <a16:creationId xmlns:a16="http://schemas.microsoft.com/office/drawing/2014/main" id="{D0EB9BAB-08D2-4F29-AF7E-D2589BCB559C}"/>
            </a:ext>
          </a:extLst>
        </xdr:cNvPr>
        <xdr:cNvCxnSpPr/>
      </xdr:nvCxnSpPr>
      <xdr:spPr>
        <a:xfrm flipV="1">
          <a:off x="7889240" y="11023360"/>
          <a:ext cx="79756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1783</xdr:rowOff>
    </xdr:from>
    <xdr:to>
      <xdr:col>41</xdr:col>
      <xdr:colOff>101600</xdr:colOff>
      <xdr:row>64</xdr:row>
      <xdr:rowOff>103383</xdr:rowOff>
    </xdr:to>
    <xdr:sp macro="" textlink="">
      <xdr:nvSpPr>
        <xdr:cNvPr id="252" name="楕円 251">
          <a:extLst>
            <a:ext uri="{FF2B5EF4-FFF2-40B4-BE49-F238E27FC236}">
              <a16:creationId xmlns:a16="http://schemas.microsoft.com/office/drawing/2014/main" id="{2EC9E941-045B-4B3C-8CAC-C589651B3E89}"/>
            </a:ext>
          </a:extLst>
        </xdr:cNvPr>
        <xdr:cNvSpPr/>
      </xdr:nvSpPr>
      <xdr:spPr>
        <a:xfrm>
          <a:off x="7029450" y="1097458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52194</xdr:rowOff>
    </xdr:from>
    <xdr:to>
      <xdr:col>45</xdr:col>
      <xdr:colOff>177800</xdr:colOff>
      <xdr:row>64</xdr:row>
      <xdr:rowOff>52583</xdr:rowOff>
    </xdr:to>
    <xdr:cxnSp macro="">
      <xdr:nvCxnSpPr>
        <xdr:cNvPr id="253" name="直線コネクタ 252">
          <a:extLst>
            <a:ext uri="{FF2B5EF4-FFF2-40B4-BE49-F238E27FC236}">
              <a16:creationId xmlns:a16="http://schemas.microsoft.com/office/drawing/2014/main" id="{47473F2E-3551-438B-B024-5733FF3D337B}"/>
            </a:ext>
          </a:extLst>
        </xdr:cNvPr>
        <xdr:cNvCxnSpPr/>
      </xdr:nvCxnSpPr>
      <xdr:spPr>
        <a:xfrm flipV="1">
          <a:off x="7084060" y="11028804"/>
          <a:ext cx="80518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2129</xdr:rowOff>
    </xdr:from>
    <xdr:to>
      <xdr:col>36</xdr:col>
      <xdr:colOff>165100</xdr:colOff>
      <xdr:row>64</xdr:row>
      <xdr:rowOff>103729</xdr:rowOff>
    </xdr:to>
    <xdr:sp macro="" textlink="">
      <xdr:nvSpPr>
        <xdr:cNvPr id="254" name="楕円 253">
          <a:extLst>
            <a:ext uri="{FF2B5EF4-FFF2-40B4-BE49-F238E27FC236}">
              <a16:creationId xmlns:a16="http://schemas.microsoft.com/office/drawing/2014/main" id="{9AF92FC8-15F2-41E2-A171-DD102452F427}"/>
            </a:ext>
          </a:extLst>
        </xdr:cNvPr>
        <xdr:cNvSpPr/>
      </xdr:nvSpPr>
      <xdr:spPr>
        <a:xfrm>
          <a:off x="6231890" y="1097492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52583</xdr:rowOff>
    </xdr:from>
    <xdr:to>
      <xdr:col>41</xdr:col>
      <xdr:colOff>50800</xdr:colOff>
      <xdr:row>64</xdr:row>
      <xdr:rowOff>52929</xdr:rowOff>
    </xdr:to>
    <xdr:cxnSp macro="">
      <xdr:nvCxnSpPr>
        <xdr:cNvPr id="255" name="直線コネクタ 254">
          <a:extLst>
            <a:ext uri="{FF2B5EF4-FFF2-40B4-BE49-F238E27FC236}">
              <a16:creationId xmlns:a16="http://schemas.microsoft.com/office/drawing/2014/main" id="{BF320332-8B10-437D-ADE1-197BC2AEED89}"/>
            </a:ext>
          </a:extLst>
        </xdr:cNvPr>
        <xdr:cNvCxnSpPr/>
      </xdr:nvCxnSpPr>
      <xdr:spPr>
        <a:xfrm flipV="1">
          <a:off x="6286500" y="11029193"/>
          <a:ext cx="79756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167293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4FFE8544-3C39-4BE0-93BE-3A5B27089FD3}"/>
            </a:ext>
          </a:extLst>
        </xdr:cNvPr>
        <xdr:cNvSpPr txBox="1"/>
      </xdr:nvSpPr>
      <xdr:spPr>
        <a:xfrm>
          <a:off x="8401265" y="1045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126657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2545001C-E336-4C76-9392-D3D3B6962825}"/>
            </a:ext>
          </a:extLst>
        </xdr:cNvPr>
        <xdr:cNvSpPr txBox="1"/>
      </xdr:nvSpPr>
      <xdr:spPr>
        <a:xfrm>
          <a:off x="7610690" y="104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134964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29FF42A-10EB-4CD4-BAA2-1E70488F225A}"/>
            </a:ext>
          </a:extLst>
        </xdr:cNvPr>
        <xdr:cNvSpPr txBox="1"/>
      </xdr:nvSpPr>
      <xdr:spPr>
        <a:xfrm>
          <a:off x="6822655" y="1041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31485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363347ED-7911-4911-92CD-00D8F8BCF12C}"/>
            </a:ext>
          </a:extLst>
        </xdr:cNvPr>
        <xdr:cNvSpPr txBox="1"/>
      </xdr:nvSpPr>
      <xdr:spPr>
        <a:xfrm>
          <a:off x="6007950" y="104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90582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29B2EA9A-59CD-4B5F-AFEB-2D3BE85C35C6}"/>
            </a:ext>
          </a:extLst>
        </xdr:cNvPr>
        <xdr:cNvSpPr txBox="1"/>
      </xdr:nvSpPr>
      <xdr:spPr>
        <a:xfrm>
          <a:off x="8422151" y="1106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94121</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71E21E4C-28EC-43F6-B53F-FB0FBB2BB564}"/>
            </a:ext>
          </a:extLst>
        </xdr:cNvPr>
        <xdr:cNvSpPr txBox="1"/>
      </xdr:nvSpPr>
      <xdr:spPr>
        <a:xfrm>
          <a:off x="7641101" y="110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94510</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94BC8A21-8633-4237-952A-973EB22C3846}"/>
            </a:ext>
          </a:extLst>
        </xdr:cNvPr>
        <xdr:cNvSpPr txBox="1"/>
      </xdr:nvSpPr>
      <xdr:spPr>
        <a:xfrm>
          <a:off x="6854971" y="110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94856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81809AD-A6BA-4D1C-9F9D-ED8D660DDAD4}"/>
            </a:ext>
          </a:extLst>
        </xdr:cNvPr>
        <xdr:cNvSpPr txBox="1"/>
      </xdr:nvSpPr>
      <xdr:spPr>
        <a:xfrm>
          <a:off x="6038361" y="110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231794C-9731-48E6-883E-A75974BBAAF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5C80802-C1F4-47D9-9AE0-8E2ADD2689D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2F5FB3F-1449-468B-AB7E-5817BD9A42AB}"/>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05F352B-CF3C-4E75-BC7F-AD915BCBA2C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D5EE727-A18A-441E-98B8-2901208BB86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E6AC959-0879-4F36-8B54-E27EAF90D09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1ADF40B-5098-403F-BC3D-44681C6C25DC}"/>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E28A895-2409-4B51-8D8F-994700A2F2C3}"/>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9C2216F-B366-4DF6-87E7-53E9A62B5597}"/>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A9436AC-E1ED-4B27-B87D-0B4FD925BDCA}"/>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57BCC108-89A8-4082-8061-31EBC84199D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F7BFF133-128D-443B-B9EC-FD30D417D2A5}"/>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F31CA603-6555-4E55-B3E7-30CDF571A531}"/>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42D3EA38-5A5C-4210-9806-A43A2783146A}"/>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B9C82052-97CE-490D-BD11-460024D887CA}"/>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B5BE0001-EF61-4CF8-8E92-8656B899DE97}"/>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B2027A77-E3E3-43F9-8E1D-7BCCE61A4B80}"/>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ADA976BC-E625-421B-9169-77948BADC077}"/>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5A88F7A8-F39D-42B0-8B07-F08168B3B42D}"/>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CE069071-65D7-4999-AAD2-C1E9D1362821}"/>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F4A65696-47D9-4629-B90B-85D34BD04343}"/>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A1643DCB-AB8C-4969-A143-A919ED7383B7}"/>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927A8FB9-0B10-408F-995E-695EB8BA4B1D}"/>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786170C8-7919-4E03-BE4F-289E380845B4}"/>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79445B8-9755-42DC-B911-9954FB7DA16A}"/>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B5275EDE-F506-4D7C-87CF-7049F2E9F50B}"/>
            </a:ext>
          </a:extLst>
        </xdr:cNvPr>
        <xdr:cNvCxnSpPr/>
      </xdr:nvCxnSpPr>
      <xdr:spPr>
        <a:xfrm flipV="1">
          <a:off x="4173855" y="13484679"/>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C712DA59-0012-40B6-AFAA-DED930D7CC0E}"/>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826D1BBD-054D-4B8B-903A-61B0D2786398}"/>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D0C4320B-F886-4760-A1A6-EE5E6FD161D3}"/>
            </a:ext>
          </a:extLst>
        </xdr:cNvPr>
        <xdr:cNvSpPr txBox="1"/>
      </xdr:nvSpPr>
      <xdr:spPr>
        <a:xfrm>
          <a:off x="421259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9F2BD7A3-863A-462C-8618-72F3AA15976F}"/>
            </a:ext>
          </a:extLst>
        </xdr:cNvPr>
        <xdr:cNvCxnSpPr/>
      </xdr:nvCxnSpPr>
      <xdr:spPr>
        <a:xfrm>
          <a:off x="411226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39EDBFC-7CC9-42F7-B7E7-7F8176F366C9}"/>
            </a:ext>
          </a:extLst>
        </xdr:cNvPr>
        <xdr:cNvSpPr txBox="1"/>
      </xdr:nvSpPr>
      <xdr:spPr>
        <a:xfrm>
          <a:off x="4212590" y="1415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517855D7-16F3-49BB-8994-C4468F67E048}"/>
            </a:ext>
          </a:extLst>
        </xdr:cNvPr>
        <xdr:cNvSpPr/>
      </xdr:nvSpPr>
      <xdr:spPr>
        <a:xfrm>
          <a:off x="4131310" y="1430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55880</xdr:rowOff>
    </xdr:from>
    <xdr:to>
      <xdr:col>20</xdr:col>
      <xdr:colOff>38100</xdr:colOff>
      <xdr:row>83</xdr:row>
      <xdr:rowOff>157480</xdr:rowOff>
    </xdr:to>
    <xdr:sp macro="" textlink="">
      <xdr:nvSpPr>
        <xdr:cNvPr id="296" name="フローチャート: 判断 295">
          <a:extLst>
            <a:ext uri="{FF2B5EF4-FFF2-40B4-BE49-F238E27FC236}">
              <a16:creationId xmlns:a16="http://schemas.microsoft.com/office/drawing/2014/main" id="{FC4E56EE-DF3A-4ACE-AFDC-112DA67BAEF9}"/>
            </a:ext>
          </a:extLst>
        </xdr:cNvPr>
        <xdr:cNvSpPr/>
      </xdr:nvSpPr>
      <xdr:spPr>
        <a:xfrm>
          <a:off x="3388360" y="142900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97" name="フローチャート: 判断 296">
          <a:extLst>
            <a:ext uri="{FF2B5EF4-FFF2-40B4-BE49-F238E27FC236}">
              <a16:creationId xmlns:a16="http://schemas.microsoft.com/office/drawing/2014/main" id="{F38C5F4D-4576-44C9-B74E-A9B413DCED03}"/>
            </a:ext>
          </a:extLst>
        </xdr:cNvPr>
        <xdr:cNvSpPr/>
      </xdr:nvSpPr>
      <xdr:spPr>
        <a:xfrm>
          <a:off x="2571750" y="14286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8" name="フローチャート: 判断 297">
          <a:extLst>
            <a:ext uri="{FF2B5EF4-FFF2-40B4-BE49-F238E27FC236}">
              <a16:creationId xmlns:a16="http://schemas.microsoft.com/office/drawing/2014/main" id="{07AF1470-E955-4619-B609-D9E6692F323F}"/>
            </a:ext>
          </a:extLst>
        </xdr:cNvPr>
        <xdr:cNvSpPr/>
      </xdr:nvSpPr>
      <xdr:spPr>
        <a:xfrm>
          <a:off x="1774190" y="1426826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29755</xdr:rowOff>
    </xdr:from>
    <xdr:to>
      <xdr:col>6</xdr:col>
      <xdr:colOff>38100</xdr:colOff>
      <xdr:row>83</xdr:row>
      <xdr:rowOff>131355</xdr:rowOff>
    </xdr:to>
    <xdr:sp macro="" textlink="">
      <xdr:nvSpPr>
        <xdr:cNvPr id="299" name="フローチャート: 判断 298">
          <a:extLst>
            <a:ext uri="{FF2B5EF4-FFF2-40B4-BE49-F238E27FC236}">
              <a16:creationId xmlns:a16="http://schemas.microsoft.com/office/drawing/2014/main" id="{6C65A5C3-1688-424F-94DC-E5B13775F60F}"/>
            </a:ext>
          </a:extLst>
        </xdr:cNvPr>
        <xdr:cNvSpPr/>
      </xdr:nvSpPr>
      <xdr:spPr>
        <a:xfrm>
          <a:off x="988060" y="142582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DC3E8A4-C0D5-4056-98CD-DD2A3882717E}"/>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4A67FED-8B96-4340-A6C0-6C6A406DE846}"/>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C3BA4C0-FFA5-4085-9FA1-1B75FD22EA57}"/>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D09E223-192A-4903-9B6E-A258A82602D9}"/>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CB78975-04D2-4B23-ACE3-1ABCD13044B3}"/>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5" name="楕円 304">
          <a:extLst>
            <a:ext uri="{FF2B5EF4-FFF2-40B4-BE49-F238E27FC236}">
              <a16:creationId xmlns:a16="http://schemas.microsoft.com/office/drawing/2014/main" id="{8283D4E9-4177-4721-96FA-0B18A0C0A858}"/>
            </a:ext>
          </a:extLst>
        </xdr:cNvPr>
        <xdr:cNvSpPr/>
      </xdr:nvSpPr>
      <xdr:spPr>
        <a:xfrm>
          <a:off x="413131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6" name="【公営住宅】&#10;有形固定資産減価償却率該当値テキスト">
          <a:extLst>
            <a:ext uri="{FF2B5EF4-FFF2-40B4-BE49-F238E27FC236}">
              <a16:creationId xmlns:a16="http://schemas.microsoft.com/office/drawing/2014/main" id="{3DE7E31C-5DB7-45FC-815B-8764108EFB7C}"/>
            </a:ext>
          </a:extLst>
        </xdr:cNvPr>
        <xdr:cNvSpPr txBox="1"/>
      </xdr:nvSpPr>
      <xdr:spPr>
        <a:xfrm>
          <a:off x="4212590" y="1477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7" name="楕円 306">
          <a:extLst>
            <a:ext uri="{FF2B5EF4-FFF2-40B4-BE49-F238E27FC236}">
              <a16:creationId xmlns:a16="http://schemas.microsoft.com/office/drawing/2014/main" id="{F6E9158F-8D55-4E39-825B-0FB41792432B}"/>
            </a:ext>
          </a:extLst>
        </xdr:cNvPr>
        <xdr:cNvSpPr/>
      </xdr:nvSpPr>
      <xdr:spPr>
        <a:xfrm>
          <a:off x="3388360" y="1486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8" name="直線コネクタ 307">
          <a:extLst>
            <a:ext uri="{FF2B5EF4-FFF2-40B4-BE49-F238E27FC236}">
              <a16:creationId xmlns:a16="http://schemas.microsoft.com/office/drawing/2014/main" id="{871B7F56-9A71-46B2-B64F-371DC05998E1}"/>
            </a:ext>
          </a:extLst>
        </xdr:cNvPr>
        <xdr:cNvCxnSpPr/>
      </xdr:nvCxnSpPr>
      <xdr:spPr>
        <a:xfrm>
          <a:off x="3431540" y="149172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9" name="楕円 308">
          <a:extLst>
            <a:ext uri="{FF2B5EF4-FFF2-40B4-BE49-F238E27FC236}">
              <a16:creationId xmlns:a16="http://schemas.microsoft.com/office/drawing/2014/main" id="{5A0F1BE8-D0ED-415D-A964-AC2D6F140524}"/>
            </a:ext>
          </a:extLst>
        </xdr:cNvPr>
        <xdr:cNvSpPr/>
      </xdr:nvSpPr>
      <xdr:spPr>
        <a:xfrm>
          <a:off x="25717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0" name="直線コネクタ 309">
          <a:extLst>
            <a:ext uri="{FF2B5EF4-FFF2-40B4-BE49-F238E27FC236}">
              <a16:creationId xmlns:a16="http://schemas.microsoft.com/office/drawing/2014/main" id="{22E674C3-8988-4E92-BEF3-773C9AC79E25}"/>
            </a:ext>
          </a:extLst>
        </xdr:cNvPr>
        <xdr:cNvCxnSpPr/>
      </xdr:nvCxnSpPr>
      <xdr:spPr>
        <a:xfrm>
          <a:off x="2626360" y="1491723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1" name="楕円 310">
          <a:extLst>
            <a:ext uri="{FF2B5EF4-FFF2-40B4-BE49-F238E27FC236}">
              <a16:creationId xmlns:a16="http://schemas.microsoft.com/office/drawing/2014/main" id="{0C1B8158-91EC-4C7D-B944-613754C26D9F}"/>
            </a:ext>
          </a:extLst>
        </xdr:cNvPr>
        <xdr:cNvSpPr/>
      </xdr:nvSpPr>
      <xdr:spPr>
        <a:xfrm>
          <a:off x="1774190" y="148626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2" name="直線コネクタ 311">
          <a:extLst>
            <a:ext uri="{FF2B5EF4-FFF2-40B4-BE49-F238E27FC236}">
              <a16:creationId xmlns:a16="http://schemas.microsoft.com/office/drawing/2014/main" id="{4718CEB2-70EB-4810-AC44-F90BE05E0510}"/>
            </a:ext>
          </a:extLst>
        </xdr:cNvPr>
        <xdr:cNvCxnSpPr/>
      </xdr:nvCxnSpPr>
      <xdr:spPr>
        <a:xfrm>
          <a:off x="182880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3" name="楕円 312">
          <a:extLst>
            <a:ext uri="{FF2B5EF4-FFF2-40B4-BE49-F238E27FC236}">
              <a16:creationId xmlns:a16="http://schemas.microsoft.com/office/drawing/2014/main" id="{716D9982-8571-489A-8D6E-6F48ACF511C5}"/>
            </a:ext>
          </a:extLst>
        </xdr:cNvPr>
        <xdr:cNvSpPr/>
      </xdr:nvSpPr>
      <xdr:spPr>
        <a:xfrm>
          <a:off x="988060" y="1486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4" name="直線コネクタ 313">
          <a:extLst>
            <a:ext uri="{FF2B5EF4-FFF2-40B4-BE49-F238E27FC236}">
              <a16:creationId xmlns:a16="http://schemas.microsoft.com/office/drawing/2014/main" id="{A106DAF4-A007-4209-8457-7D6D98C85A34}"/>
            </a:ext>
          </a:extLst>
        </xdr:cNvPr>
        <xdr:cNvCxnSpPr/>
      </xdr:nvCxnSpPr>
      <xdr:spPr>
        <a:xfrm>
          <a:off x="103124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2557</xdr:rowOff>
    </xdr:from>
    <xdr:ext cx="405111" cy="259045"/>
    <xdr:sp macro="" textlink="">
      <xdr:nvSpPr>
        <xdr:cNvPr id="315" name="n_1aveValue【公営住宅】&#10;有形固定資産減価償却率">
          <a:extLst>
            <a:ext uri="{FF2B5EF4-FFF2-40B4-BE49-F238E27FC236}">
              <a16:creationId xmlns:a16="http://schemas.microsoft.com/office/drawing/2014/main" id="{B4153ECB-6790-4900-9B10-4A3639734CE1}"/>
            </a:ext>
          </a:extLst>
        </xdr:cNvPr>
        <xdr:cNvSpPr txBox="1"/>
      </xdr:nvSpPr>
      <xdr:spPr>
        <a:xfrm>
          <a:off x="32391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170741</xdr:rowOff>
    </xdr:from>
    <xdr:ext cx="405111" cy="259045"/>
    <xdr:sp macro="" textlink="">
      <xdr:nvSpPr>
        <xdr:cNvPr id="316" name="n_2aveValue【公営住宅】&#10;有形固定資産減価償却率">
          <a:extLst>
            <a:ext uri="{FF2B5EF4-FFF2-40B4-BE49-F238E27FC236}">
              <a16:creationId xmlns:a16="http://schemas.microsoft.com/office/drawing/2014/main" id="{99E4ED6D-7723-4BB2-BE17-5C7C5FD2BA73}"/>
            </a:ext>
          </a:extLst>
        </xdr:cNvPr>
        <xdr:cNvSpPr txBox="1"/>
      </xdr:nvSpPr>
      <xdr:spPr>
        <a:xfrm>
          <a:off x="2439044" y="1406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7" name="n_3aveValue【公営住宅】&#10;有形固定資産減価償却率">
          <a:extLst>
            <a:ext uri="{FF2B5EF4-FFF2-40B4-BE49-F238E27FC236}">
              <a16:creationId xmlns:a16="http://schemas.microsoft.com/office/drawing/2014/main" id="{89586B32-D200-4F52-8D2F-30E7EB4872D7}"/>
            </a:ext>
          </a:extLst>
        </xdr:cNvPr>
        <xdr:cNvSpPr txBox="1"/>
      </xdr:nvSpPr>
      <xdr:spPr>
        <a:xfrm>
          <a:off x="164148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147882</xdr:rowOff>
    </xdr:from>
    <xdr:ext cx="405111" cy="259045"/>
    <xdr:sp macro="" textlink="">
      <xdr:nvSpPr>
        <xdr:cNvPr id="318" name="n_4aveValue【公営住宅】&#10;有形固定資産減価償却率">
          <a:extLst>
            <a:ext uri="{FF2B5EF4-FFF2-40B4-BE49-F238E27FC236}">
              <a16:creationId xmlns:a16="http://schemas.microsoft.com/office/drawing/2014/main" id="{681CA623-D4DA-40F8-A822-525241DB2F43}"/>
            </a:ext>
          </a:extLst>
        </xdr:cNvPr>
        <xdr:cNvSpPr txBox="1"/>
      </xdr:nvSpPr>
      <xdr:spPr>
        <a:xfrm>
          <a:off x="855354" y="1403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9" name="n_1mainValue【公営住宅】&#10;有形固定資産減価償却率">
          <a:extLst>
            <a:ext uri="{FF2B5EF4-FFF2-40B4-BE49-F238E27FC236}">
              <a16:creationId xmlns:a16="http://schemas.microsoft.com/office/drawing/2014/main" id="{371836B5-5117-4833-9C67-9274892E4EA2}"/>
            </a:ext>
          </a:extLst>
        </xdr:cNvPr>
        <xdr:cNvSpPr txBox="1"/>
      </xdr:nvSpPr>
      <xdr:spPr>
        <a:xfrm>
          <a:off x="32087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0" name="n_2mainValue【公営住宅】&#10;有形固定資産減価償却率">
          <a:extLst>
            <a:ext uri="{FF2B5EF4-FFF2-40B4-BE49-F238E27FC236}">
              <a16:creationId xmlns:a16="http://schemas.microsoft.com/office/drawing/2014/main" id="{A5A9AC04-4DE2-411D-AD88-1B31B47BFD13}"/>
            </a:ext>
          </a:extLst>
        </xdr:cNvPr>
        <xdr:cNvSpPr txBox="1"/>
      </xdr:nvSpPr>
      <xdr:spPr>
        <a:xfrm>
          <a:off x="24086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1" name="n_3mainValue【公営住宅】&#10;有形固定資産減価償却率">
          <a:extLst>
            <a:ext uri="{FF2B5EF4-FFF2-40B4-BE49-F238E27FC236}">
              <a16:creationId xmlns:a16="http://schemas.microsoft.com/office/drawing/2014/main" id="{DB77B37F-F3BB-49CB-AF35-E8AD0E398A95}"/>
            </a:ext>
          </a:extLst>
        </xdr:cNvPr>
        <xdr:cNvSpPr txBox="1"/>
      </xdr:nvSpPr>
      <xdr:spPr>
        <a:xfrm>
          <a:off x="161107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2" name="n_4mainValue【公営住宅】&#10;有形固定資産減価償却率">
          <a:extLst>
            <a:ext uri="{FF2B5EF4-FFF2-40B4-BE49-F238E27FC236}">
              <a16:creationId xmlns:a16="http://schemas.microsoft.com/office/drawing/2014/main" id="{D9DEDAE7-1F57-436A-A876-29015ACC5266}"/>
            </a:ext>
          </a:extLst>
        </xdr:cNvPr>
        <xdr:cNvSpPr txBox="1"/>
      </xdr:nvSpPr>
      <xdr:spPr>
        <a:xfrm>
          <a:off x="81541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845BB5A6-BA04-4073-A864-F7B6671CE62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96E3A95-549E-46FD-A40F-DF0450B3A316}"/>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98AED67-149D-4573-97AB-AB28D2884733}"/>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2E16D42-DB3F-4085-AAAB-8E5665FB1D3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72DDE48-7EAB-4CB4-9958-0A8BD36FF6C1}"/>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4B5F6B0-7C8C-41F2-A514-225CEF8A36D0}"/>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7DBAF28-DC57-4577-A14D-C0E7567C222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6A88A20-958A-4BC9-8815-B02E85FA38A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DC0A5D7-BE35-482D-95B5-3C169D66E04C}"/>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57CCAAC-5485-4BC5-A40A-1FAEBA665D3E}"/>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5B06E4F5-7EFB-45AE-B6B7-340ACCADF6A5}"/>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B723E9AE-BAC3-4FA6-A57D-5DC4343CA3B8}"/>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38E802D-34E1-457F-A420-1EFDF9DEFC19}"/>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D7772FCD-2CDC-4C67-8F9D-80DEEEB2E920}"/>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4253E6D0-5B6B-4348-9CB3-033AC66BB292}"/>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A7D1D2F3-4E91-4F23-B478-9AB7C4A48DE7}"/>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AF5BF39-6F9F-4B72-B20F-E191766D83B7}"/>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A27490EF-01B3-4920-A63B-2C696AE5FA98}"/>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B5E25E18-0993-40F8-88CA-22B06D4BB343}"/>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A5C95B94-808D-4EC0-ADE1-BAE7195D618A}"/>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32C263A-3F9B-4AF8-9863-46F4C1A2A72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EF2084C0-7FB5-4B9C-8F9C-AB9AAE4CAFFA}"/>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14B655C8-8F9E-41D1-AF72-839136A57750}"/>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D4C6B4C4-D379-4AA9-8A7C-2F8B222ED0D5}"/>
            </a:ext>
          </a:extLst>
        </xdr:cNvPr>
        <xdr:cNvCxnSpPr/>
      </xdr:nvCxnSpPr>
      <xdr:spPr>
        <a:xfrm flipV="1">
          <a:off x="9429115" y="133264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7EF7C031-CDEF-43F3-8E96-149CD53B26D4}"/>
            </a:ext>
          </a:extLst>
        </xdr:cNvPr>
        <xdr:cNvSpPr txBox="1"/>
      </xdr:nvSpPr>
      <xdr:spPr>
        <a:xfrm>
          <a:off x="946785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252DA175-3AF2-46D5-9C93-3A93EC2540CE}"/>
            </a:ext>
          </a:extLst>
        </xdr:cNvPr>
        <xdr:cNvCxnSpPr/>
      </xdr:nvCxnSpPr>
      <xdr:spPr>
        <a:xfrm>
          <a:off x="9356090" y="148557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87EC6F92-E75F-4876-AE26-D44A23EBC085}"/>
            </a:ext>
          </a:extLst>
        </xdr:cNvPr>
        <xdr:cNvSpPr txBox="1"/>
      </xdr:nvSpPr>
      <xdr:spPr>
        <a:xfrm>
          <a:off x="9467850" y="130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8AB21DC8-F3A4-4B86-B036-08E4A858F2FF}"/>
            </a:ext>
          </a:extLst>
        </xdr:cNvPr>
        <xdr:cNvCxnSpPr/>
      </xdr:nvCxnSpPr>
      <xdr:spPr>
        <a:xfrm>
          <a:off x="9356090" y="133264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619AEDA7-18AE-4BAE-AA22-82116B9A7564}"/>
            </a:ext>
          </a:extLst>
        </xdr:cNvPr>
        <xdr:cNvSpPr txBox="1"/>
      </xdr:nvSpPr>
      <xdr:spPr>
        <a:xfrm>
          <a:off x="9467850" y="14285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9212ECC8-5F2D-4FB5-BAFE-8B951CFBC830}"/>
            </a:ext>
          </a:extLst>
        </xdr:cNvPr>
        <xdr:cNvSpPr/>
      </xdr:nvSpPr>
      <xdr:spPr>
        <a:xfrm>
          <a:off x="9394190" y="1443805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45974</xdr:rowOff>
    </xdr:from>
    <xdr:to>
      <xdr:col>50</xdr:col>
      <xdr:colOff>165100</xdr:colOff>
      <xdr:row>83</xdr:row>
      <xdr:rowOff>147574</xdr:rowOff>
    </xdr:to>
    <xdr:sp macro="" textlink="">
      <xdr:nvSpPr>
        <xdr:cNvPr id="353" name="フローチャート: 判断 352">
          <a:extLst>
            <a:ext uri="{FF2B5EF4-FFF2-40B4-BE49-F238E27FC236}">
              <a16:creationId xmlns:a16="http://schemas.microsoft.com/office/drawing/2014/main" id="{991E4AEF-CEF2-4D5D-9AB7-7A26C93EA5A1}"/>
            </a:ext>
          </a:extLst>
        </xdr:cNvPr>
        <xdr:cNvSpPr/>
      </xdr:nvSpPr>
      <xdr:spPr>
        <a:xfrm>
          <a:off x="8632190" y="1427822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26543</xdr:rowOff>
    </xdr:from>
    <xdr:to>
      <xdr:col>46</xdr:col>
      <xdr:colOff>38100</xdr:colOff>
      <xdr:row>83</xdr:row>
      <xdr:rowOff>128143</xdr:rowOff>
    </xdr:to>
    <xdr:sp macro="" textlink="">
      <xdr:nvSpPr>
        <xdr:cNvPr id="354" name="フローチャート: 判断 353">
          <a:extLst>
            <a:ext uri="{FF2B5EF4-FFF2-40B4-BE49-F238E27FC236}">
              <a16:creationId xmlns:a16="http://schemas.microsoft.com/office/drawing/2014/main" id="{E84C91AC-9A8A-49AE-83F5-651FD3118FB6}"/>
            </a:ext>
          </a:extLst>
        </xdr:cNvPr>
        <xdr:cNvSpPr/>
      </xdr:nvSpPr>
      <xdr:spPr>
        <a:xfrm>
          <a:off x="7846060" y="14253083"/>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xdr:rowOff>
    </xdr:from>
    <xdr:to>
      <xdr:col>41</xdr:col>
      <xdr:colOff>101600</xdr:colOff>
      <xdr:row>83</xdr:row>
      <xdr:rowOff>116332</xdr:rowOff>
    </xdr:to>
    <xdr:sp macro="" textlink="">
      <xdr:nvSpPr>
        <xdr:cNvPr id="355" name="フローチャート: 判断 354">
          <a:extLst>
            <a:ext uri="{FF2B5EF4-FFF2-40B4-BE49-F238E27FC236}">
              <a16:creationId xmlns:a16="http://schemas.microsoft.com/office/drawing/2014/main" id="{F1AA29AA-1749-4DFC-8186-197D4AB56982}"/>
            </a:ext>
          </a:extLst>
        </xdr:cNvPr>
        <xdr:cNvSpPr/>
      </xdr:nvSpPr>
      <xdr:spPr>
        <a:xfrm>
          <a:off x="7029450" y="1424889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50164</xdr:rowOff>
    </xdr:from>
    <xdr:to>
      <xdr:col>36</xdr:col>
      <xdr:colOff>165100</xdr:colOff>
      <xdr:row>83</xdr:row>
      <xdr:rowOff>151764</xdr:rowOff>
    </xdr:to>
    <xdr:sp macro="" textlink="">
      <xdr:nvSpPr>
        <xdr:cNvPr id="356" name="フローチャート: 判断 355">
          <a:extLst>
            <a:ext uri="{FF2B5EF4-FFF2-40B4-BE49-F238E27FC236}">
              <a16:creationId xmlns:a16="http://schemas.microsoft.com/office/drawing/2014/main" id="{3B281D88-D58C-4523-BB2F-AB811C9A4670}"/>
            </a:ext>
          </a:extLst>
        </xdr:cNvPr>
        <xdr:cNvSpPr/>
      </xdr:nvSpPr>
      <xdr:spPr>
        <a:xfrm>
          <a:off x="6231890" y="142843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6A587EC-BDF6-4325-9C9F-C4B6F3123B2F}"/>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58D13E1-6C18-41FE-BD82-B64B02F2AA1B}"/>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0DDCF2E-DD88-456F-B9E5-CCB74F203004}"/>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666AB71-1EB3-482A-9E29-C005DAD6003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6D4102B-70E9-4837-8A7F-59050006A86A}"/>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47689</xdr:rowOff>
    </xdr:from>
    <xdr:to>
      <xdr:col>55</xdr:col>
      <xdr:colOff>50800</xdr:colOff>
      <xdr:row>86</xdr:row>
      <xdr:rowOff>149289</xdr:rowOff>
    </xdr:to>
    <xdr:sp macro="" textlink="">
      <xdr:nvSpPr>
        <xdr:cNvPr id="362" name="楕円 361">
          <a:extLst>
            <a:ext uri="{FF2B5EF4-FFF2-40B4-BE49-F238E27FC236}">
              <a16:creationId xmlns:a16="http://schemas.microsoft.com/office/drawing/2014/main" id="{91F792D6-C5AF-4E69-AC11-52449DE05EDF}"/>
            </a:ext>
          </a:extLst>
        </xdr:cNvPr>
        <xdr:cNvSpPr/>
      </xdr:nvSpPr>
      <xdr:spPr>
        <a:xfrm>
          <a:off x="9394190" y="14794294"/>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134066</xdr:rowOff>
    </xdr:from>
    <xdr:ext cx="469744" cy="259045"/>
    <xdr:sp macro="" textlink="">
      <xdr:nvSpPr>
        <xdr:cNvPr id="363" name="【公営住宅】&#10;一人当たり面積該当値テキスト">
          <a:extLst>
            <a:ext uri="{FF2B5EF4-FFF2-40B4-BE49-F238E27FC236}">
              <a16:creationId xmlns:a16="http://schemas.microsoft.com/office/drawing/2014/main" id="{931A9F0C-1A4B-4CCB-97C7-BE024826F468}"/>
            </a:ext>
          </a:extLst>
        </xdr:cNvPr>
        <xdr:cNvSpPr txBox="1"/>
      </xdr:nvSpPr>
      <xdr:spPr>
        <a:xfrm>
          <a:off x="9467850" y="14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45593</xdr:rowOff>
    </xdr:from>
    <xdr:to>
      <xdr:col>50</xdr:col>
      <xdr:colOff>165100</xdr:colOff>
      <xdr:row>86</xdr:row>
      <xdr:rowOff>147193</xdr:rowOff>
    </xdr:to>
    <xdr:sp macro="" textlink="">
      <xdr:nvSpPr>
        <xdr:cNvPr id="364" name="楕円 363">
          <a:extLst>
            <a:ext uri="{FF2B5EF4-FFF2-40B4-BE49-F238E27FC236}">
              <a16:creationId xmlns:a16="http://schemas.microsoft.com/office/drawing/2014/main" id="{EBE12A7C-2060-4FBB-9851-E713126C4074}"/>
            </a:ext>
          </a:extLst>
        </xdr:cNvPr>
        <xdr:cNvSpPr/>
      </xdr:nvSpPr>
      <xdr:spPr>
        <a:xfrm>
          <a:off x="8632190" y="1479219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96393</xdr:rowOff>
    </xdr:from>
    <xdr:to>
      <xdr:col>55</xdr:col>
      <xdr:colOff>0</xdr:colOff>
      <xdr:row>86</xdr:row>
      <xdr:rowOff>98489</xdr:rowOff>
    </xdr:to>
    <xdr:cxnSp macro="">
      <xdr:nvCxnSpPr>
        <xdr:cNvPr id="365" name="直線コネクタ 364">
          <a:extLst>
            <a:ext uri="{FF2B5EF4-FFF2-40B4-BE49-F238E27FC236}">
              <a16:creationId xmlns:a16="http://schemas.microsoft.com/office/drawing/2014/main" id="{AD570F8C-7AD3-4143-93FB-B93C2E341EE1}"/>
            </a:ext>
          </a:extLst>
        </xdr:cNvPr>
        <xdr:cNvCxnSpPr/>
      </xdr:nvCxnSpPr>
      <xdr:spPr>
        <a:xfrm>
          <a:off x="8686800" y="14837283"/>
          <a:ext cx="74295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45974</xdr:rowOff>
    </xdr:from>
    <xdr:to>
      <xdr:col>46</xdr:col>
      <xdr:colOff>38100</xdr:colOff>
      <xdr:row>86</xdr:row>
      <xdr:rowOff>147574</xdr:rowOff>
    </xdr:to>
    <xdr:sp macro="" textlink="">
      <xdr:nvSpPr>
        <xdr:cNvPr id="366" name="楕円 365">
          <a:extLst>
            <a:ext uri="{FF2B5EF4-FFF2-40B4-BE49-F238E27FC236}">
              <a16:creationId xmlns:a16="http://schemas.microsoft.com/office/drawing/2014/main" id="{03966391-764D-4F47-A09A-8001BD143E2F}"/>
            </a:ext>
          </a:extLst>
        </xdr:cNvPr>
        <xdr:cNvSpPr/>
      </xdr:nvSpPr>
      <xdr:spPr>
        <a:xfrm>
          <a:off x="7846060" y="14792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96393</xdr:rowOff>
    </xdr:from>
    <xdr:to>
      <xdr:col>50</xdr:col>
      <xdr:colOff>114300</xdr:colOff>
      <xdr:row>86</xdr:row>
      <xdr:rowOff>96774</xdr:rowOff>
    </xdr:to>
    <xdr:cxnSp macro="">
      <xdr:nvCxnSpPr>
        <xdr:cNvPr id="367" name="直線コネクタ 366">
          <a:extLst>
            <a:ext uri="{FF2B5EF4-FFF2-40B4-BE49-F238E27FC236}">
              <a16:creationId xmlns:a16="http://schemas.microsoft.com/office/drawing/2014/main" id="{7A654420-C139-4B6C-9011-2C6BF1D8882F}"/>
            </a:ext>
          </a:extLst>
        </xdr:cNvPr>
        <xdr:cNvCxnSpPr/>
      </xdr:nvCxnSpPr>
      <xdr:spPr>
        <a:xfrm flipV="1">
          <a:off x="7889240" y="14837283"/>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39115</xdr:rowOff>
    </xdr:from>
    <xdr:to>
      <xdr:col>41</xdr:col>
      <xdr:colOff>101600</xdr:colOff>
      <xdr:row>86</xdr:row>
      <xdr:rowOff>140715</xdr:rowOff>
    </xdr:to>
    <xdr:sp macro="" textlink="">
      <xdr:nvSpPr>
        <xdr:cNvPr id="368" name="楕円 367">
          <a:extLst>
            <a:ext uri="{FF2B5EF4-FFF2-40B4-BE49-F238E27FC236}">
              <a16:creationId xmlns:a16="http://schemas.microsoft.com/office/drawing/2014/main" id="{5C9FC8D6-EAE2-4347-BC13-8350EFEAF558}"/>
            </a:ext>
          </a:extLst>
        </xdr:cNvPr>
        <xdr:cNvSpPr/>
      </xdr:nvSpPr>
      <xdr:spPr>
        <a:xfrm>
          <a:off x="7029450" y="1478381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89915</xdr:rowOff>
    </xdr:from>
    <xdr:to>
      <xdr:col>45</xdr:col>
      <xdr:colOff>177800</xdr:colOff>
      <xdr:row>86</xdr:row>
      <xdr:rowOff>96774</xdr:rowOff>
    </xdr:to>
    <xdr:cxnSp macro="">
      <xdr:nvCxnSpPr>
        <xdr:cNvPr id="369" name="直線コネクタ 368">
          <a:extLst>
            <a:ext uri="{FF2B5EF4-FFF2-40B4-BE49-F238E27FC236}">
              <a16:creationId xmlns:a16="http://schemas.microsoft.com/office/drawing/2014/main" id="{90213971-634F-4DC1-A164-286668EC379D}"/>
            </a:ext>
          </a:extLst>
        </xdr:cNvPr>
        <xdr:cNvCxnSpPr/>
      </xdr:nvCxnSpPr>
      <xdr:spPr>
        <a:xfrm>
          <a:off x="7084060" y="1483842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39497</xdr:rowOff>
    </xdr:from>
    <xdr:to>
      <xdr:col>36</xdr:col>
      <xdr:colOff>165100</xdr:colOff>
      <xdr:row>86</xdr:row>
      <xdr:rowOff>141097</xdr:rowOff>
    </xdr:to>
    <xdr:sp macro="" textlink="">
      <xdr:nvSpPr>
        <xdr:cNvPr id="370" name="楕円 369">
          <a:extLst>
            <a:ext uri="{FF2B5EF4-FFF2-40B4-BE49-F238E27FC236}">
              <a16:creationId xmlns:a16="http://schemas.microsoft.com/office/drawing/2014/main" id="{C0FBDF90-1A2F-4653-AC7B-8EBCC4556AB2}"/>
            </a:ext>
          </a:extLst>
        </xdr:cNvPr>
        <xdr:cNvSpPr/>
      </xdr:nvSpPr>
      <xdr:spPr>
        <a:xfrm>
          <a:off x="6231890" y="1478419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89915</xdr:rowOff>
    </xdr:from>
    <xdr:to>
      <xdr:col>41</xdr:col>
      <xdr:colOff>50800</xdr:colOff>
      <xdr:row>86</xdr:row>
      <xdr:rowOff>90297</xdr:rowOff>
    </xdr:to>
    <xdr:cxnSp macro="">
      <xdr:nvCxnSpPr>
        <xdr:cNvPr id="371" name="直線コネクタ 370">
          <a:extLst>
            <a:ext uri="{FF2B5EF4-FFF2-40B4-BE49-F238E27FC236}">
              <a16:creationId xmlns:a16="http://schemas.microsoft.com/office/drawing/2014/main" id="{D10512B7-ADF3-4CC9-8295-8CE16978B4AA}"/>
            </a:ext>
          </a:extLst>
        </xdr:cNvPr>
        <xdr:cNvCxnSpPr/>
      </xdr:nvCxnSpPr>
      <xdr:spPr>
        <a:xfrm flipV="1">
          <a:off x="6286500" y="14838425"/>
          <a:ext cx="79756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164101</xdr:rowOff>
    </xdr:from>
    <xdr:ext cx="469744" cy="259045"/>
    <xdr:sp macro="" textlink="">
      <xdr:nvSpPr>
        <xdr:cNvPr id="372" name="n_1aveValue【公営住宅】&#10;一人当たり面積">
          <a:extLst>
            <a:ext uri="{FF2B5EF4-FFF2-40B4-BE49-F238E27FC236}">
              <a16:creationId xmlns:a16="http://schemas.microsoft.com/office/drawing/2014/main" id="{70AC70B3-B81F-4E01-85BE-4183372CCA7B}"/>
            </a:ext>
          </a:extLst>
        </xdr:cNvPr>
        <xdr:cNvSpPr txBox="1"/>
      </xdr:nvSpPr>
      <xdr:spPr>
        <a:xfrm>
          <a:off x="8454467" y="140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144670</xdr:rowOff>
    </xdr:from>
    <xdr:ext cx="469744" cy="259045"/>
    <xdr:sp macro="" textlink="">
      <xdr:nvSpPr>
        <xdr:cNvPr id="373" name="n_2aveValue【公営住宅】&#10;一人当たり面積">
          <a:extLst>
            <a:ext uri="{FF2B5EF4-FFF2-40B4-BE49-F238E27FC236}">
              <a16:creationId xmlns:a16="http://schemas.microsoft.com/office/drawing/2014/main" id="{3D289D82-B0CC-4753-A55D-7D3558FD0383}"/>
            </a:ext>
          </a:extLst>
        </xdr:cNvPr>
        <xdr:cNvSpPr txBox="1"/>
      </xdr:nvSpPr>
      <xdr:spPr>
        <a:xfrm>
          <a:off x="7673417" y="140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132859</xdr:rowOff>
    </xdr:from>
    <xdr:ext cx="469744" cy="259045"/>
    <xdr:sp macro="" textlink="">
      <xdr:nvSpPr>
        <xdr:cNvPr id="374" name="n_3aveValue【公営住宅】&#10;一人当たり面積">
          <a:extLst>
            <a:ext uri="{FF2B5EF4-FFF2-40B4-BE49-F238E27FC236}">
              <a16:creationId xmlns:a16="http://schemas.microsoft.com/office/drawing/2014/main" id="{62D66078-ADC6-4DF2-8B47-24783DCF15E1}"/>
            </a:ext>
          </a:extLst>
        </xdr:cNvPr>
        <xdr:cNvSpPr txBox="1"/>
      </xdr:nvSpPr>
      <xdr:spPr>
        <a:xfrm>
          <a:off x="6866332" y="1402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168291</xdr:rowOff>
    </xdr:from>
    <xdr:ext cx="469744" cy="259045"/>
    <xdr:sp macro="" textlink="">
      <xdr:nvSpPr>
        <xdr:cNvPr id="375" name="n_4aveValue【公営住宅】&#10;一人当たり面積">
          <a:extLst>
            <a:ext uri="{FF2B5EF4-FFF2-40B4-BE49-F238E27FC236}">
              <a16:creationId xmlns:a16="http://schemas.microsoft.com/office/drawing/2014/main" id="{4CCA47CC-FBC5-47F2-9693-DD2D552178E6}"/>
            </a:ext>
          </a:extLst>
        </xdr:cNvPr>
        <xdr:cNvSpPr txBox="1"/>
      </xdr:nvSpPr>
      <xdr:spPr>
        <a:xfrm>
          <a:off x="6068772" y="140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138320</xdr:rowOff>
    </xdr:from>
    <xdr:ext cx="469744" cy="259045"/>
    <xdr:sp macro="" textlink="">
      <xdr:nvSpPr>
        <xdr:cNvPr id="376" name="n_1mainValue【公営住宅】&#10;一人当たり面積">
          <a:extLst>
            <a:ext uri="{FF2B5EF4-FFF2-40B4-BE49-F238E27FC236}">
              <a16:creationId xmlns:a16="http://schemas.microsoft.com/office/drawing/2014/main" id="{D13B6B18-2B88-4ADD-974A-F077012F93F5}"/>
            </a:ext>
          </a:extLst>
        </xdr:cNvPr>
        <xdr:cNvSpPr txBox="1"/>
      </xdr:nvSpPr>
      <xdr:spPr>
        <a:xfrm>
          <a:off x="8454467" y="1487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138701</xdr:rowOff>
    </xdr:from>
    <xdr:ext cx="469744" cy="259045"/>
    <xdr:sp macro="" textlink="">
      <xdr:nvSpPr>
        <xdr:cNvPr id="377" name="n_2mainValue【公営住宅】&#10;一人当たり面積">
          <a:extLst>
            <a:ext uri="{FF2B5EF4-FFF2-40B4-BE49-F238E27FC236}">
              <a16:creationId xmlns:a16="http://schemas.microsoft.com/office/drawing/2014/main" id="{AA8D4961-856F-4A17-B47A-7A318C317859}"/>
            </a:ext>
          </a:extLst>
        </xdr:cNvPr>
        <xdr:cNvSpPr txBox="1"/>
      </xdr:nvSpPr>
      <xdr:spPr>
        <a:xfrm>
          <a:off x="7673417" y="148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131842</xdr:rowOff>
    </xdr:from>
    <xdr:ext cx="469744" cy="259045"/>
    <xdr:sp macro="" textlink="">
      <xdr:nvSpPr>
        <xdr:cNvPr id="378" name="n_3mainValue【公営住宅】&#10;一人当たり面積">
          <a:extLst>
            <a:ext uri="{FF2B5EF4-FFF2-40B4-BE49-F238E27FC236}">
              <a16:creationId xmlns:a16="http://schemas.microsoft.com/office/drawing/2014/main" id="{B05A8692-80CE-43D2-8B12-F7524656F477}"/>
            </a:ext>
          </a:extLst>
        </xdr:cNvPr>
        <xdr:cNvSpPr txBox="1"/>
      </xdr:nvSpPr>
      <xdr:spPr>
        <a:xfrm>
          <a:off x="6866332" y="1488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132224</xdr:rowOff>
    </xdr:from>
    <xdr:ext cx="469744" cy="259045"/>
    <xdr:sp macro="" textlink="">
      <xdr:nvSpPr>
        <xdr:cNvPr id="379" name="n_4mainValue【公営住宅】&#10;一人当たり面積">
          <a:extLst>
            <a:ext uri="{FF2B5EF4-FFF2-40B4-BE49-F238E27FC236}">
              <a16:creationId xmlns:a16="http://schemas.microsoft.com/office/drawing/2014/main" id="{AF7A63FB-90F1-408B-9091-5D9DD641DDBB}"/>
            </a:ext>
          </a:extLst>
        </xdr:cNvPr>
        <xdr:cNvSpPr txBox="1"/>
      </xdr:nvSpPr>
      <xdr:spPr>
        <a:xfrm>
          <a:off x="6068772" y="1488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8D67B24-E6E0-4F61-A883-D8958F1A650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CC98C906-2F00-47CD-BA1C-4633061AB469}"/>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6D8D7BF-555D-49E1-B3A4-E063E0D6BAD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1CAC361C-FF7C-4E7B-8CF9-F236DEC58F8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DC02468-DF74-4BB7-A404-75BBE5DB400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4A32DAF-8B68-47E3-9711-2BE1C113DE99}"/>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576F61A-D246-43A2-8428-3BC8E8BCF148}"/>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9F21D9F-DF3B-4835-A86F-BADD27B0E7BF}"/>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8FCF98F3-D30D-4E3D-A73E-C4D8BC4FF857}"/>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790EB5C0-F229-4562-88E2-FF6CEB509E79}"/>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304070F7-B310-419E-8764-FC52C20EC1E5}"/>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81663B27-BCB3-496B-9CE6-B758C6101B0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9B742D47-7C45-4D79-9EEE-0F104A3DD53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10BCD56-4895-45F9-8452-25720CBA6306}"/>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B1978320-5683-48AA-B31A-43927473992D}"/>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5BE92D1-9496-49D3-A7EB-11C65E33DB25}"/>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88B31127-BB5C-4557-8E3C-F628F0CBC39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5B23D80B-89B1-47C3-83CF-44F7BD16F33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DDB7C96A-733F-4ABB-BE8B-F5EF91425E9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F3CE2715-A773-4AA9-A36E-998B4CEFF5E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24BE4FB2-432A-4DC6-8F32-7EFDD0E11992}"/>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DDD9DD29-1062-4F3F-8B68-664653480FB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5B69E4D4-D4F9-48BE-A145-523A68DA041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338A5853-C3F8-49C5-BF56-F20457111EE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DBA214E-379D-4049-BB86-D1A8C6ECBD0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E7A7817A-9D36-4548-A815-18060DBC5338}"/>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360DAD45-AD03-49F6-A949-E6003D1FC7E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D5375462-1629-441A-867B-C9D9C03485AA}"/>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E43E612E-AE94-4A55-B434-8B39C8137A4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66D94A5C-4426-46E3-AA5D-32EC4A8647A5}"/>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2F072FDC-BB88-41BC-A415-8A2939E8C44A}"/>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E26E00E1-5311-418A-A168-709288FF4109}"/>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562696C-A67E-4A47-86BF-3C6F47B37C53}"/>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21AF4EFB-AE62-4821-A7B4-8B302FC41764}"/>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B028D26F-51A7-44F9-8874-F328BAE0FE32}"/>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9237D7A0-AD77-4945-8DB1-41E44ABC7A70}"/>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5E286B33-9AEE-4F53-98F1-26FD86EA1FAA}"/>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6A75D193-E08C-449A-AD87-36CE3DA97352}"/>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FC8F5B06-5CA1-42C7-9B15-DEF188FB367E}"/>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8ADFC8F-18C2-4C50-B94E-B8F8BE2A656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F9FFE476-2868-401F-8A5E-03E71A9B10F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24D3629B-0B3D-4B9B-A691-7E4B8B8E720C}"/>
            </a:ext>
          </a:extLst>
        </xdr:cNvPr>
        <xdr:cNvCxnSpPr/>
      </xdr:nvCxnSpPr>
      <xdr:spPr>
        <a:xfrm flipV="1">
          <a:off x="14703424" y="5669008"/>
          <a:ext cx="0" cy="162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E5B89F3-2C77-498D-8F3B-4687E62AD891}"/>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F74A7B85-5BB2-4BD9-98B2-523179DBE8AC}"/>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9DF5634F-807E-4660-A1AC-91FDA4C4CBE3}"/>
            </a:ext>
          </a:extLst>
        </xdr:cNvPr>
        <xdr:cNvSpPr txBox="1"/>
      </xdr:nvSpPr>
      <xdr:spPr>
        <a:xfrm>
          <a:off x="147421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0E873CBF-5F4A-4C08-BA84-B7149EAE1C81}"/>
            </a:ext>
          </a:extLst>
        </xdr:cNvPr>
        <xdr:cNvCxnSpPr/>
      </xdr:nvCxnSpPr>
      <xdr:spPr>
        <a:xfrm>
          <a:off x="14611350" y="5669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FF9CF5DE-260B-48F4-8919-ED0032C2B77A}"/>
            </a:ext>
          </a:extLst>
        </xdr:cNvPr>
        <xdr:cNvSpPr txBox="1"/>
      </xdr:nvSpPr>
      <xdr:spPr>
        <a:xfrm>
          <a:off x="14742160" y="6364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C3D247B4-B84D-4D23-85AD-944C6F7D9821}"/>
            </a:ext>
          </a:extLst>
        </xdr:cNvPr>
        <xdr:cNvSpPr/>
      </xdr:nvSpPr>
      <xdr:spPr>
        <a:xfrm>
          <a:off x="14649450" y="65132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8" name="フローチャート: 判断 427">
          <a:extLst>
            <a:ext uri="{FF2B5EF4-FFF2-40B4-BE49-F238E27FC236}">
              <a16:creationId xmlns:a16="http://schemas.microsoft.com/office/drawing/2014/main" id="{379D3A76-4D73-4D35-B68C-5188E7588CB7}"/>
            </a:ext>
          </a:extLst>
        </xdr:cNvPr>
        <xdr:cNvSpPr/>
      </xdr:nvSpPr>
      <xdr:spPr>
        <a:xfrm>
          <a:off x="13887450" y="6388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9" name="フローチャート: 判断 428">
          <a:extLst>
            <a:ext uri="{FF2B5EF4-FFF2-40B4-BE49-F238E27FC236}">
              <a16:creationId xmlns:a16="http://schemas.microsoft.com/office/drawing/2014/main" id="{200AD302-CB4E-470F-A38D-EBF83B52C9D1}"/>
            </a:ext>
          </a:extLst>
        </xdr:cNvPr>
        <xdr:cNvSpPr/>
      </xdr:nvSpPr>
      <xdr:spPr>
        <a:xfrm>
          <a:off x="13089890" y="637367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0" name="フローチャート: 判断 429">
          <a:extLst>
            <a:ext uri="{FF2B5EF4-FFF2-40B4-BE49-F238E27FC236}">
              <a16:creationId xmlns:a16="http://schemas.microsoft.com/office/drawing/2014/main" id="{B9A7588D-E9F7-4013-B0C0-5AE36E59907B}"/>
            </a:ext>
          </a:extLst>
        </xdr:cNvPr>
        <xdr:cNvSpPr/>
      </xdr:nvSpPr>
      <xdr:spPr>
        <a:xfrm>
          <a:off x="12303760" y="643654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1" name="フローチャート: 判断 430">
          <a:extLst>
            <a:ext uri="{FF2B5EF4-FFF2-40B4-BE49-F238E27FC236}">
              <a16:creationId xmlns:a16="http://schemas.microsoft.com/office/drawing/2014/main" id="{7176A618-FE44-4D90-8490-BECEACE4DCCE}"/>
            </a:ext>
          </a:extLst>
        </xdr:cNvPr>
        <xdr:cNvSpPr/>
      </xdr:nvSpPr>
      <xdr:spPr>
        <a:xfrm>
          <a:off x="11487150" y="6429738"/>
          <a:ext cx="9779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AC72ED3-94AD-47F5-960A-6F32548208AD}"/>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218054C-5D17-4119-A40B-26196113E44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54DF119-C2A4-4F96-BC96-A93F596B48C4}"/>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4860F9A-A76C-45DF-B4C5-CCABBE0B40C4}"/>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07CD6D3-1B15-45AF-88D6-F4665BE8FAA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37" name="楕円 436">
          <a:extLst>
            <a:ext uri="{FF2B5EF4-FFF2-40B4-BE49-F238E27FC236}">
              <a16:creationId xmlns:a16="http://schemas.microsoft.com/office/drawing/2014/main" id="{11872F9E-B3F9-44D7-97B1-C972E9C58ED3}"/>
            </a:ext>
          </a:extLst>
        </xdr:cNvPr>
        <xdr:cNvSpPr/>
      </xdr:nvSpPr>
      <xdr:spPr>
        <a:xfrm>
          <a:off x="14649450" y="655682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20155</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CC15DF3-555F-4CB1-99FC-ED62B8E15555}"/>
            </a:ext>
          </a:extLst>
        </xdr:cNvPr>
        <xdr:cNvSpPr txBox="1"/>
      </xdr:nvSpPr>
      <xdr:spPr>
        <a:xfrm>
          <a:off x="14742160" y="653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439" name="楕円 438">
          <a:extLst>
            <a:ext uri="{FF2B5EF4-FFF2-40B4-BE49-F238E27FC236}">
              <a16:creationId xmlns:a16="http://schemas.microsoft.com/office/drawing/2014/main" id="{B10F1FA2-05B7-40A9-B807-A4851EFE3FA4}"/>
            </a:ext>
          </a:extLst>
        </xdr:cNvPr>
        <xdr:cNvSpPr/>
      </xdr:nvSpPr>
      <xdr:spPr>
        <a:xfrm>
          <a:off x="13887450" y="65160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51707</xdr:rowOff>
    </xdr:from>
    <xdr:to>
      <xdr:col>85</xdr:col>
      <xdr:colOff>127000</xdr:colOff>
      <xdr:row>38</xdr:row>
      <xdr:rowOff>92528</xdr:rowOff>
    </xdr:to>
    <xdr:cxnSp macro="">
      <xdr:nvCxnSpPr>
        <xdr:cNvPr id="440" name="直線コネクタ 439">
          <a:extLst>
            <a:ext uri="{FF2B5EF4-FFF2-40B4-BE49-F238E27FC236}">
              <a16:creationId xmlns:a16="http://schemas.microsoft.com/office/drawing/2014/main" id="{9121F7F2-C5AB-4C1D-B5CB-51AF7D606D8B}"/>
            </a:ext>
          </a:extLst>
        </xdr:cNvPr>
        <xdr:cNvCxnSpPr/>
      </xdr:nvCxnSpPr>
      <xdr:spPr>
        <a:xfrm>
          <a:off x="13942060" y="6570617"/>
          <a:ext cx="762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41" name="楕円 440">
          <a:extLst>
            <a:ext uri="{FF2B5EF4-FFF2-40B4-BE49-F238E27FC236}">
              <a16:creationId xmlns:a16="http://schemas.microsoft.com/office/drawing/2014/main" id="{CD8C881A-6F98-4FE5-9A68-1666409D50B1}"/>
            </a:ext>
          </a:extLst>
        </xdr:cNvPr>
        <xdr:cNvSpPr/>
      </xdr:nvSpPr>
      <xdr:spPr>
        <a:xfrm>
          <a:off x="13089890" y="6503216"/>
          <a:ext cx="109220" cy="10350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37012</xdr:rowOff>
    </xdr:from>
    <xdr:to>
      <xdr:col>81</xdr:col>
      <xdr:colOff>50800</xdr:colOff>
      <xdr:row>38</xdr:row>
      <xdr:rowOff>51707</xdr:rowOff>
    </xdr:to>
    <xdr:cxnSp macro="">
      <xdr:nvCxnSpPr>
        <xdr:cNvPr id="442" name="直線コネクタ 441">
          <a:extLst>
            <a:ext uri="{FF2B5EF4-FFF2-40B4-BE49-F238E27FC236}">
              <a16:creationId xmlns:a16="http://schemas.microsoft.com/office/drawing/2014/main" id="{0EB4C020-F6BA-496C-A652-9D9A30A33E38}"/>
            </a:ext>
          </a:extLst>
        </xdr:cNvPr>
        <xdr:cNvCxnSpPr/>
      </xdr:nvCxnSpPr>
      <xdr:spPr>
        <a:xfrm>
          <a:off x="13144500" y="6552112"/>
          <a:ext cx="79756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126637</xdr:rowOff>
    </xdr:from>
    <xdr:to>
      <xdr:col>72</xdr:col>
      <xdr:colOff>38100</xdr:colOff>
      <xdr:row>38</xdr:row>
      <xdr:rowOff>56787</xdr:rowOff>
    </xdr:to>
    <xdr:sp macro="" textlink="">
      <xdr:nvSpPr>
        <xdr:cNvPr id="443" name="楕円 442">
          <a:extLst>
            <a:ext uri="{FF2B5EF4-FFF2-40B4-BE49-F238E27FC236}">
              <a16:creationId xmlns:a16="http://schemas.microsoft.com/office/drawing/2014/main" id="{33A7A1D3-61D0-48B6-9067-E5CB0892C7DB}"/>
            </a:ext>
          </a:extLst>
        </xdr:cNvPr>
        <xdr:cNvSpPr/>
      </xdr:nvSpPr>
      <xdr:spPr>
        <a:xfrm>
          <a:off x="12303760" y="64740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xdr:rowOff>
    </xdr:from>
    <xdr:to>
      <xdr:col>76</xdr:col>
      <xdr:colOff>114300</xdr:colOff>
      <xdr:row>38</xdr:row>
      <xdr:rowOff>37012</xdr:rowOff>
    </xdr:to>
    <xdr:cxnSp macro="">
      <xdr:nvCxnSpPr>
        <xdr:cNvPr id="444" name="直線コネクタ 443">
          <a:extLst>
            <a:ext uri="{FF2B5EF4-FFF2-40B4-BE49-F238E27FC236}">
              <a16:creationId xmlns:a16="http://schemas.microsoft.com/office/drawing/2014/main" id="{C08ABD61-CBED-43CC-95B2-0F7A73DBD93C}"/>
            </a:ext>
          </a:extLst>
        </xdr:cNvPr>
        <xdr:cNvCxnSpPr/>
      </xdr:nvCxnSpPr>
      <xdr:spPr>
        <a:xfrm>
          <a:off x="12346940" y="6522992"/>
          <a:ext cx="79756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110308</xdr:rowOff>
    </xdr:from>
    <xdr:to>
      <xdr:col>67</xdr:col>
      <xdr:colOff>101600</xdr:colOff>
      <xdr:row>38</xdr:row>
      <xdr:rowOff>40458</xdr:rowOff>
    </xdr:to>
    <xdr:sp macro="" textlink="">
      <xdr:nvSpPr>
        <xdr:cNvPr id="445" name="楕円 444">
          <a:extLst>
            <a:ext uri="{FF2B5EF4-FFF2-40B4-BE49-F238E27FC236}">
              <a16:creationId xmlns:a16="http://schemas.microsoft.com/office/drawing/2014/main" id="{03A3C25B-9332-4EC1-A6DE-827FF3B7D086}"/>
            </a:ext>
          </a:extLst>
        </xdr:cNvPr>
        <xdr:cNvSpPr/>
      </xdr:nvSpPr>
      <xdr:spPr>
        <a:xfrm>
          <a:off x="11487150" y="64520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161109</xdr:rowOff>
    </xdr:from>
    <xdr:to>
      <xdr:col>71</xdr:col>
      <xdr:colOff>177800</xdr:colOff>
      <xdr:row>38</xdr:row>
      <xdr:rowOff>5987</xdr:rowOff>
    </xdr:to>
    <xdr:cxnSp macro="">
      <xdr:nvCxnSpPr>
        <xdr:cNvPr id="446" name="直線コネクタ 445">
          <a:extLst>
            <a:ext uri="{FF2B5EF4-FFF2-40B4-BE49-F238E27FC236}">
              <a16:creationId xmlns:a16="http://schemas.microsoft.com/office/drawing/2014/main" id="{4215BF5F-52BD-4066-B081-0F71DB9281AA}"/>
            </a:ext>
          </a:extLst>
        </xdr:cNvPr>
        <xdr:cNvCxnSpPr/>
      </xdr:nvCxnSpPr>
      <xdr:spPr>
        <a:xfrm>
          <a:off x="11541760" y="6506664"/>
          <a:ext cx="80518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6DA4F2C-9288-4F8D-9DFA-0B7EAB982483}"/>
            </a:ext>
          </a:extLst>
        </xdr:cNvPr>
        <xdr:cNvSpPr txBox="1"/>
      </xdr:nvSpPr>
      <xdr:spPr>
        <a:xfrm>
          <a:off x="13738234" y="616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3321A6F-B5CC-4291-BB82-5AB2247D0273}"/>
            </a:ext>
          </a:extLst>
        </xdr:cNvPr>
        <xdr:cNvSpPr txBox="1"/>
      </xdr:nvSpPr>
      <xdr:spPr>
        <a:xfrm>
          <a:off x="1295718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9C8013FF-531E-4F8B-8B7A-772B04438FD1}"/>
            </a:ext>
          </a:extLst>
        </xdr:cNvPr>
        <xdr:cNvSpPr txBox="1"/>
      </xdr:nvSpPr>
      <xdr:spPr>
        <a:xfrm>
          <a:off x="1217105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BCDE71B-E55A-4E8C-A2F9-28C3DD219774}"/>
            </a:ext>
          </a:extLst>
        </xdr:cNvPr>
        <xdr:cNvSpPr txBox="1"/>
      </xdr:nvSpPr>
      <xdr:spPr>
        <a:xfrm>
          <a:off x="11354444" y="620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93634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EA1F0186-A3CE-4C4C-A7A5-74EF7580C8B5}"/>
            </a:ext>
          </a:extLst>
        </xdr:cNvPr>
        <xdr:cNvSpPr txBox="1"/>
      </xdr:nvSpPr>
      <xdr:spPr>
        <a:xfrm>
          <a:off x="13738234" y="661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9AF63BAB-AE38-499A-9E5E-EA52D5357664}"/>
            </a:ext>
          </a:extLst>
        </xdr:cNvPr>
        <xdr:cNvSpPr txBox="1"/>
      </xdr:nvSpPr>
      <xdr:spPr>
        <a:xfrm>
          <a:off x="1295718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47914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ECC3368-9E50-4B84-B3C9-773558F4FD99}"/>
            </a:ext>
          </a:extLst>
        </xdr:cNvPr>
        <xdr:cNvSpPr txBox="1"/>
      </xdr:nvSpPr>
      <xdr:spPr>
        <a:xfrm>
          <a:off x="12171054" y="65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31586</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62C1922-0B97-483F-AA62-7524047638F7}"/>
            </a:ext>
          </a:extLst>
        </xdr:cNvPr>
        <xdr:cNvSpPr txBox="1"/>
      </xdr:nvSpPr>
      <xdr:spPr>
        <a:xfrm>
          <a:off x="11354444" y="654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35928E18-9A9E-4BF5-82F5-3C749825603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DA753833-68D2-4E4D-8DF4-CA8BEAB96A4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FC7EE42-0033-4488-819F-B84BFE556ED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AB4C5CB-A33C-4457-82D2-7F0F31E3BB81}"/>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298636C-09A5-4B01-A806-3AD042281A28}"/>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89F6276B-1B86-411D-8435-AF112042D70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C6ED3DB-D83A-4AF1-8954-BA0E12A7D82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3A249A16-BDDA-4D54-8058-D0412F7934B4}"/>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1E5070E7-195E-4CF8-961A-766E61F1C7E4}"/>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1F27C8B-204D-4E85-9781-6C3070A8A915}"/>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E358D869-B643-464D-89C9-27D028A18F23}"/>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AABB973D-2BAA-405F-8271-169A3D7E5397}"/>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591167BE-8790-474E-816B-3A2BDA96A59E}"/>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E1B50666-5E76-452D-86A2-E691D457C4F6}"/>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54B1C53F-37BB-4843-9523-4408971FF45C}"/>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F2E35C0A-D9C7-4DC1-AC2E-6441D6B4705F}"/>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87C08B41-EF17-4504-9B94-B44875E8C334}"/>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733E089C-E66F-42DA-A682-DBCEE99E9F99}"/>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60C4D6F1-0880-4344-BF94-49EDEF4FD595}"/>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912C8E5A-7A25-4E3A-86DB-E9EF7D080C88}"/>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37A24F76-DDEF-4CBD-8A57-DC8518B87531}"/>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8D7F4326-5F40-4A82-BD8F-A67F45E691AE}"/>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85A1A119-BB51-44BB-AB3C-D838D4B4714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C108A669-5FFB-4496-A010-8DE2843E0817}"/>
            </a:ext>
          </a:extLst>
        </xdr:cNvPr>
        <xdr:cNvCxnSpPr/>
      </xdr:nvCxnSpPr>
      <xdr:spPr>
        <a:xfrm flipV="1">
          <a:off x="19947254" y="588899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B53C2328-BFCB-4B6C-B380-F83A359CD029}"/>
            </a:ext>
          </a:extLst>
        </xdr:cNvPr>
        <xdr:cNvSpPr txBox="1"/>
      </xdr:nvSpPr>
      <xdr:spPr>
        <a:xfrm>
          <a:off x="19985990" y="71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92012AD1-3DF4-411D-8F46-DBAF535B537F}"/>
            </a:ext>
          </a:extLst>
        </xdr:cNvPr>
        <xdr:cNvCxnSpPr/>
      </xdr:nvCxnSpPr>
      <xdr:spPr>
        <a:xfrm>
          <a:off x="19885660" y="7171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347DEAAE-B6A6-4724-A3BA-C1B394BAD2AA}"/>
            </a:ext>
          </a:extLst>
        </xdr:cNvPr>
        <xdr:cNvSpPr txBox="1"/>
      </xdr:nvSpPr>
      <xdr:spPr>
        <a:xfrm>
          <a:off x="19985990"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FB660217-D9FF-4E18-A9C9-C4CAEC02B807}"/>
            </a:ext>
          </a:extLst>
        </xdr:cNvPr>
        <xdr:cNvCxnSpPr/>
      </xdr:nvCxnSpPr>
      <xdr:spPr>
        <a:xfrm>
          <a:off x="19885660" y="588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1AF503B8-4060-40C8-9E55-F9EDB66867B5}"/>
            </a:ext>
          </a:extLst>
        </xdr:cNvPr>
        <xdr:cNvSpPr txBox="1"/>
      </xdr:nvSpPr>
      <xdr:spPr>
        <a:xfrm>
          <a:off x="19985990" y="6640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07C3D774-A5F2-4FE6-8ED1-074808E9ACE2}"/>
            </a:ext>
          </a:extLst>
        </xdr:cNvPr>
        <xdr:cNvSpPr/>
      </xdr:nvSpPr>
      <xdr:spPr>
        <a:xfrm>
          <a:off x="19904710" y="6783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76200</xdr:rowOff>
    </xdr:from>
    <xdr:to>
      <xdr:col>112</xdr:col>
      <xdr:colOff>38100</xdr:colOff>
      <xdr:row>40</xdr:row>
      <xdr:rowOff>6350</xdr:rowOff>
    </xdr:to>
    <xdr:sp macro="" textlink="">
      <xdr:nvSpPr>
        <xdr:cNvPr id="485" name="フローチャート: 判断 484">
          <a:extLst>
            <a:ext uri="{FF2B5EF4-FFF2-40B4-BE49-F238E27FC236}">
              <a16:creationId xmlns:a16="http://schemas.microsoft.com/office/drawing/2014/main" id="{A997A7BC-07E5-4AD2-94EE-D2EA1E75A9D2}"/>
            </a:ext>
          </a:extLst>
        </xdr:cNvPr>
        <xdr:cNvSpPr/>
      </xdr:nvSpPr>
      <xdr:spPr>
        <a:xfrm>
          <a:off x="19161760" y="676275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486" name="フローチャート: 判断 485">
          <a:extLst>
            <a:ext uri="{FF2B5EF4-FFF2-40B4-BE49-F238E27FC236}">
              <a16:creationId xmlns:a16="http://schemas.microsoft.com/office/drawing/2014/main" id="{5F9D05D3-A90D-44C0-811A-F3C07E01D42F}"/>
            </a:ext>
          </a:extLst>
        </xdr:cNvPr>
        <xdr:cNvSpPr/>
      </xdr:nvSpPr>
      <xdr:spPr>
        <a:xfrm>
          <a:off x="18345150" y="6755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53340</xdr:rowOff>
    </xdr:from>
    <xdr:to>
      <xdr:col>102</xdr:col>
      <xdr:colOff>165100</xdr:colOff>
      <xdr:row>34</xdr:row>
      <xdr:rowOff>154940</xdr:rowOff>
    </xdr:to>
    <xdr:sp macro="" textlink="">
      <xdr:nvSpPr>
        <xdr:cNvPr id="487" name="フローチャート: 判断 486">
          <a:extLst>
            <a:ext uri="{FF2B5EF4-FFF2-40B4-BE49-F238E27FC236}">
              <a16:creationId xmlns:a16="http://schemas.microsoft.com/office/drawing/2014/main" id="{1C168A8A-23BC-4B3B-8FAB-D54EF8C7A31F}"/>
            </a:ext>
          </a:extLst>
        </xdr:cNvPr>
        <xdr:cNvSpPr/>
      </xdr:nvSpPr>
      <xdr:spPr>
        <a:xfrm>
          <a:off x="17547590" y="588645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118110</xdr:rowOff>
    </xdr:from>
    <xdr:to>
      <xdr:col>98</xdr:col>
      <xdr:colOff>38100</xdr:colOff>
      <xdr:row>40</xdr:row>
      <xdr:rowOff>48260</xdr:rowOff>
    </xdr:to>
    <xdr:sp macro="" textlink="">
      <xdr:nvSpPr>
        <xdr:cNvPr id="488" name="フローチャート: 判断 487">
          <a:extLst>
            <a:ext uri="{FF2B5EF4-FFF2-40B4-BE49-F238E27FC236}">
              <a16:creationId xmlns:a16="http://schemas.microsoft.com/office/drawing/2014/main" id="{C9CD1452-EDEF-433D-A3A0-B65D19F1F8F1}"/>
            </a:ext>
          </a:extLst>
        </xdr:cNvPr>
        <xdr:cNvSpPr/>
      </xdr:nvSpPr>
      <xdr:spPr>
        <a:xfrm>
          <a:off x="16761460" y="68065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175F260-529F-4676-B771-C16BEA2FDADE}"/>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D76664B-289A-4E06-AA3D-83DB3458928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985F7AE-76AD-4241-86BD-D6FEF382F754}"/>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88C9B07-8CB4-4410-970C-391E77C1B71B}"/>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AC699E47-2DB9-4E63-87B3-AEFCE125B2C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142240</xdr:rowOff>
    </xdr:from>
    <xdr:to>
      <xdr:col>116</xdr:col>
      <xdr:colOff>114300</xdr:colOff>
      <xdr:row>40</xdr:row>
      <xdr:rowOff>72390</xdr:rowOff>
    </xdr:to>
    <xdr:sp macro="" textlink="">
      <xdr:nvSpPr>
        <xdr:cNvPr id="494" name="楕円 493">
          <a:extLst>
            <a:ext uri="{FF2B5EF4-FFF2-40B4-BE49-F238E27FC236}">
              <a16:creationId xmlns:a16="http://schemas.microsoft.com/office/drawing/2014/main" id="{DE0F783B-06C6-457F-99AB-290F75308A21}"/>
            </a:ext>
          </a:extLst>
        </xdr:cNvPr>
        <xdr:cNvSpPr/>
      </xdr:nvSpPr>
      <xdr:spPr>
        <a:xfrm>
          <a:off x="19904710" y="68268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120667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FBE9BDDA-5F47-43B4-B97B-9CF09E6E662B}"/>
            </a:ext>
          </a:extLst>
        </xdr:cNvPr>
        <xdr:cNvSpPr txBox="1"/>
      </xdr:nvSpPr>
      <xdr:spPr>
        <a:xfrm>
          <a:off x="19985990" y="68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146050</xdr:rowOff>
    </xdr:from>
    <xdr:to>
      <xdr:col>112</xdr:col>
      <xdr:colOff>38100</xdr:colOff>
      <xdr:row>40</xdr:row>
      <xdr:rowOff>76200</xdr:rowOff>
    </xdr:to>
    <xdr:sp macro="" textlink="">
      <xdr:nvSpPr>
        <xdr:cNvPr id="496" name="楕円 495">
          <a:extLst>
            <a:ext uri="{FF2B5EF4-FFF2-40B4-BE49-F238E27FC236}">
              <a16:creationId xmlns:a16="http://schemas.microsoft.com/office/drawing/2014/main" id="{7E2935E0-6C9B-44E5-9804-89973EB48A43}"/>
            </a:ext>
          </a:extLst>
        </xdr:cNvPr>
        <xdr:cNvSpPr/>
      </xdr:nvSpPr>
      <xdr:spPr>
        <a:xfrm>
          <a:off x="19161760" y="68306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21590</xdr:rowOff>
    </xdr:from>
    <xdr:to>
      <xdr:col>116</xdr:col>
      <xdr:colOff>63500</xdr:colOff>
      <xdr:row>40</xdr:row>
      <xdr:rowOff>25400</xdr:rowOff>
    </xdr:to>
    <xdr:cxnSp macro="">
      <xdr:nvCxnSpPr>
        <xdr:cNvPr id="497" name="直線コネクタ 496">
          <a:extLst>
            <a:ext uri="{FF2B5EF4-FFF2-40B4-BE49-F238E27FC236}">
              <a16:creationId xmlns:a16="http://schemas.microsoft.com/office/drawing/2014/main" id="{E2CEC904-7579-4EE5-8AFB-68BB5049563C}"/>
            </a:ext>
          </a:extLst>
        </xdr:cNvPr>
        <xdr:cNvCxnSpPr/>
      </xdr:nvCxnSpPr>
      <xdr:spPr>
        <a:xfrm flipV="1">
          <a:off x="19204940" y="687578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498" name="楕円 497">
          <a:extLst>
            <a:ext uri="{FF2B5EF4-FFF2-40B4-BE49-F238E27FC236}">
              <a16:creationId xmlns:a16="http://schemas.microsoft.com/office/drawing/2014/main" id="{5F0FE493-4FF2-4CFC-A5B6-A742824B72E6}"/>
            </a:ext>
          </a:extLst>
        </xdr:cNvPr>
        <xdr:cNvSpPr/>
      </xdr:nvSpPr>
      <xdr:spPr>
        <a:xfrm>
          <a:off x="18345150" y="68891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25400</xdr:rowOff>
    </xdr:from>
    <xdr:to>
      <xdr:col>111</xdr:col>
      <xdr:colOff>177800</xdr:colOff>
      <xdr:row>40</xdr:row>
      <xdr:rowOff>83820</xdr:rowOff>
    </xdr:to>
    <xdr:cxnSp macro="">
      <xdr:nvCxnSpPr>
        <xdr:cNvPr id="499" name="直線コネクタ 498">
          <a:extLst>
            <a:ext uri="{FF2B5EF4-FFF2-40B4-BE49-F238E27FC236}">
              <a16:creationId xmlns:a16="http://schemas.microsoft.com/office/drawing/2014/main" id="{41CE683D-A158-4AFB-8F1D-F94774EB0B6E}"/>
            </a:ext>
          </a:extLst>
        </xdr:cNvPr>
        <xdr:cNvCxnSpPr/>
      </xdr:nvCxnSpPr>
      <xdr:spPr>
        <a:xfrm flipV="1">
          <a:off x="18399760" y="6879590"/>
          <a:ext cx="80518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38100</xdr:rowOff>
    </xdr:from>
    <xdr:to>
      <xdr:col>102</xdr:col>
      <xdr:colOff>165100</xdr:colOff>
      <xdr:row>40</xdr:row>
      <xdr:rowOff>139700</xdr:rowOff>
    </xdr:to>
    <xdr:sp macro="" textlink="">
      <xdr:nvSpPr>
        <xdr:cNvPr id="500" name="楕円 499">
          <a:extLst>
            <a:ext uri="{FF2B5EF4-FFF2-40B4-BE49-F238E27FC236}">
              <a16:creationId xmlns:a16="http://schemas.microsoft.com/office/drawing/2014/main" id="{8A74C97C-3C36-461A-8E4F-A42F91817056}"/>
            </a:ext>
          </a:extLst>
        </xdr:cNvPr>
        <xdr:cNvSpPr/>
      </xdr:nvSpPr>
      <xdr:spPr>
        <a:xfrm>
          <a:off x="17547590" y="68961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83820</xdr:rowOff>
    </xdr:from>
    <xdr:to>
      <xdr:col>107</xdr:col>
      <xdr:colOff>50800</xdr:colOff>
      <xdr:row>40</xdr:row>
      <xdr:rowOff>88900</xdr:rowOff>
    </xdr:to>
    <xdr:cxnSp macro="">
      <xdr:nvCxnSpPr>
        <xdr:cNvPr id="501" name="直線コネクタ 500">
          <a:extLst>
            <a:ext uri="{FF2B5EF4-FFF2-40B4-BE49-F238E27FC236}">
              <a16:creationId xmlns:a16="http://schemas.microsoft.com/office/drawing/2014/main" id="{6DA9E573-4480-4FEB-B444-154903FF8DC9}"/>
            </a:ext>
          </a:extLst>
        </xdr:cNvPr>
        <xdr:cNvCxnSpPr/>
      </xdr:nvCxnSpPr>
      <xdr:spPr>
        <a:xfrm flipV="1">
          <a:off x="17602200" y="6943725"/>
          <a:ext cx="79756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41910</xdr:rowOff>
    </xdr:from>
    <xdr:to>
      <xdr:col>98</xdr:col>
      <xdr:colOff>38100</xdr:colOff>
      <xdr:row>40</xdr:row>
      <xdr:rowOff>143510</xdr:rowOff>
    </xdr:to>
    <xdr:sp macro="" textlink="">
      <xdr:nvSpPr>
        <xdr:cNvPr id="502" name="楕円 501">
          <a:extLst>
            <a:ext uri="{FF2B5EF4-FFF2-40B4-BE49-F238E27FC236}">
              <a16:creationId xmlns:a16="http://schemas.microsoft.com/office/drawing/2014/main" id="{7271649B-060B-41EF-B3E9-66EE4A86A0D7}"/>
            </a:ext>
          </a:extLst>
        </xdr:cNvPr>
        <xdr:cNvSpPr/>
      </xdr:nvSpPr>
      <xdr:spPr>
        <a:xfrm>
          <a:off x="16761460" y="6901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88900</xdr:rowOff>
    </xdr:from>
    <xdr:to>
      <xdr:col>102</xdr:col>
      <xdr:colOff>114300</xdr:colOff>
      <xdr:row>40</xdr:row>
      <xdr:rowOff>92710</xdr:rowOff>
    </xdr:to>
    <xdr:cxnSp macro="">
      <xdr:nvCxnSpPr>
        <xdr:cNvPr id="503" name="直線コネクタ 502">
          <a:extLst>
            <a:ext uri="{FF2B5EF4-FFF2-40B4-BE49-F238E27FC236}">
              <a16:creationId xmlns:a16="http://schemas.microsoft.com/office/drawing/2014/main" id="{FA2A6A39-0E41-41EE-8896-56C47410D614}"/>
            </a:ext>
          </a:extLst>
        </xdr:cNvPr>
        <xdr:cNvCxnSpPr/>
      </xdr:nvCxnSpPr>
      <xdr:spPr>
        <a:xfrm flipV="1">
          <a:off x="16804640" y="695071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22877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8C9AAB64-E6F9-470B-B1C6-0BDC1CCB284A}"/>
            </a:ext>
          </a:extLst>
        </xdr:cNvPr>
        <xdr:cNvSpPr txBox="1"/>
      </xdr:nvSpPr>
      <xdr:spPr>
        <a:xfrm>
          <a:off x="18982132"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EA1C1DE0-CE08-40B1-8744-9C99C682D48C}"/>
            </a:ext>
          </a:extLst>
        </xdr:cNvPr>
        <xdr:cNvSpPr txBox="1"/>
      </xdr:nvSpPr>
      <xdr:spPr>
        <a:xfrm>
          <a:off x="18182032"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573F3AED-33CA-4C87-8DEC-5E9A20DBFA95}"/>
            </a:ext>
          </a:extLst>
        </xdr:cNvPr>
        <xdr:cNvSpPr txBox="1"/>
      </xdr:nvSpPr>
      <xdr:spPr>
        <a:xfrm>
          <a:off x="17384472"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AFC5E9C3-26C3-40B0-9375-E520D82722B6}"/>
            </a:ext>
          </a:extLst>
        </xdr:cNvPr>
        <xdr:cNvSpPr txBox="1"/>
      </xdr:nvSpPr>
      <xdr:spPr>
        <a:xfrm>
          <a:off x="16588817" y="65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67327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FDCBAD97-44FA-4738-8B41-DC0F424BDCE0}"/>
            </a:ext>
          </a:extLst>
        </xdr:cNvPr>
        <xdr:cNvSpPr txBox="1"/>
      </xdr:nvSpPr>
      <xdr:spPr>
        <a:xfrm>
          <a:off x="18982132" y="692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D3B7A9C9-40D8-4837-8D72-14DC7E8A0DBC}"/>
            </a:ext>
          </a:extLst>
        </xdr:cNvPr>
        <xdr:cNvSpPr txBox="1"/>
      </xdr:nvSpPr>
      <xdr:spPr>
        <a:xfrm>
          <a:off x="18182032"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130827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D5F115AC-ED79-4762-8E8B-59A8F29AD974}"/>
            </a:ext>
          </a:extLst>
        </xdr:cNvPr>
        <xdr:cNvSpPr txBox="1"/>
      </xdr:nvSpPr>
      <xdr:spPr>
        <a:xfrm>
          <a:off x="17384472"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134637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A7E9438-A656-41FE-BD2C-1B9FC27C0DF9}"/>
            </a:ext>
          </a:extLst>
        </xdr:cNvPr>
        <xdr:cNvSpPr txBox="1"/>
      </xdr:nvSpPr>
      <xdr:spPr>
        <a:xfrm>
          <a:off x="1658881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C31EE7D4-7E89-4DA7-B9B5-79FD125269F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FA2A04D1-9A4A-4F2E-AF67-6D82C17F364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E38F2AB6-EAC8-4DA4-B505-64D4BAFCA92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50A3B9C8-F84A-4062-81DB-60E3B59E81D8}"/>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E83A902A-41DC-47FA-AF51-D01595918BD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4CADDA6E-1238-45E5-87A1-B766200A46E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4848FF76-641C-497F-8545-CE5D47B5AA5E}"/>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E8AD4C41-627A-42B0-BA58-B17C2B801C6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4535330-59BF-4E78-BBA9-3ABE4DAD5CC6}"/>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A5F43C5-CA5A-4747-A382-4E8DB045A12C}"/>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15909FB1-4542-4D4E-80FF-2FF8F4049E69}"/>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8C79B819-373D-4DEA-910F-B878A6E008C6}"/>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38939C70-6A6F-47C5-BEB6-E16EB2C0F4BC}"/>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F6C8D39-1286-40BD-A8F4-2A80770E5F46}"/>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7BD96B9E-EA36-454B-B171-CF0C8D7C5AFF}"/>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D6DBD261-9E84-4971-9BB8-8726DE3FBBBE}"/>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B7EDEE0B-F931-404A-8771-41DD4999C011}"/>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A22665E6-91EC-457C-9CC0-438B22C607DD}"/>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ECC64918-B1F5-42E4-B54E-B169CB34564E}"/>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2583A170-10B2-49E8-89E2-8D021B2CC91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EC383E06-039A-4D4E-8443-3F5609DCCD10}"/>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8EC3E5A-FAF6-40C4-983E-7899447D463E}"/>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4EEFD08B-F330-45F8-A772-725E411C3C2F}"/>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11394949-6CCE-46BE-AC55-A26C531E772D}"/>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50F46FE5-D1DC-4856-A30F-03F9B1FD16E1}"/>
            </a:ext>
          </a:extLst>
        </xdr:cNvPr>
        <xdr:cNvCxnSpPr/>
      </xdr:nvCxnSpPr>
      <xdr:spPr>
        <a:xfrm flipV="1">
          <a:off x="14703424" y="9418320"/>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9A98480-79D1-4FF9-9B2F-6EB7B56FABC9}"/>
            </a:ext>
          </a:extLst>
        </xdr:cNvPr>
        <xdr:cNvSpPr txBox="1"/>
      </xdr:nvSpPr>
      <xdr:spPr>
        <a:xfrm>
          <a:off x="1474216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A3D5395F-08B0-4C10-9A92-CC76DC18A8CD}"/>
            </a:ext>
          </a:extLst>
        </xdr:cNvPr>
        <xdr:cNvCxnSpPr/>
      </xdr:nvCxnSpPr>
      <xdr:spPr>
        <a:xfrm>
          <a:off x="14611350" y="1096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330425A-C41B-425F-BF73-460C1069ABF5}"/>
            </a:ext>
          </a:extLst>
        </xdr:cNvPr>
        <xdr:cNvSpPr txBox="1"/>
      </xdr:nvSpPr>
      <xdr:spPr>
        <a:xfrm>
          <a:off x="14742160"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2BB20B88-4EE3-4857-A0E3-A89F53698B78}"/>
            </a:ext>
          </a:extLst>
        </xdr:cNvPr>
        <xdr:cNvCxnSpPr/>
      </xdr:nvCxnSpPr>
      <xdr:spPr>
        <a:xfrm>
          <a:off x="1461135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CE415A0A-9006-4051-B949-01BE2D0E9581}"/>
            </a:ext>
          </a:extLst>
        </xdr:cNvPr>
        <xdr:cNvSpPr txBox="1"/>
      </xdr:nvSpPr>
      <xdr:spPr>
        <a:xfrm>
          <a:off x="1474216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B8999082-8290-4264-9A71-D4B60210CD90}"/>
            </a:ext>
          </a:extLst>
        </xdr:cNvPr>
        <xdr:cNvSpPr/>
      </xdr:nvSpPr>
      <xdr:spPr>
        <a:xfrm>
          <a:off x="14649450" y="1026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a:extLst>
            <a:ext uri="{FF2B5EF4-FFF2-40B4-BE49-F238E27FC236}">
              <a16:creationId xmlns:a16="http://schemas.microsoft.com/office/drawing/2014/main" id="{5337E28D-7975-4E56-862F-CCBF46BE14A9}"/>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4" name="フローチャート: 判断 543">
          <a:extLst>
            <a:ext uri="{FF2B5EF4-FFF2-40B4-BE49-F238E27FC236}">
              <a16:creationId xmlns:a16="http://schemas.microsoft.com/office/drawing/2014/main" id="{9A114056-14B1-4C07-A7C2-2ECB09B139EA}"/>
            </a:ext>
          </a:extLst>
        </xdr:cNvPr>
        <xdr:cNvSpPr/>
      </xdr:nvSpPr>
      <xdr:spPr>
        <a:xfrm>
          <a:off x="13089890" y="102362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5" name="フローチャート: 判断 544">
          <a:extLst>
            <a:ext uri="{FF2B5EF4-FFF2-40B4-BE49-F238E27FC236}">
              <a16:creationId xmlns:a16="http://schemas.microsoft.com/office/drawing/2014/main" id="{93E42A79-A600-4C98-9DD1-3A541821CCA1}"/>
            </a:ext>
          </a:extLst>
        </xdr:cNvPr>
        <xdr:cNvSpPr/>
      </xdr:nvSpPr>
      <xdr:spPr>
        <a:xfrm>
          <a:off x="12303760" y="102133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6" name="フローチャート: 判断 545">
          <a:extLst>
            <a:ext uri="{FF2B5EF4-FFF2-40B4-BE49-F238E27FC236}">
              <a16:creationId xmlns:a16="http://schemas.microsoft.com/office/drawing/2014/main" id="{B4A89339-B714-41F5-B11B-BC4DDF8BF06D}"/>
            </a:ext>
          </a:extLst>
        </xdr:cNvPr>
        <xdr:cNvSpPr/>
      </xdr:nvSpPr>
      <xdr:spPr>
        <a:xfrm>
          <a:off x="11487150" y="101923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88972CD-46A5-4373-8AFD-B8B7AE142E1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3BFD996-A183-44B1-A3C1-CB68730B827C}"/>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BD0E23E-A7C8-4A84-8FC3-716BE7D183DC}"/>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E71E98E-DBF8-4384-A4F6-436C7A324BE6}"/>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40C2089-6A92-45E0-BC5C-30123F7CCFE5}"/>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52" name="楕円 551">
          <a:extLst>
            <a:ext uri="{FF2B5EF4-FFF2-40B4-BE49-F238E27FC236}">
              <a16:creationId xmlns:a16="http://schemas.microsoft.com/office/drawing/2014/main" id="{DD1E567A-7E68-4838-91FA-4134E3F0E1B1}"/>
            </a:ext>
          </a:extLst>
        </xdr:cNvPr>
        <xdr:cNvSpPr/>
      </xdr:nvSpPr>
      <xdr:spPr>
        <a:xfrm>
          <a:off x="14649450" y="10403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95267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88AFE5F6-3D50-4EEF-B280-2326D97FB253}"/>
            </a:ext>
          </a:extLst>
        </xdr:cNvPr>
        <xdr:cNvSpPr txBox="1"/>
      </xdr:nvSpPr>
      <xdr:spPr>
        <a:xfrm>
          <a:off x="1474216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76835</xdr:rowOff>
    </xdr:from>
    <xdr:to>
      <xdr:col>81</xdr:col>
      <xdr:colOff>101600</xdr:colOff>
      <xdr:row>61</xdr:row>
      <xdr:rowOff>6985</xdr:rowOff>
    </xdr:to>
    <xdr:sp macro="" textlink="">
      <xdr:nvSpPr>
        <xdr:cNvPr id="554" name="楕円 553">
          <a:extLst>
            <a:ext uri="{FF2B5EF4-FFF2-40B4-BE49-F238E27FC236}">
              <a16:creationId xmlns:a16="http://schemas.microsoft.com/office/drawing/2014/main" id="{334F2223-77C3-4F49-B7D4-961FFAC842EE}"/>
            </a:ext>
          </a:extLst>
        </xdr:cNvPr>
        <xdr:cNvSpPr/>
      </xdr:nvSpPr>
      <xdr:spPr>
        <a:xfrm>
          <a:off x="13887450" y="103638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127635</xdr:rowOff>
    </xdr:from>
    <xdr:to>
      <xdr:col>85</xdr:col>
      <xdr:colOff>127000</xdr:colOff>
      <xdr:row>60</xdr:row>
      <xdr:rowOff>167640</xdr:rowOff>
    </xdr:to>
    <xdr:cxnSp macro="">
      <xdr:nvCxnSpPr>
        <xdr:cNvPr id="555" name="直線コネクタ 554">
          <a:extLst>
            <a:ext uri="{FF2B5EF4-FFF2-40B4-BE49-F238E27FC236}">
              <a16:creationId xmlns:a16="http://schemas.microsoft.com/office/drawing/2014/main" id="{C222F011-0600-4C3F-8548-C8E13F914CE2}"/>
            </a:ext>
          </a:extLst>
        </xdr:cNvPr>
        <xdr:cNvCxnSpPr/>
      </xdr:nvCxnSpPr>
      <xdr:spPr>
        <a:xfrm>
          <a:off x="13942060" y="1041844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56" name="楕円 555">
          <a:extLst>
            <a:ext uri="{FF2B5EF4-FFF2-40B4-BE49-F238E27FC236}">
              <a16:creationId xmlns:a16="http://schemas.microsoft.com/office/drawing/2014/main" id="{1B42E075-850E-458B-83A6-DE1D4CE33A3E}"/>
            </a:ext>
          </a:extLst>
        </xdr:cNvPr>
        <xdr:cNvSpPr/>
      </xdr:nvSpPr>
      <xdr:spPr>
        <a:xfrm>
          <a:off x="13089890" y="103238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87630</xdr:rowOff>
    </xdr:from>
    <xdr:to>
      <xdr:col>81</xdr:col>
      <xdr:colOff>50800</xdr:colOff>
      <xdr:row>60</xdr:row>
      <xdr:rowOff>127635</xdr:rowOff>
    </xdr:to>
    <xdr:cxnSp macro="">
      <xdr:nvCxnSpPr>
        <xdr:cNvPr id="557" name="直線コネクタ 556">
          <a:extLst>
            <a:ext uri="{FF2B5EF4-FFF2-40B4-BE49-F238E27FC236}">
              <a16:creationId xmlns:a16="http://schemas.microsoft.com/office/drawing/2014/main" id="{BBFF5B84-DD17-4FD5-8F23-7FCF7C78A549}"/>
            </a:ext>
          </a:extLst>
        </xdr:cNvPr>
        <xdr:cNvCxnSpPr/>
      </xdr:nvCxnSpPr>
      <xdr:spPr>
        <a:xfrm>
          <a:off x="13144500" y="10378440"/>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170180</xdr:rowOff>
    </xdr:from>
    <xdr:to>
      <xdr:col>72</xdr:col>
      <xdr:colOff>38100</xdr:colOff>
      <xdr:row>60</xdr:row>
      <xdr:rowOff>100330</xdr:rowOff>
    </xdr:to>
    <xdr:sp macro="" textlink="">
      <xdr:nvSpPr>
        <xdr:cNvPr id="558" name="楕円 557">
          <a:extLst>
            <a:ext uri="{FF2B5EF4-FFF2-40B4-BE49-F238E27FC236}">
              <a16:creationId xmlns:a16="http://schemas.microsoft.com/office/drawing/2014/main" id="{5DAEE185-F10A-4071-92AC-1EE4E9BAB3A9}"/>
            </a:ext>
          </a:extLst>
        </xdr:cNvPr>
        <xdr:cNvSpPr/>
      </xdr:nvSpPr>
      <xdr:spPr>
        <a:xfrm>
          <a:off x="12303760" y="102895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49530</xdr:rowOff>
    </xdr:from>
    <xdr:to>
      <xdr:col>76</xdr:col>
      <xdr:colOff>114300</xdr:colOff>
      <xdr:row>60</xdr:row>
      <xdr:rowOff>87630</xdr:rowOff>
    </xdr:to>
    <xdr:cxnSp macro="">
      <xdr:nvCxnSpPr>
        <xdr:cNvPr id="559" name="直線コネクタ 558">
          <a:extLst>
            <a:ext uri="{FF2B5EF4-FFF2-40B4-BE49-F238E27FC236}">
              <a16:creationId xmlns:a16="http://schemas.microsoft.com/office/drawing/2014/main" id="{9D8C7EED-4B4A-40A6-B4F6-A780C2B2E236}"/>
            </a:ext>
          </a:extLst>
        </xdr:cNvPr>
        <xdr:cNvCxnSpPr/>
      </xdr:nvCxnSpPr>
      <xdr:spPr>
        <a:xfrm>
          <a:off x="12346940" y="1034034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130175</xdr:rowOff>
    </xdr:from>
    <xdr:to>
      <xdr:col>67</xdr:col>
      <xdr:colOff>101600</xdr:colOff>
      <xdr:row>60</xdr:row>
      <xdr:rowOff>60325</xdr:rowOff>
    </xdr:to>
    <xdr:sp macro="" textlink="">
      <xdr:nvSpPr>
        <xdr:cNvPr id="560" name="楕円 559">
          <a:extLst>
            <a:ext uri="{FF2B5EF4-FFF2-40B4-BE49-F238E27FC236}">
              <a16:creationId xmlns:a16="http://schemas.microsoft.com/office/drawing/2014/main" id="{E91BFC35-AFC3-418E-9B58-BAEBC03669FC}"/>
            </a:ext>
          </a:extLst>
        </xdr:cNvPr>
        <xdr:cNvSpPr/>
      </xdr:nvSpPr>
      <xdr:spPr>
        <a:xfrm>
          <a:off x="11487150" y="102495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9525</xdr:rowOff>
    </xdr:from>
    <xdr:to>
      <xdr:col>71</xdr:col>
      <xdr:colOff>177800</xdr:colOff>
      <xdr:row>60</xdr:row>
      <xdr:rowOff>49530</xdr:rowOff>
    </xdr:to>
    <xdr:cxnSp macro="">
      <xdr:nvCxnSpPr>
        <xdr:cNvPr id="561" name="直線コネクタ 560">
          <a:extLst>
            <a:ext uri="{FF2B5EF4-FFF2-40B4-BE49-F238E27FC236}">
              <a16:creationId xmlns:a16="http://schemas.microsoft.com/office/drawing/2014/main" id="{70447007-038C-4309-9E1F-7301863361A1}"/>
            </a:ext>
          </a:extLst>
        </xdr:cNvPr>
        <xdr:cNvCxnSpPr/>
      </xdr:nvCxnSpPr>
      <xdr:spPr>
        <a:xfrm>
          <a:off x="11541760" y="10298430"/>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2" name="n_1aveValue【学校施設】&#10;有形固定資産減価償却率">
          <a:extLst>
            <a:ext uri="{FF2B5EF4-FFF2-40B4-BE49-F238E27FC236}">
              <a16:creationId xmlns:a16="http://schemas.microsoft.com/office/drawing/2014/main" id="{E18AAA23-4ACE-464F-B2AF-EB51CEB5282B}"/>
            </a:ext>
          </a:extLst>
        </xdr:cNvPr>
        <xdr:cNvSpPr txBox="1"/>
      </xdr:nvSpPr>
      <xdr:spPr>
        <a:xfrm>
          <a:off x="1373823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63" name="n_2aveValue【学校施設】&#10;有形固定資産減価償却率">
          <a:extLst>
            <a:ext uri="{FF2B5EF4-FFF2-40B4-BE49-F238E27FC236}">
              <a16:creationId xmlns:a16="http://schemas.microsoft.com/office/drawing/2014/main" id="{DC53ABB4-1306-472D-82A4-19BCA38C5737}"/>
            </a:ext>
          </a:extLst>
        </xdr:cNvPr>
        <xdr:cNvSpPr txBox="1"/>
      </xdr:nvSpPr>
      <xdr:spPr>
        <a:xfrm>
          <a:off x="1295718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4" name="n_3aveValue【学校施設】&#10;有形固定資産減価償却率">
          <a:extLst>
            <a:ext uri="{FF2B5EF4-FFF2-40B4-BE49-F238E27FC236}">
              <a16:creationId xmlns:a16="http://schemas.microsoft.com/office/drawing/2014/main" id="{9649FF12-5EB4-4B0A-8B07-83C38C91835D}"/>
            </a:ext>
          </a:extLst>
        </xdr:cNvPr>
        <xdr:cNvSpPr txBox="1"/>
      </xdr:nvSpPr>
      <xdr:spPr>
        <a:xfrm>
          <a:off x="1217105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5" name="n_4aveValue【学校施設】&#10;有形固定資産減価償却率">
          <a:extLst>
            <a:ext uri="{FF2B5EF4-FFF2-40B4-BE49-F238E27FC236}">
              <a16:creationId xmlns:a16="http://schemas.microsoft.com/office/drawing/2014/main" id="{D3A28DF7-91F7-4F7C-965B-D986C11A3B6C}"/>
            </a:ext>
          </a:extLst>
        </xdr:cNvPr>
        <xdr:cNvSpPr txBox="1"/>
      </xdr:nvSpPr>
      <xdr:spPr>
        <a:xfrm>
          <a:off x="113544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169562</xdr:rowOff>
    </xdr:from>
    <xdr:ext cx="405111" cy="259045"/>
    <xdr:sp macro="" textlink="">
      <xdr:nvSpPr>
        <xdr:cNvPr id="566" name="n_1mainValue【学校施設】&#10;有形固定資産減価償却率">
          <a:extLst>
            <a:ext uri="{FF2B5EF4-FFF2-40B4-BE49-F238E27FC236}">
              <a16:creationId xmlns:a16="http://schemas.microsoft.com/office/drawing/2014/main" id="{D8D2FDBC-A522-4C34-A30C-BE5A6C033453}"/>
            </a:ext>
          </a:extLst>
        </xdr:cNvPr>
        <xdr:cNvSpPr txBox="1"/>
      </xdr:nvSpPr>
      <xdr:spPr>
        <a:xfrm>
          <a:off x="1373823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567" name="n_2mainValue【学校施設】&#10;有形固定資産減価償却率">
          <a:extLst>
            <a:ext uri="{FF2B5EF4-FFF2-40B4-BE49-F238E27FC236}">
              <a16:creationId xmlns:a16="http://schemas.microsoft.com/office/drawing/2014/main" id="{3E1FFFD5-3378-4834-A82A-D490DC308BD3}"/>
            </a:ext>
          </a:extLst>
        </xdr:cNvPr>
        <xdr:cNvSpPr txBox="1"/>
      </xdr:nvSpPr>
      <xdr:spPr>
        <a:xfrm>
          <a:off x="1295718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91457</xdr:rowOff>
    </xdr:from>
    <xdr:ext cx="405111" cy="259045"/>
    <xdr:sp macro="" textlink="">
      <xdr:nvSpPr>
        <xdr:cNvPr id="568" name="n_3mainValue【学校施設】&#10;有形固定資産減価償却率">
          <a:extLst>
            <a:ext uri="{FF2B5EF4-FFF2-40B4-BE49-F238E27FC236}">
              <a16:creationId xmlns:a16="http://schemas.microsoft.com/office/drawing/2014/main" id="{4413397B-F62A-427D-BF90-2E3F232B5BE7}"/>
            </a:ext>
          </a:extLst>
        </xdr:cNvPr>
        <xdr:cNvSpPr txBox="1"/>
      </xdr:nvSpPr>
      <xdr:spPr>
        <a:xfrm>
          <a:off x="1217105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9" name="n_4mainValue【学校施設】&#10;有形固定資産減価償却率">
          <a:extLst>
            <a:ext uri="{FF2B5EF4-FFF2-40B4-BE49-F238E27FC236}">
              <a16:creationId xmlns:a16="http://schemas.microsoft.com/office/drawing/2014/main" id="{DB5F0A42-6741-4D68-AC5E-FE2C24C5455B}"/>
            </a:ext>
          </a:extLst>
        </xdr:cNvPr>
        <xdr:cNvSpPr txBox="1"/>
      </xdr:nvSpPr>
      <xdr:spPr>
        <a:xfrm>
          <a:off x="113544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E13C4800-3A81-40E4-A9C1-59843897017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8A3BF6EF-FC90-4EB6-BAF9-701295C18F0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728574B2-8A6E-4C95-8012-29AA821F3D1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DB8E37FD-0A93-4F28-91EF-D1DF08107E1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15F7341D-A20F-4AC8-AC31-9B6722D0C4E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29444791-EE59-4354-9212-44F71F9F530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D20FED4E-21FB-4E5D-8681-9C8E02F5308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D2A488C2-E1C4-40E4-A08A-D7EDE6AD6652}"/>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BDEC159A-F664-40C2-B95D-571C25FEADFE}"/>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C9207529-1209-4620-9813-C298692F4AE2}"/>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C0EFC6FD-CD7F-4B8C-8520-F9A85C2B5F57}"/>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9D1C8A9E-EF10-451D-8FD0-6EDB829BDE90}"/>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2F3F257A-300C-425E-BCBF-1B62853C8693}"/>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2AE5CB3E-9BB0-4AFE-B781-D4C78FACAA88}"/>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3CD4AA9D-2D4F-4071-88C3-FBF4E5392B22}"/>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894A11E1-F5CE-4325-AD9E-8018E74F68DD}"/>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38E14A23-2C72-4C21-8D6F-25DC835A7828}"/>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845E942E-75B7-4F42-8D72-1E66566D278B}"/>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C28B41CE-E344-40AB-B2A7-18A202387885}"/>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CD46B2E5-BE2B-4911-BDED-E127DDECBCC3}"/>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978754FB-18E2-4C56-8116-C50600E85DF8}"/>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014AAC16-7BF7-4692-BFA0-93BA2407D99F}"/>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124C5662-0DE9-4513-BB23-04C99568544A}"/>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82889F22-FAF4-4325-87D0-F392F61E17D5}"/>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28C4BD28-0667-4069-8D0C-D188475E5282}"/>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44A540BD-C84E-46CF-93CE-BDAFDFE04675}"/>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772C7679-81B2-4A07-AE79-6C031DEAA753}"/>
            </a:ext>
          </a:extLst>
        </xdr:cNvPr>
        <xdr:cNvCxnSpPr/>
      </xdr:nvCxnSpPr>
      <xdr:spPr>
        <a:xfrm flipV="1">
          <a:off x="19947254" y="9572842"/>
          <a:ext cx="0" cy="15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5885B1E2-75ED-414E-99F0-0175584F73C7}"/>
            </a:ext>
          </a:extLst>
        </xdr:cNvPr>
        <xdr:cNvSpPr txBox="1"/>
      </xdr:nvSpPr>
      <xdr:spPr>
        <a:xfrm>
          <a:off x="1998599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97DBA611-7A2F-4CD2-B72E-E6A5D823E4F7}"/>
            </a:ext>
          </a:extLst>
        </xdr:cNvPr>
        <xdr:cNvCxnSpPr/>
      </xdr:nvCxnSpPr>
      <xdr:spPr>
        <a:xfrm>
          <a:off x="19885660" y="11122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5E91BEC0-32DA-48FE-ABE8-55464A1C1F31}"/>
            </a:ext>
          </a:extLst>
        </xdr:cNvPr>
        <xdr:cNvSpPr txBox="1"/>
      </xdr:nvSpPr>
      <xdr:spPr>
        <a:xfrm>
          <a:off x="19985990" y="935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3AE8B10C-41CE-4A87-B36D-6480B3322348}"/>
            </a:ext>
          </a:extLst>
        </xdr:cNvPr>
        <xdr:cNvCxnSpPr/>
      </xdr:nvCxnSpPr>
      <xdr:spPr>
        <a:xfrm>
          <a:off x="19885660" y="9572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A0C0A4EB-17EB-4656-BF04-8A2D5539B6FF}"/>
            </a:ext>
          </a:extLst>
        </xdr:cNvPr>
        <xdr:cNvSpPr txBox="1"/>
      </xdr:nvSpPr>
      <xdr:spPr>
        <a:xfrm>
          <a:off x="1998599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8B1A1F46-7D89-4D33-8582-12E04AF57A1D}"/>
            </a:ext>
          </a:extLst>
        </xdr:cNvPr>
        <xdr:cNvSpPr/>
      </xdr:nvSpPr>
      <xdr:spPr>
        <a:xfrm>
          <a:off x="19904710" y="1059172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25618</xdr:rowOff>
    </xdr:from>
    <xdr:to>
      <xdr:col>112</xdr:col>
      <xdr:colOff>38100</xdr:colOff>
      <xdr:row>60</xdr:row>
      <xdr:rowOff>127218</xdr:rowOff>
    </xdr:to>
    <xdr:sp macro="" textlink="">
      <xdr:nvSpPr>
        <xdr:cNvPr id="603" name="フローチャート: 判断 602">
          <a:extLst>
            <a:ext uri="{FF2B5EF4-FFF2-40B4-BE49-F238E27FC236}">
              <a16:creationId xmlns:a16="http://schemas.microsoft.com/office/drawing/2014/main" id="{1C396A66-5912-40E7-BA24-556DB733C0F6}"/>
            </a:ext>
          </a:extLst>
        </xdr:cNvPr>
        <xdr:cNvSpPr/>
      </xdr:nvSpPr>
      <xdr:spPr>
        <a:xfrm>
          <a:off x="19161760" y="10308808"/>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147755</xdr:rowOff>
    </xdr:from>
    <xdr:to>
      <xdr:col>107</xdr:col>
      <xdr:colOff>101600</xdr:colOff>
      <xdr:row>60</xdr:row>
      <xdr:rowOff>77905</xdr:rowOff>
    </xdr:to>
    <xdr:sp macro="" textlink="">
      <xdr:nvSpPr>
        <xdr:cNvPr id="604" name="フローチャート: 判断 603">
          <a:extLst>
            <a:ext uri="{FF2B5EF4-FFF2-40B4-BE49-F238E27FC236}">
              <a16:creationId xmlns:a16="http://schemas.microsoft.com/office/drawing/2014/main" id="{ED2D6E99-3835-4294-88F4-2BFE048BB561}"/>
            </a:ext>
          </a:extLst>
        </xdr:cNvPr>
        <xdr:cNvSpPr/>
      </xdr:nvSpPr>
      <xdr:spPr>
        <a:xfrm>
          <a:off x="18345150" y="1026140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144490</xdr:rowOff>
    </xdr:from>
    <xdr:to>
      <xdr:col>102</xdr:col>
      <xdr:colOff>165100</xdr:colOff>
      <xdr:row>60</xdr:row>
      <xdr:rowOff>74640</xdr:rowOff>
    </xdr:to>
    <xdr:sp macro="" textlink="">
      <xdr:nvSpPr>
        <xdr:cNvPr id="605" name="フローチャート: 判断 604">
          <a:extLst>
            <a:ext uri="{FF2B5EF4-FFF2-40B4-BE49-F238E27FC236}">
              <a16:creationId xmlns:a16="http://schemas.microsoft.com/office/drawing/2014/main" id="{02B15B24-18F8-4AA8-9A5F-6BD11BC8CE8E}"/>
            </a:ext>
          </a:extLst>
        </xdr:cNvPr>
        <xdr:cNvSpPr/>
      </xdr:nvSpPr>
      <xdr:spPr>
        <a:xfrm>
          <a:off x="17547590" y="102581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06" name="フローチャート: 判断 605">
          <a:extLst>
            <a:ext uri="{FF2B5EF4-FFF2-40B4-BE49-F238E27FC236}">
              <a16:creationId xmlns:a16="http://schemas.microsoft.com/office/drawing/2014/main" id="{A4008FF9-29F2-4658-BAA8-5965E7010F6A}"/>
            </a:ext>
          </a:extLst>
        </xdr:cNvPr>
        <xdr:cNvSpPr/>
      </xdr:nvSpPr>
      <xdr:spPr>
        <a:xfrm>
          <a:off x="16761460" y="102929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9E83E20-875B-4687-8D67-0912470DA1F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5ABA9C3-E454-4055-AC10-8D3D7150AFDB}"/>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CB0171E-5C7E-488F-9F9D-94A50AD63099}"/>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6F06870B-86DC-4BE1-BA9B-EA16F418AE0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77770DAC-919C-4192-A58D-E837384FB5F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34761</xdr:rowOff>
    </xdr:from>
    <xdr:to>
      <xdr:col>116</xdr:col>
      <xdr:colOff>114300</xdr:colOff>
      <xdr:row>62</xdr:row>
      <xdr:rowOff>136361</xdr:rowOff>
    </xdr:to>
    <xdr:sp macro="" textlink="">
      <xdr:nvSpPr>
        <xdr:cNvPr id="612" name="楕円 611">
          <a:extLst>
            <a:ext uri="{FF2B5EF4-FFF2-40B4-BE49-F238E27FC236}">
              <a16:creationId xmlns:a16="http://schemas.microsoft.com/office/drawing/2014/main" id="{EF5F9D4A-78E6-4F34-AE5D-E466D2BA3339}"/>
            </a:ext>
          </a:extLst>
        </xdr:cNvPr>
        <xdr:cNvSpPr/>
      </xdr:nvSpPr>
      <xdr:spPr>
        <a:xfrm>
          <a:off x="19904710" y="106646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13188</xdr:rowOff>
    </xdr:from>
    <xdr:ext cx="469744" cy="259045"/>
    <xdr:sp macro="" textlink="">
      <xdr:nvSpPr>
        <xdr:cNvPr id="613" name="【学校施設】&#10;一人当たり面積該当値テキスト">
          <a:extLst>
            <a:ext uri="{FF2B5EF4-FFF2-40B4-BE49-F238E27FC236}">
              <a16:creationId xmlns:a16="http://schemas.microsoft.com/office/drawing/2014/main" id="{C1736170-1F89-45F1-B9AE-8195F87FE88E}"/>
            </a:ext>
          </a:extLst>
        </xdr:cNvPr>
        <xdr:cNvSpPr txBox="1"/>
      </xdr:nvSpPr>
      <xdr:spPr>
        <a:xfrm>
          <a:off x="19985990" y="1064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44886</xdr:rowOff>
    </xdr:from>
    <xdr:to>
      <xdr:col>112</xdr:col>
      <xdr:colOff>38100</xdr:colOff>
      <xdr:row>62</xdr:row>
      <xdr:rowOff>146486</xdr:rowOff>
    </xdr:to>
    <xdr:sp macro="" textlink="">
      <xdr:nvSpPr>
        <xdr:cNvPr id="614" name="楕円 613">
          <a:extLst>
            <a:ext uri="{FF2B5EF4-FFF2-40B4-BE49-F238E27FC236}">
              <a16:creationId xmlns:a16="http://schemas.microsoft.com/office/drawing/2014/main" id="{6775EA81-7A44-4A87-B6CA-3DE4846536BB}"/>
            </a:ext>
          </a:extLst>
        </xdr:cNvPr>
        <xdr:cNvSpPr/>
      </xdr:nvSpPr>
      <xdr:spPr>
        <a:xfrm>
          <a:off x="19161760" y="106766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85561</xdr:rowOff>
    </xdr:from>
    <xdr:to>
      <xdr:col>116</xdr:col>
      <xdr:colOff>63500</xdr:colOff>
      <xdr:row>62</xdr:row>
      <xdr:rowOff>95686</xdr:rowOff>
    </xdr:to>
    <xdr:cxnSp macro="">
      <xdr:nvCxnSpPr>
        <xdr:cNvPr id="615" name="直線コネクタ 614">
          <a:extLst>
            <a:ext uri="{FF2B5EF4-FFF2-40B4-BE49-F238E27FC236}">
              <a16:creationId xmlns:a16="http://schemas.microsoft.com/office/drawing/2014/main" id="{316CE0BC-8914-4FA4-BC2E-F6B71764773C}"/>
            </a:ext>
          </a:extLst>
        </xdr:cNvPr>
        <xdr:cNvCxnSpPr/>
      </xdr:nvCxnSpPr>
      <xdr:spPr>
        <a:xfrm flipV="1">
          <a:off x="19204940" y="10717366"/>
          <a:ext cx="742950" cy="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60888</xdr:rowOff>
    </xdr:from>
    <xdr:to>
      <xdr:col>107</xdr:col>
      <xdr:colOff>101600</xdr:colOff>
      <xdr:row>62</xdr:row>
      <xdr:rowOff>162488</xdr:rowOff>
    </xdr:to>
    <xdr:sp macro="" textlink="">
      <xdr:nvSpPr>
        <xdr:cNvPr id="616" name="楕円 615">
          <a:extLst>
            <a:ext uri="{FF2B5EF4-FFF2-40B4-BE49-F238E27FC236}">
              <a16:creationId xmlns:a16="http://schemas.microsoft.com/office/drawing/2014/main" id="{ADAFD3A5-BF01-426A-8C3A-570AF38E388C}"/>
            </a:ext>
          </a:extLst>
        </xdr:cNvPr>
        <xdr:cNvSpPr/>
      </xdr:nvSpPr>
      <xdr:spPr>
        <a:xfrm>
          <a:off x="18345150" y="1068697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95686</xdr:rowOff>
    </xdr:from>
    <xdr:to>
      <xdr:col>111</xdr:col>
      <xdr:colOff>177800</xdr:colOff>
      <xdr:row>62</xdr:row>
      <xdr:rowOff>111688</xdr:rowOff>
    </xdr:to>
    <xdr:cxnSp macro="">
      <xdr:nvCxnSpPr>
        <xdr:cNvPr id="617" name="直線コネクタ 616">
          <a:extLst>
            <a:ext uri="{FF2B5EF4-FFF2-40B4-BE49-F238E27FC236}">
              <a16:creationId xmlns:a16="http://schemas.microsoft.com/office/drawing/2014/main" id="{1BDE5666-EE9E-4908-920B-0E7FB2106E2B}"/>
            </a:ext>
          </a:extLst>
        </xdr:cNvPr>
        <xdr:cNvCxnSpPr/>
      </xdr:nvCxnSpPr>
      <xdr:spPr>
        <a:xfrm flipV="1">
          <a:off x="18399760" y="10721776"/>
          <a:ext cx="80518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71991</xdr:rowOff>
    </xdr:from>
    <xdr:to>
      <xdr:col>102</xdr:col>
      <xdr:colOff>165100</xdr:colOff>
      <xdr:row>63</xdr:row>
      <xdr:rowOff>2141</xdr:rowOff>
    </xdr:to>
    <xdr:sp macro="" textlink="">
      <xdr:nvSpPr>
        <xdr:cNvPr id="618" name="楕円 617">
          <a:extLst>
            <a:ext uri="{FF2B5EF4-FFF2-40B4-BE49-F238E27FC236}">
              <a16:creationId xmlns:a16="http://schemas.microsoft.com/office/drawing/2014/main" id="{4E812830-FE33-40F2-A0B5-EA16813631F4}"/>
            </a:ext>
          </a:extLst>
        </xdr:cNvPr>
        <xdr:cNvSpPr/>
      </xdr:nvSpPr>
      <xdr:spPr>
        <a:xfrm>
          <a:off x="17547590" y="1069998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111688</xdr:rowOff>
    </xdr:from>
    <xdr:to>
      <xdr:col>107</xdr:col>
      <xdr:colOff>50800</xdr:colOff>
      <xdr:row>62</xdr:row>
      <xdr:rowOff>122791</xdr:rowOff>
    </xdr:to>
    <xdr:cxnSp macro="">
      <xdr:nvCxnSpPr>
        <xdr:cNvPr id="619" name="直線コネクタ 618">
          <a:extLst>
            <a:ext uri="{FF2B5EF4-FFF2-40B4-BE49-F238E27FC236}">
              <a16:creationId xmlns:a16="http://schemas.microsoft.com/office/drawing/2014/main" id="{FBEEB880-0B99-4036-AF80-93A094718A6F}"/>
            </a:ext>
          </a:extLst>
        </xdr:cNvPr>
        <xdr:cNvCxnSpPr/>
      </xdr:nvCxnSpPr>
      <xdr:spPr>
        <a:xfrm flipV="1">
          <a:off x="17602200" y="10741588"/>
          <a:ext cx="79756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81788</xdr:rowOff>
    </xdr:from>
    <xdr:to>
      <xdr:col>98</xdr:col>
      <xdr:colOff>38100</xdr:colOff>
      <xdr:row>63</xdr:row>
      <xdr:rowOff>11938</xdr:rowOff>
    </xdr:to>
    <xdr:sp macro="" textlink="">
      <xdr:nvSpPr>
        <xdr:cNvPr id="620" name="楕円 619">
          <a:extLst>
            <a:ext uri="{FF2B5EF4-FFF2-40B4-BE49-F238E27FC236}">
              <a16:creationId xmlns:a16="http://schemas.microsoft.com/office/drawing/2014/main" id="{B7B24C2A-D0D6-42F6-98F4-1AD5BED73885}"/>
            </a:ext>
          </a:extLst>
        </xdr:cNvPr>
        <xdr:cNvSpPr/>
      </xdr:nvSpPr>
      <xdr:spPr>
        <a:xfrm>
          <a:off x="16761460" y="1071359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122791</xdr:rowOff>
    </xdr:from>
    <xdr:to>
      <xdr:col>102</xdr:col>
      <xdr:colOff>114300</xdr:colOff>
      <xdr:row>62</xdr:row>
      <xdr:rowOff>132588</xdr:rowOff>
    </xdr:to>
    <xdr:cxnSp macro="">
      <xdr:nvCxnSpPr>
        <xdr:cNvPr id="621" name="直線コネクタ 620">
          <a:extLst>
            <a:ext uri="{FF2B5EF4-FFF2-40B4-BE49-F238E27FC236}">
              <a16:creationId xmlns:a16="http://schemas.microsoft.com/office/drawing/2014/main" id="{0989376E-E283-4465-BAA7-F4ED0E880374}"/>
            </a:ext>
          </a:extLst>
        </xdr:cNvPr>
        <xdr:cNvCxnSpPr/>
      </xdr:nvCxnSpPr>
      <xdr:spPr>
        <a:xfrm flipV="1">
          <a:off x="16804640" y="10754596"/>
          <a:ext cx="79756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143745</xdr:rowOff>
    </xdr:from>
    <xdr:ext cx="469744" cy="259045"/>
    <xdr:sp macro="" textlink="">
      <xdr:nvSpPr>
        <xdr:cNvPr id="622" name="n_1aveValue【学校施設】&#10;一人当たり面積">
          <a:extLst>
            <a:ext uri="{FF2B5EF4-FFF2-40B4-BE49-F238E27FC236}">
              <a16:creationId xmlns:a16="http://schemas.microsoft.com/office/drawing/2014/main" id="{0E253EFB-D9AF-46EA-9200-497573DBCB01}"/>
            </a:ext>
          </a:extLst>
        </xdr:cNvPr>
        <xdr:cNvSpPr txBox="1"/>
      </xdr:nvSpPr>
      <xdr:spPr>
        <a:xfrm>
          <a:off x="18982132" y="1008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94432</xdr:rowOff>
    </xdr:from>
    <xdr:ext cx="469744" cy="259045"/>
    <xdr:sp macro="" textlink="">
      <xdr:nvSpPr>
        <xdr:cNvPr id="623" name="n_2aveValue【学校施設】&#10;一人当たり面積">
          <a:extLst>
            <a:ext uri="{FF2B5EF4-FFF2-40B4-BE49-F238E27FC236}">
              <a16:creationId xmlns:a16="http://schemas.microsoft.com/office/drawing/2014/main" id="{2B73384A-B601-4DD0-9611-8CBED5A5CF95}"/>
            </a:ext>
          </a:extLst>
        </xdr:cNvPr>
        <xdr:cNvSpPr txBox="1"/>
      </xdr:nvSpPr>
      <xdr:spPr>
        <a:xfrm>
          <a:off x="18182032" y="1004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91167</xdr:rowOff>
    </xdr:from>
    <xdr:ext cx="469744" cy="259045"/>
    <xdr:sp macro="" textlink="">
      <xdr:nvSpPr>
        <xdr:cNvPr id="624" name="n_3aveValue【学校施設】&#10;一人当たり面積">
          <a:extLst>
            <a:ext uri="{FF2B5EF4-FFF2-40B4-BE49-F238E27FC236}">
              <a16:creationId xmlns:a16="http://schemas.microsoft.com/office/drawing/2014/main" id="{A576D8F1-5D8E-40FF-BAA3-F3AF626FA2FF}"/>
            </a:ext>
          </a:extLst>
        </xdr:cNvPr>
        <xdr:cNvSpPr txBox="1"/>
      </xdr:nvSpPr>
      <xdr:spPr>
        <a:xfrm>
          <a:off x="17384472" y="1003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25" name="n_4aveValue【学校施設】&#10;一人当たり面積">
          <a:extLst>
            <a:ext uri="{FF2B5EF4-FFF2-40B4-BE49-F238E27FC236}">
              <a16:creationId xmlns:a16="http://schemas.microsoft.com/office/drawing/2014/main" id="{F0E65683-12BD-4230-A872-87F356729043}"/>
            </a:ext>
          </a:extLst>
        </xdr:cNvPr>
        <xdr:cNvSpPr txBox="1"/>
      </xdr:nvSpPr>
      <xdr:spPr>
        <a:xfrm>
          <a:off x="16588817" y="1006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137613</xdr:rowOff>
    </xdr:from>
    <xdr:ext cx="469744" cy="259045"/>
    <xdr:sp macro="" textlink="">
      <xdr:nvSpPr>
        <xdr:cNvPr id="626" name="n_1mainValue【学校施設】&#10;一人当たり面積">
          <a:extLst>
            <a:ext uri="{FF2B5EF4-FFF2-40B4-BE49-F238E27FC236}">
              <a16:creationId xmlns:a16="http://schemas.microsoft.com/office/drawing/2014/main" id="{B7C4A661-A5A6-44A6-8E1B-4A0C73F3809F}"/>
            </a:ext>
          </a:extLst>
        </xdr:cNvPr>
        <xdr:cNvSpPr txBox="1"/>
      </xdr:nvSpPr>
      <xdr:spPr>
        <a:xfrm>
          <a:off x="18982132" y="107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153615</xdr:rowOff>
    </xdr:from>
    <xdr:ext cx="469744" cy="259045"/>
    <xdr:sp macro="" textlink="">
      <xdr:nvSpPr>
        <xdr:cNvPr id="627" name="n_2mainValue【学校施設】&#10;一人当たり面積">
          <a:extLst>
            <a:ext uri="{FF2B5EF4-FFF2-40B4-BE49-F238E27FC236}">
              <a16:creationId xmlns:a16="http://schemas.microsoft.com/office/drawing/2014/main" id="{6D992089-0C03-452F-ADF8-5FEEAB1F6C78}"/>
            </a:ext>
          </a:extLst>
        </xdr:cNvPr>
        <xdr:cNvSpPr txBox="1"/>
      </xdr:nvSpPr>
      <xdr:spPr>
        <a:xfrm>
          <a:off x="18182032" y="107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164718</xdr:rowOff>
    </xdr:from>
    <xdr:ext cx="469744" cy="259045"/>
    <xdr:sp macro="" textlink="">
      <xdr:nvSpPr>
        <xdr:cNvPr id="628" name="n_3mainValue【学校施設】&#10;一人当たり面積">
          <a:extLst>
            <a:ext uri="{FF2B5EF4-FFF2-40B4-BE49-F238E27FC236}">
              <a16:creationId xmlns:a16="http://schemas.microsoft.com/office/drawing/2014/main" id="{BD6BF04C-EFB4-488C-A08B-4ACFF05B0C61}"/>
            </a:ext>
          </a:extLst>
        </xdr:cNvPr>
        <xdr:cNvSpPr txBox="1"/>
      </xdr:nvSpPr>
      <xdr:spPr>
        <a:xfrm>
          <a:off x="17384472" y="1079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629" name="n_4mainValue【学校施設】&#10;一人当たり面積">
          <a:extLst>
            <a:ext uri="{FF2B5EF4-FFF2-40B4-BE49-F238E27FC236}">
              <a16:creationId xmlns:a16="http://schemas.microsoft.com/office/drawing/2014/main" id="{8113DF4A-F258-47ED-AA59-5871A95F2473}"/>
            </a:ext>
          </a:extLst>
        </xdr:cNvPr>
        <xdr:cNvSpPr txBox="1"/>
      </xdr:nvSpPr>
      <xdr:spPr>
        <a:xfrm>
          <a:off x="1658881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CEA1C0B8-006D-4D95-9764-69EB86F8A408}"/>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2BA2AC8B-14DF-40EE-913C-ACA30C0518DF}"/>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76C6E58B-A335-49BC-9921-1ECEC180B97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52EB1ABD-58C4-45AB-8F1D-DA2C9F6F67BD}"/>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AF97C5D2-779A-4895-97EF-12296382A392}"/>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A78C7019-CC84-4B1F-BBA6-23B55445359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7AEEF8CA-83CE-4994-9E77-3B26FFD6518E}"/>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1A94ED54-F040-4DF5-AF17-DC90A75AB152}"/>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BEB9F840-BE7F-4D32-91CB-4C55FF4D44F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74B13054-A896-4409-9EE1-35746DDE625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A200AE79-32F1-4221-9D57-91A88534079E}"/>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CA79E19D-1935-4871-A90E-BD250836A6C4}"/>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B5B0635A-BA77-495D-A9D6-2E906919204D}"/>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C56CE8A6-1A62-4A79-A551-2153A8E30A16}"/>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5E79D9B5-3897-45C8-B27F-1B9E6B2B487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73E8B422-73BF-4DF7-813D-989B23ED062C}"/>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FFCB1127-3AFA-4CA0-8498-84D97A2C2991}"/>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EEBA16A9-7CDA-4FC4-8B3F-88C891AC92C8}"/>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57DC380B-7A2B-4D5F-BA28-E0FB06A42C06}"/>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E50A1FF8-4201-4455-A8FE-9D8047737872}"/>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3D982273-0EFD-4490-B691-B15CB6F15086}"/>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4D06F7E2-137A-43CF-A6F5-5FD978AA0C6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F14329E5-F1CE-4A4D-B595-4A1D6F98D2D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1E68F777-E058-496E-9FA8-F50C4D3428C1}"/>
            </a:ext>
          </a:extLst>
        </xdr:cNvPr>
        <xdr:cNvSpPr/>
      </xdr:nvSpPr>
      <xdr:spPr>
        <a:xfrm>
          <a:off x="1120394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FF8DBF7A-AF4D-42F9-95D7-2D44368A771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8D5766D4-D46E-45BB-949F-7D3CCF06FAE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2959BD7D-7736-4348-A961-D213F61529D1}"/>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CB4B761F-A98F-4C09-B09A-C58208CBBA7F}"/>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F342F36A-0B36-4C96-BFAF-FCFF3D4FFB43}"/>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27057F7F-D50E-42B4-BFD8-0AEC3BA186F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B756E9D0-9D6E-4FCE-9DFC-4BCCDA2215D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87C04F9D-ACDB-4313-AC4E-4BEB672BAA8A}"/>
            </a:ext>
          </a:extLst>
        </xdr:cNvPr>
        <xdr:cNvSpPr/>
      </xdr:nvSpPr>
      <xdr:spPr>
        <a:xfrm>
          <a:off x="164592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35724332-A571-4BDA-A70B-31716B64C223}"/>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0E506349-B5E9-4233-9B24-1317EB60BB43}"/>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B13120A5-8BFD-4046-8845-E02F10582516}"/>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類似団体と比較して、著しく有形固定資産減価償却率が高くなっている施設は公営住宅であり、特に低くなっている施設は道路である。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年に町営住宅が建設され、耐用年数である</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年を経過したことによるものである。現在は、町営住宅の新規入居者募集も行っておらず、後進の予定もないため、入居者がいなくなった棟から随時除却を行っている。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道路については、平成元年度から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年度にかけて、新設や改良工事など事業費が増大したことが全体の率に影響している。現在は、５年ごとの定期点検を踏まえた補装長寿命化計画（個別計画）に沿って補装修繕などを進めている。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DD7C61-2BC6-47C9-91DC-2EEFE5DF1AD9}"/>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AF2CF1-F520-4723-82DE-D74ED4243F3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29B2A8-686F-4D70-B6B2-55765424EDBD}"/>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FD055E-8231-439F-9321-2464A7C653EB}"/>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693C7A-A1E5-4283-A45E-94D2013AE74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A65835-0C0A-464B-92EF-C10CA8E5846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1B34FA-D5C5-4854-A4A0-295FBDA560E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EDBC93D-E24C-4D77-9ECC-78EE34351F3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EDBC59-0DBA-4F43-811F-26387BB287B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770472-C507-4F9C-BF85-260DC3EFD8E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5,806
5,676
19.90
3,363,223
3,097,344
248,604
2,186,373
1,852,979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45F080E-B3CF-4029-8356-4BC11806D621}"/>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452B5F-DAB8-4630-BFCC-25A02CB1F503}"/>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4BD433-BC83-4D88-903C-B47F72BA4A6B}"/>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ED3329-F4D4-4EC5-8856-E4D2E54E4D0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FACA9C4-3DCE-4E36-8694-533DEBADBF7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E3492C-3461-4FBF-A76E-573C996EAE4C}"/>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A8120A-D90F-4D5D-B973-FD9FA23D2D1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42E3FC-AF5D-4B5A-9B82-38CD2662094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E1C1F7-9CF6-4A11-92CE-7397EC02197C}"/>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B2FAD3-9F91-474E-9333-36CAF6D7715E}"/>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3C65BE6-44BB-4392-914E-C5B3CE894447}"/>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169AD5A-DB52-48CC-9331-A718639E6C9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3D4432-36EC-476D-94D7-3640B1EB1B11}"/>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FF0019-A482-4D22-BC58-24CC2F5B507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476472-8E4F-4E48-9512-D28E6992474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CB605E-1F55-44B7-9FC2-AD30D772113E}"/>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D85603-906F-4CDE-AD57-8C91905B066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059AE7-90E4-44B3-A9DD-D4B856926D4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C2DA6B-7125-4630-8740-E020C177C92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523F512-D561-412C-B341-43474B191FCD}"/>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4D2E2A-1442-4FD5-81D9-B5B43DCBEF8A}"/>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B74423-E1E7-481D-9731-03B4FCDA86E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84E9DE2-E6E9-4A1B-9D45-55AEBB71AC5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758475-73BF-418C-A4C8-4C9A81276EAE}"/>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3A6A2B-D13D-43BC-8927-CE266EF5682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054A741-1159-47AE-B2CE-E98EC4793B6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1932E2-E117-4F54-AC74-699B9990AB1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15372D-1768-4354-8E5C-93D0F8DF033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D0956B5-6B9A-4093-A8BF-8D1AABD489D7}"/>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A537816-9626-4776-A427-C5D58801AE9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B2D522D-1DCE-48AA-8985-3672C8A28F74}"/>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C54DEA0-0164-4276-A9FD-02CE4DB6750E}"/>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89947AA-F5CD-4303-BBF7-C04A26F8BF7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F124CCE-ED36-41A6-8AFB-646C74EEA0B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E0716A8-60C1-4409-9F40-6FCB4B82B45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BBFE063-4F8E-4C45-8713-D2F2BD80B371}"/>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FDC0542-91A3-4E02-A46A-BFC9565C8A5D}"/>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B50E959-3B41-4609-A3EB-5A764C91225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A8C186B-AD40-4EB8-B7D7-85636681B81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7511C72-24BB-408E-902E-11E0884712D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7A4E637-65DD-4CF3-9350-811EF3C0E11D}"/>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6F7E417-F165-461C-BC94-77884D95E412}"/>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3F495AF-724F-4EFE-A697-7B24AA7E48D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6E34F13-17F7-40CB-9CE5-2582D18C1363}"/>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4EDE5D6-0317-42C0-98AD-0D179B0AF1B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E8EE83C-574C-4A52-8A47-0DAB0CD06714}"/>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D82FAD8-5E09-46CB-BC5C-58A77E61B6F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2794A3B-C6F5-434B-A5DD-E82FD809C888}"/>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21DE53E-6478-4E88-9B5B-3C1B7A07CD9D}"/>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5A9FD1A0-9AF9-4D4C-91FA-3E07785C1ABF}"/>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FD6C000-3985-4ECE-9F06-E8BFF96EAB7A}"/>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D5C7E264-7875-4293-BBDD-492EFE55857B}"/>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52940829-F26A-4BF2-A288-8FC86820EFBC}"/>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D9E2A18-A6A2-495A-ABB9-8FA091E822F4}"/>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1813F15-1314-4752-B2C2-5B7E5B086975}"/>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C8C9128D-0251-4DE9-915D-D85AFFE9A3DF}"/>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6FB631BC-1B52-403E-AB16-9CC558F783AA}"/>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7EA32F8-51A6-41AF-AAC1-E9CFAD8B0879}"/>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97329D58-949D-4438-8A44-E30EE04DAAC8}"/>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5B05D8E-4252-4159-BCA1-86855CB590CE}"/>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E07835CE-783D-4390-9E6B-90075A827767}"/>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B256BB87-459F-4FA2-A9B7-503481465F0F}"/>
            </a:ext>
          </a:extLst>
        </xdr:cNvPr>
        <xdr:cNvCxnSpPr/>
      </xdr:nvCxnSpPr>
      <xdr:spPr>
        <a:xfrm flipV="1">
          <a:off x="417385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43EA3A2-9714-4646-8FE9-6563AC9B5F7F}"/>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81C8339A-FEE2-4697-A6E2-EE3FEE81D97A}"/>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D6C2DEEA-ED5F-4682-BE0E-7F003C02A651}"/>
            </a:ext>
          </a:extLst>
        </xdr:cNvPr>
        <xdr:cNvSpPr txBox="1"/>
      </xdr:nvSpPr>
      <xdr:spPr>
        <a:xfrm>
          <a:off x="421259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175901F2-69FF-46BE-9089-81FD96BD0FFA}"/>
            </a:ext>
          </a:extLst>
        </xdr:cNvPr>
        <xdr:cNvCxnSpPr/>
      </xdr:nvCxnSpPr>
      <xdr:spPr>
        <a:xfrm>
          <a:off x="411226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FE7FBCD-4246-4B64-80B9-5E4D0C25BB8E}"/>
            </a:ext>
          </a:extLst>
        </xdr:cNvPr>
        <xdr:cNvSpPr txBox="1"/>
      </xdr:nvSpPr>
      <xdr:spPr>
        <a:xfrm>
          <a:off x="4212590" y="1025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D186FE72-33B7-4461-92D6-A116E7548E8D}"/>
            </a:ext>
          </a:extLst>
        </xdr:cNvPr>
        <xdr:cNvSpPr/>
      </xdr:nvSpPr>
      <xdr:spPr>
        <a:xfrm>
          <a:off x="41313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80" name="フローチャート: 判断 79">
          <a:extLst>
            <a:ext uri="{FF2B5EF4-FFF2-40B4-BE49-F238E27FC236}">
              <a16:creationId xmlns:a16="http://schemas.microsoft.com/office/drawing/2014/main" id="{9BC1E053-FF2B-4132-BB89-C5F7B1D6785D}"/>
            </a:ext>
          </a:extLst>
        </xdr:cNvPr>
        <xdr:cNvSpPr/>
      </xdr:nvSpPr>
      <xdr:spPr>
        <a:xfrm>
          <a:off x="3388360" y="1036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xdr:rowOff>
    </xdr:from>
    <xdr:to>
      <xdr:col>15</xdr:col>
      <xdr:colOff>101600</xdr:colOff>
      <xdr:row>60</xdr:row>
      <xdr:rowOff>109855</xdr:rowOff>
    </xdr:to>
    <xdr:sp macro="" textlink="">
      <xdr:nvSpPr>
        <xdr:cNvPr id="81" name="フローチャート: 判断 80">
          <a:extLst>
            <a:ext uri="{FF2B5EF4-FFF2-40B4-BE49-F238E27FC236}">
              <a16:creationId xmlns:a16="http://schemas.microsoft.com/office/drawing/2014/main" id="{08DE3902-3E81-45DD-BE4D-6E8C88532547}"/>
            </a:ext>
          </a:extLst>
        </xdr:cNvPr>
        <xdr:cNvSpPr/>
      </xdr:nvSpPr>
      <xdr:spPr>
        <a:xfrm>
          <a:off x="2571750" y="10297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a:extLst>
            <a:ext uri="{FF2B5EF4-FFF2-40B4-BE49-F238E27FC236}">
              <a16:creationId xmlns:a16="http://schemas.microsoft.com/office/drawing/2014/main" id="{C7C023D7-18BE-4BD1-A331-54E63726D953}"/>
            </a:ext>
          </a:extLst>
        </xdr:cNvPr>
        <xdr:cNvSpPr/>
      </xdr:nvSpPr>
      <xdr:spPr>
        <a:xfrm>
          <a:off x="1774190" y="102838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170180</xdr:rowOff>
    </xdr:from>
    <xdr:to>
      <xdr:col>6</xdr:col>
      <xdr:colOff>38100</xdr:colOff>
      <xdr:row>60</xdr:row>
      <xdr:rowOff>100330</xdr:rowOff>
    </xdr:to>
    <xdr:sp macro="" textlink="">
      <xdr:nvSpPr>
        <xdr:cNvPr id="83" name="フローチャート: 判断 82">
          <a:extLst>
            <a:ext uri="{FF2B5EF4-FFF2-40B4-BE49-F238E27FC236}">
              <a16:creationId xmlns:a16="http://schemas.microsoft.com/office/drawing/2014/main" id="{ED277080-230D-4763-9892-02E13CBBC4D2}"/>
            </a:ext>
          </a:extLst>
        </xdr:cNvPr>
        <xdr:cNvSpPr/>
      </xdr:nvSpPr>
      <xdr:spPr>
        <a:xfrm>
          <a:off x="988060" y="102895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20A11F2-A4B6-4030-A333-0ACE449E416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C10D264-D075-4D40-9B0F-735E9B85429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91F0764-BABC-4AEE-8562-C3CB06A9817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6E819AB-E590-4ED1-861C-5EC42F44F2CD}"/>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F36C2E2-F371-4891-A643-28E7B8B5AEBB}"/>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xdr:rowOff>
    </xdr:from>
    <xdr:to>
      <xdr:col>24</xdr:col>
      <xdr:colOff>114300</xdr:colOff>
      <xdr:row>64</xdr:row>
      <xdr:rowOff>107950</xdr:rowOff>
    </xdr:to>
    <xdr:sp macro="" textlink="">
      <xdr:nvSpPr>
        <xdr:cNvPr id="89" name="楕円 88">
          <a:extLst>
            <a:ext uri="{FF2B5EF4-FFF2-40B4-BE49-F238E27FC236}">
              <a16:creationId xmlns:a16="http://schemas.microsoft.com/office/drawing/2014/main" id="{6C0EF2CB-32EF-4F1B-8D20-208C0D552F4C}"/>
            </a:ext>
          </a:extLst>
        </xdr:cNvPr>
        <xdr:cNvSpPr/>
      </xdr:nvSpPr>
      <xdr:spPr>
        <a:xfrm>
          <a:off x="4131310" y="109810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92727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9F284E1B-D558-4ED3-98C5-55C910DEE35D}"/>
            </a:ext>
          </a:extLst>
        </xdr:cNvPr>
        <xdr:cNvSpPr txBox="1"/>
      </xdr:nvSpPr>
      <xdr:spPr>
        <a:xfrm>
          <a:off x="4212590" y="1089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137795</xdr:rowOff>
    </xdr:from>
    <xdr:to>
      <xdr:col>20</xdr:col>
      <xdr:colOff>38100</xdr:colOff>
      <xdr:row>64</xdr:row>
      <xdr:rowOff>67945</xdr:rowOff>
    </xdr:to>
    <xdr:sp macro="" textlink="">
      <xdr:nvSpPr>
        <xdr:cNvPr id="91" name="楕円 90">
          <a:extLst>
            <a:ext uri="{FF2B5EF4-FFF2-40B4-BE49-F238E27FC236}">
              <a16:creationId xmlns:a16="http://schemas.microsoft.com/office/drawing/2014/main" id="{30CE2118-306F-472A-A483-D33BAB2FCBA1}"/>
            </a:ext>
          </a:extLst>
        </xdr:cNvPr>
        <xdr:cNvSpPr/>
      </xdr:nvSpPr>
      <xdr:spPr>
        <a:xfrm>
          <a:off x="3388360" y="109353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17145</xdr:rowOff>
    </xdr:from>
    <xdr:to>
      <xdr:col>24</xdr:col>
      <xdr:colOff>63500</xdr:colOff>
      <xdr:row>64</xdr:row>
      <xdr:rowOff>57150</xdr:rowOff>
    </xdr:to>
    <xdr:cxnSp macro="">
      <xdr:nvCxnSpPr>
        <xdr:cNvPr id="92" name="直線コネクタ 91">
          <a:extLst>
            <a:ext uri="{FF2B5EF4-FFF2-40B4-BE49-F238E27FC236}">
              <a16:creationId xmlns:a16="http://schemas.microsoft.com/office/drawing/2014/main" id="{FF6307BE-188F-40E7-BC4E-2D4CC5F668A1}"/>
            </a:ext>
          </a:extLst>
        </xdr:cNvPr>
        <xdr:cNvCxnSpPr/>
      </xdr:nvCxnSpPr>
      <xdr:spPr>
        <a:xfrm>
          <a:off x="3431540" y="10993755"/>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95885</xdr:rowOff>
    </xdr:from>
    <xdr:to>
      <xdr:col>15</xdr:col>
      <xdr:colOff>101600</xdr:colOff>
      <xdr:row>64</xdr:row>
      <xdr:rowOff>26035</xdr:rowOff>
    </xdr:to>
    <xdr:sp macro="" textlink="">
      <xdr:nvSpPr>
        <xdr:cNvPr id="93" name="楕円 92">
          <a:extLst>
            <a:ext uri="{FF2B5EF4-FFF2-40B4-BE49-F238E27FC236}">
              <a16:creationId xmlns:a16="http://schemas.microsoft.com/office/drawing/2014/main" id="{2E055261-8A80-4D96-92CB-357BEECB4D2C}"/>
            </a:ext>
          </a:extLst>
        </xdr:cNvPr>
        <xdr:cNvSpPr/>
      </xdr:nvSpPr>
      <xdr:spPr>
        <a:xfrm>
          <a:off x="2571750" y="108934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146685</xdr:rowOff>
    </xdr:from>
    <xdr:to>
      <xdr:col>19</xdr:col>
      <xdr:colOff>177800</xdr:colOff>
      <xdr:row>64</xdr:row>
      <xdr:rowOff>17145</xdr:rowOff>
    </xdr:to>
    <xdr:cxnSp macro="">
      <xdr:nvCxnSpPr>
        <xdr:cNvPr id="94" name="直線コネクタ 93">
          <a:extLst>
            <a:ext uri="{FF2B5EF4-FFF2-40B4-BE49-F238E27FC236}">
              <a16:creationId xmlns:a16="http://schemas.microsoft.com/office/drawing/2014/main" id="{8CD01BA3-DF6E-4C1B-87AD-F1E2F4D8ECE7}"/>
            </a:ext>
          </a:extLst>
        </xdr:cNvPr>
        <xdr:cNvCxnSpPr/>
      </xdr:nvCxnSpPr>
      <xdr:spPr>
        <a:xfrm>
          <a:off x="2626360" y="10946130"/>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53975</xdr:rowOff>
    </xdr:from>
    <xdr:to>
      <xdr:col>10</xdr:col>
      <xdr:colOff>165100</xdr:colOff>
      <xdr:row>63</xdr:row>
      <xdr:rowOff>155575</xdr:rowOff>
    </xdr:to>
    <xdr:sp macro="" textlink="">
      <xdr:nvSpPr>
        <xdr:cNvPr id="95" name="楕円 94">
          <a:extLst>
            <a:ext uri="{FF2B5EF4-FFF2-40B4-BE49-F238E27FC236}">
              <a16:creationId xmlns:a16="http://schemas.microsoft.com/office/drawing/2014/main" id="{C701015D-B08D-46C5-8757-E844AA3B6482}"/>
            </a:ext>
          </a:extLst>
        </xdr:cNvPr>
        <xdr:cNvSpPr/>
      </xdr:nvSpPr>
      <xdr:spPr>
        <a:xfrm>
          <a:off x="1774190" y="108591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104775</xdr:rowOff>
    </xdr:from>
    <xdr:to>
      <xdr:col>15</xdr:col>
      <xdr:colOff>50800</xdr:colOff>
      <xdr:row>63</xdr:row>
      <xdr:rowOff>146685</xdr:rowOff>
    </xdr:to>
    <xdr:cxnSp macro="">
      <xdr:nvCxnSpPr>
        <xdr:cNvPr id="96" name="直線コネクタ 95">
          <a:extLst>
            <a:ext uri="{FF2B5EF4-FFF2-40B4-BE49-F238E27FC236}">
              <a16:creationId xmlns:a16="http://schemas.microsoft.com/office/drawing/2014/main" id="{97B53A78-3364-4C78-A5E7-B83F7B9BD624}"/>
            </a:ext>
          </a:extLst>
        </xdr:cNvPr>
        <xdr:cNvCxnSpPr/>
      </xdr:nvCxnSpPr>
      <xdr:spPr>
        <a:xfrm>
          <a:off x="1828800" y="1090422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12065</xdr:rowOff>
    </xdr:from>
    <xdr:to>
      <xdr:col>6</xdr:col>
      <xdr:colOff>38100</xdr:colOff>
      <xdr:row>63</xdr:row>
      <xdr:rowOff>113665</xdr:rowOff>
    </xdr:to>
    <xdr:sp macro="" textlink="">
      <xdr:nvSpPr>
        <xdr:cNvPr id="97" name="楕円 96">
          <a:extLst>
            <a:ext uri="{FF2B5EF4-FFF2-40B4-BE49-F238E27FC236}">
              <a16:creationId xmlns:a16="http://schemas.microsoft.com/office/drawing/2014/main" id="{BE2EAB4C-8072-4A47-897B-EDA1C77B479B}"/>
            </a:ext>
          </a:extLst>
        </xdr:cNvPr>
        <xdr:cNvSpPr/>
      </xdr:nvSpPr>
      <xdr:spPr>
        <a:xfrm>
          <a:off x="988060" y="10817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62865</xdr:rowOff>
    </xdr:from>
    <xdr:to>
      <xdr:col>10</xdr:col>
      <xdr:colOff>114300</xdr:colOff>
      <xdr:row>63</xdr:row>
      <xdr:rowOff>104775</xdr:rowOff>
    </xdr:to>
    <xdr:cxnSp macro="">
      <xdr:nvCxnSpPr>
        <xdr:cNvPr id="98" name="直線コネクタ 97">
          <a:extLst>
            <a:ext uri="{FF2B5EF4-FFF2-40B4-BE49-F238E27FC236}">
              <a16:creationId xmlns:a16="http://schemas.microsoft.com/office/drawing/2014/main" id="{5923148C-1C05-49B0-B584-47E698257A87}"/>
            </a:ext>
          </a:extLst>
        </xdr:cNvPr>
        <xdr:cNvCxnSpPr/>
      </xdr:nvCxnSpPr>
      <xdr:spPr>
        <a:xfrm>
          <a:off x="1031240" y="1086040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99" name="n_1aveValue【体育館・プール】&#10;有形固定資産減価償却率">
          <a:extLst>
            <a:ext uri="{FF2B5EF4-FFF2-40B4-BE49-F238E27FC236}">
              <a16:creationId xmlns:a16="http://schemas.microsoft.com/office/drawing/2014/main" id="{E17DEB60-84D1-4281-BC27-7BFE52132911}"/>
            </a:ext>
          </a:extLst>
        </xdr:cNvPr>
        <xdr:cNvSpPr txBox="1"/>
      </xdr:nvSpPr>
      <xdr:spPr>
        <a:xfrm>
          <a:off x="32391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126382</xdr:rowOff>
    </xdr:from>
    <xdr:ext cx="405111" cy="259045"/>
    <xdr:sp macro="" textlink="">
      <xdr:nvSpPr>
        <xdr:cNvPr id="100" name="n_2aveValue【体育館・プール】&#10;有形固定資産減価償却率">
          <a:extLst>
            <a:ext uri="{FF2B5EF4-FFF2-40B4-BE49-F238E27FC236}">
              <a16:creationId xmlns:a16="http://schemas.microsoft.com/office/drawing/2014/main" id="{268BF781-27A0-4570-ABBA-C378A7F76EE7}"/>
            </a:ext>
          </a:extLst>
        </xdr:cNvPr>
        <xdr:cNvSpPr txBox="1"/>
      </xdr:nvSpPr>
      <xdr:spPr>
        <a:xfrm>
          <a:off x="2439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01" name="n_3aveValue【体育館・プール】&#10;有形固定資産減価償却率">
          <a:extLst>
            <a:ext uri="{FF2B5EF4-FFF2-40B4-BE49-F238E27FC236}">
              <a16:creationId xmlns:a16="http://schemas.microsoft.com/office/drawing/2014/main" id="{B0FEB606-5009-40BF-9DC1-3872830F6D25}"/>
            </a:ext>
          </a:extLst>
        </xdr:cNvPr>
        <xdr:cNvSpPr txBox="1"/>
      </xdr:nvSpPr>
      <xdr:spPr>
        <a:xfrm>
          <a:off x="164148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116857</xdr:rowOff>
    </xdr:from>
    <xdr:ext cx="405111" cy="259045"/>
    <xdr:sp macro="" textlink="">
      <xdr:nvSpPr>
        <xdr:cNvPr id="102" name="n_4aveValue【体育館・プール】&#10;有形固定資産減価償却率">
          <a:extLst>
            <a:ext uri="{FF2B5EF4-FFF2-40B4-BE49-F238E27FC236}">
              <a16:creationId xmlns:a16="http://schemas.microsoft.com/office/drawing/2014/main" id="{A248D9AF-B98E-40FA-B92C-6FFCC304D2CA}"/>
            </a:ext>
          </a:extLst>
        </xdr:cNvPr>
        <xdr:cNvSpPr txBox="1"/>
      </xdr:nvSpPr>
      <xdr:spPr>
        <a:xfrm>
          <a:off x="85535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59072</xdr:rowOff>
    </xdr:from>
    <xdr:ext cx="405111" cy="259045"/>
    <xdr:sp macro="" textlink="">
      <xdr:nvSpPr>
        <xdr:cNvPr id="103" name="n_1mainValue【体育館・プール】&#10;有形固定資産減価償却率">
          <a:extLst>
            <a:ext uri="{FF2B5EF4-FFF2-40B4-BE49-F238E27FC236}">
              <a16:creationId xmlns:a16="http://schemas.microsoft.com/office/drawing/2014/main" id="{C6D93337-0B21-4638-B732-279DB03B9D0E}"/>
            </a:ext>
          </a:extLst>
        </xdr:cNvPr>
        <xdr:cNvSpPr txBox="1"/>
      </xdr:nvSpPr>
      <xdr:spPr>
        <a:xfrm>
          <a:off x="3239144"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17162</xdr:rowOff>
    </xdr:from>
    <xdr:ext cx="405111" cy="259045"/>
    <xdr:sp macro="" textlink="">
      <xdr:nvSpPr>
        <xdr:cNvPr id="104" name="n_2mainValue【体育館・プール】&#10;有形固定資産減価償却率">
          <a:extLst>
            <a:ext uri="{FF2B5EF4-FFF2-40B4-BE49-F238E27FC236}">
              <a16:creationId xmlns:a16="http://schemas.microsoft.com/office/drawing/2014/main" id="{08EA427D-B88F-480C-86D2-331562189072}"/>
            </a:ext>
          </a:extLst>
        </xdr:cNvPr>
        <xdr:cNvSpPr txBox="1"/>
      </xdr:nvSpPr>
      <xdr:spPr>
        <a:xfrm>
          <a:off x="2439044" y="1099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146702</xdr:rowOff>
    </xdr:from>
    <xdr:ext cx="405111" cy="259045"/>
    <xdr:sp macro="" textlink="">
      <xdr:nvSpPr>
        <xdr:cNvPr id="105" name="n_3mainValue【体育館・プール】&#10;有形固定資産減価償却率">
          <a:extLst>
            <a:ext uri="{FF2B5EF4-FFF2-40B4-BE49-F238E27FC236}">
              <a16:creationId xmlns:a16="http://schemas.microsoft.com/office/drawing/2014/main" id="{CCDB7B28-DF58-4518-970F-0691EF37E9B5}"/>
            </a:ext>
          </a:extLst>
        </xdr:cNvPr>
        <xdr:cNvSpPr txBox="1"/>
      </xdr:nvSpPr>
      <xdr:spPr>
        <a:xfrm>
          <a:off x="164148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104792</xdr:rowOff>
    </xdr:from>
    <xdr:ext cx="405111" cy="259045"/>
    <xdr:sp macro="" textlink="">
      <xdr:nvSpPr>
        <xdr:cNvPr id="106" name="n_4mainValue【体育館・プール】&#10;有形固定資産減価償却率">
          <a:extLst>
            <a:ext uri="{FF2B5EF4-FFF2-40B4-BE49-F238E27FC236}">
              <a16:creationId xmlns:a16="http://schemas.microsoft.com/office/drawing/2014/main" id="{51956AF5-73B4-435A-91A6-F62EACE89F45}"/>
            </a:ext>
          </a:extLst>
        </xdr:cNvPr>
        <xdr:cNvSpPr txBox="1"/>
      </xdr:nvSpPr>
      <xdr:spPr>
        <a:xfrm>
          <a:off x="85535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150407F0-F25F-4682-8EA7-8ED90E1B7A6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6DD9B91-A6DA-47A3-B369-90B48AC4B4C3}"/>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CDDB603C-83C8-4C58-A08F-51D138ACF60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C6A154E5-D288-478D-A545-3C800DAF853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E01B4693-2069-4982-9AC7-5E44FCF02E46}"/>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25B74258-F871-4030-8057-DF7E262A36F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CF83E4BD-93DA-4CDC-9128-46E6404A4D3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B3127C7A-DE6E-4901-AF32-8542CCD12A9F}"/>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319672AE-25CC-488C-8F99-DFDED0007A93}"/>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2E69851C-AB3D-4F08-9581-7A00453C45D0}"/>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4EDD178D-341A-487A-AED3-2EE3EAD35EE0}"/>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CEE8357C-B8E6-4EE2-A921-00F1B37144AD}"/>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12C533E5-8744-4A67-BD79-C61C15B3987C}"/>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6F87E576-342B-455B-BFCF-1E1E03D06F6A}"/>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CF82416B-3134-4601-B3FB-56C8498F34A6}"/>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5FBE2613-2B4F-4918-A72B-EB994C687B01}"/>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686A0C7E-52DA-42D8-8A5C-3DB014E6480A}"/>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FEA69B19-D7DC-43F1-B569-0E5870D65591}"/>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1A705A28-E797-41FD-8476-D196F86E709A}"/>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6E4A258A-8A16-4BF7-8454-E1F41CC801E6}"/>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7EEE0EA2-DED7-4E1A-8496-2F5327F4356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E28F813-1909-4653-A83F-94E347631191}"/>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5B6C038C-92E2-4EE8-B766-6C4E2826C9C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A0F8AF86-E83C-4824-90C5-71CBAFEE6A93}"/>
            </a:ext>
          </a:extLst>
        </xdr:cNvPr>
        <xdr:cNvCxnSpPr/>
      </xdr:nvCxnSpPr>
      <xdr:spPr>
        <a:xfrm flipV="1">
          <a:off x="942911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ECB1C9A5-7AE8-4AFB-94F7-A7E6E91234D0}"/>
            </a:ext>
          </a:extLst>
        </xdr:cNvPr>
        <xdr:cNvSpPr txBox="1"/>
      </xdr:nvSpPr>
      <xdr:spPr>
        <a:xfrm>
          <a:off x="946785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814C6F29-4529-47F0-9434-B86A17D9BA34}"/>
            </a:ext>
          </a:extLst>
        </xdr:cNvPr>
        <xdr:cNvCxnSpPr/>
      </xdr:nvCxnSpPr>
      <xdr:spPr>
        <a:xfrm>
          <a:off x="9356090" y="110451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227D26ED-581E-44B7-90D0-770DE566131F}"/>
            </a:ext>
          </a:extLst>
        </xdr:cNvPr>
        <xdr:cNvSpPr txBox="1"/>
      </xdr:nvSpPr>
      <xdr:spPr>
        <a:xfrm>
          <a:off x="946785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119F39CC-78AA-4BAC-A7AD-8B122CC2E473}"/>
            </a:ext>
          </a:extLst>
        </xdr:cNvPr>
        <xdr:cNvCxnSpPr/>
      </xdr:nvCxnSpPr>
      <xdr:spPr>
        <a:xfrm>
          <a:off x="9356090" y="97745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F7EAECDE-E58F-4ACD-8E49-DF114348F880}"/>
            </a:ext>
          </a:extLst>
        </xdr:cNvPr>
        <xdr:cNvSpPr txBox="1"/>
      </xdr:nvSpPr>
      <xdr:spPr>
        <a:xfrm>
          <a:off x="9467850" y="1063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63033D75-24FC-474B-A3C0-967ABC381B88}"/>
            </a:ext>
          </a:extLst>
        </xdr:cNvPr>
        <xdr:cNvSpPr/>
      </xdr:nvSpPr>
      <xdr:spPr>
        <a:xfrm>
          <a:off x="9394190" y="1077302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87884</xdr:rowOff>
    </xdr:from>
    <xdr:to>
      <xdr:col>50</xdr:col>
      <xdr:colOff>165100</xdr:colOff>
      <xdr:row>63</xdr:row>
      <xdr:rowOff>18034</xdr:rowOff>
    </xdr:to>
    <xdr:sp macro="" textlink="">
      <xdr:nvSpPr>
        <xdr:cNvPr id="137" name="フローチャート: 判断 136">
          <a:extLst>
            <a:ext uri="{FF2B5EF4-FFF2-40B4-BE49-F238E27FC236}">
              <a16:creationId xmlns:a16="http://schemas.microsoft.com/office/drawing/2014/main" id="{4F151EE0-D409-412C-A8AA-C53603C37F81}"/>
            </a:ext>
          </a:extLst>
        </xdr:cNvPr>
        <xdr:cNvSpPr/>
      </xdr:nvSpPr>
      <xdr:spPr>
        <a:xfrm>
          <a:off x="8632190" y="1072159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75692</xdr:rowOff>
    </xdr:from>
    <xdr:to>
      <xdr:col>46</xdr:col>
      <xdr:colOff>38100</xdr:colOff>
      <xdr:row>63</xdr:row>
      <xdr:rowOff>5842</xdr:rowOff>
    </xdr:to>
    <xdr:sp macro="" textlink="">
      <xdr:nvSpPr>
        <xdr:cNvPr id="138" name="フローチャート: 判断 137">
          <a:extLst>
            <a:ext uri="{FF2B5EF4-FFF2-40B4-BE49-F238E27FC236}">
              <a16:creationId xmlns:a16="http://schemas.microsoft.com/office/drawing/2014/main" id="{E249E444-6E23-4C26-B087-995B846E8100}"/>
            </a:ext>
          </a:extLst>
        </xdr:cNvPr>
        <xdr:cNvSpPr/>
      </xdr:nvSpPr>
      <xdr:spPr>
        <a:xfrm>
          <a:off x="7846060" y="107055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87503</xdr:rowOff>
    </xdr:from>
    <xdr:to>
      <xdr:col>41</xdr:col>
      <xdr:colOff>101600</xdr:colOff>
      <xdr:row>63</xdr:row>
      <xdr:rowOff>17653</xdr:rowOff>
    </xdr:to>
    <xdr:sp macro="" textlink="">
      <xdr:nvSpPr>
        <xdr:cNvPr id="139" name="フローチャート: 判断 138">
          <a:extLst>
            <a:ext uri="{FF2B5EF4-FFF2-40B4-BE49-F238E27FC236}">
              <a16:creationId xmlns:a16="http://schemas.microsoft.com/office/drawing/2014/main" id="{6545E309-1490-4640-8BB3-39E3C51F0ED8}"/>
            </a:ext>
          </a:extLst>
        </xdr:cNvPr>
        <xdr:cNvSpPr/>
      </xdr:nvSpPr>
      <xdr:spPr>
        <a:xfrm>
          <a:off x="7029450" y="107193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110363</xdr:rowOff>
    </xdr:from>
    <xdr:to>
      <xdr:col>36</xdr:col>
      <xdr:colOff>165100</xdr:colOff>
      <xdr:row>63</xdr:row>
      <xdr:rowOff>40513</xdr:rowOff>
    </xdr:to>
    <xdr:sp macro="" textlink="">
      <xdr:nvSpPr>
        <xdr:cNvPr id="140" name="フローチャート: 判断 139">
          <a:extLst>
            <a:ext uri="{FF2B5EF4-FFF2-40B4-BE49-F238E27FC236}">
              <a16:creationId xmlns:a16="http://schemas.microsoft.com/office/drawing/2014/main" id="{6B5BB951-9544-4493-A426-16E2250C55AC}"/>
            </a:ext>
          </a:extLst>
        </xdr:cNvPr>
        <xdr:cNvSpPr/>
      </xdr:nvSpPr>
      <xdr:spPr>
        <a:xfrm>
          <a:off x="6231890" y="107383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BD4C7A3-292C-4284-A3DD-2B449C157209}"/>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C384175-CE33-40B1-9541-E5E0C8D6BA8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C5DA44D-F4C1-4CFA-B8F5-46DD26360DBE}"/>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A3AAA60-6BEF-4788-B6F0-C762F01A62D6}"/>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2163B3F-944C-4340-8BDD-26558DE505C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152654</xdr:rowOff>
    </xdr:from>
    <xdr:to>
      <xdr:col>55</xdr:col>
      <xdr:colOff>50800</xdr:colOff>
      <xdr:row>64</xdr:row>
      <xdr:rowOff>82804</xdr:rowOff>
    </xdr:to>
    <xdr:sp macro="" textlink="">
      <xdr:nvSpPr>
        <xdr:cNvPr id="146" name="楕円 145">
          <a:extLst>
            <a:ext uri="{FF2B5EF4-FFF2-40B4-BE49-F238E27FC236}">
              <a16:creationId xmlns:a16="http://schemas.microsoft.com/office/drawing/2014/main" id="{79A028CA-F36D-4265-9BA3-588FAFA40852}"/>
            </a:ext>
          </a:extLst>
        </xdr:cNvPr>
        <xdr:cNvSpPr/>
      </xdr:nvSpPr>
      <xdr:spPr>
        <a:xfrm>
          <a:off x="9394190" y="1095400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67581</xdr:rowOff>
    </xdr:from>
    <xdr:ext cx="469744" cy="259045"/>
    <xdr:sp macro="" textlink="">
      <xdr:nvSpPr>
        <xdr:cNvPr id="147" name="【体育館・プール】&#10;一人当たり面積該当値テキスト">
          <a:extLst>
            <a:ext uri="{FF2B5EF4-FFF2-40B4-BE49-F238E27FC236}">
              <a16:creationId xmlns:a16="http://schemas.microsoft.com/office/drawing/2014/main" id="{611F693E-AD36-4D32-85A6-8D53032E485E}"/>
            </a:ext>
          </a:extLst>
        </xdr:cNvPr>
        <xdr:cNvSpPr txBox="1"/>
      </xdr:nvSpPr>
      <xdr:spPr>
        <a:xfrm>
          <a:off x="9467850" y="1086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153035</xdr:rowOff>
    </xdr:from>
    <xdr:to>
      <xdr:col>50</xdr:col>
      <xdr:colOff>165100</xdr:colOff>
      <xdr:row>64</xdr:row>
      <xdr:rowOff>83185</xdr:rowOff>
    </xdr:to>
    <xdr:sp macro="" textlink="">
      <xdr:nvSpPr>
        <xdr:cNvPr id="148" name="楕円 147">
          <a:extLst>
            <a:ext uri="{FF2B5EF4-FFF2-40B4-BE49-F238E27FC236}">
              <a16:creationId xmlns:a16="http://schemas.microsoft.com/office/drawing/2014/main" id="{BE5C6344-4726-4F6E-A1A9-AEA536F3C99F}"/>
            </a:ext>
          </a:extLst>
        </xdr:cNvPr>
        <xdr:cNvSpPr/>
      </xdr:nvSpPr>
      <xdr:spPr>
        <a:xfrm>
          <a:off x="8632190" y="109543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32004</xdr:rowOff>
    </xdr:from>
    <xdr:to>
      <xdr:col>55</xdr:col>
      <xdr:colOff>0</xdr:colOff>
      <xdr:row>64</xdr:row>
      <xdr:rowOff>32385</xdr:rowOff>
    </xdr:to>
    <xdr:cxnSp macro="">
      <xdr:nvCxnSpPr>
        <xdr:cNvPr id="149" name="直線コネクタ 148">
          <a:extLst>
            <a:ext uri="{FF2B5EF4-FFF2-40B4-BE49-F238E27FC236}">
              <a16:creationId xmlns:a16="http://schemas.microsoft.com/office/drawing/2014/main" id="{CD6C18E5-FAFE-485B-820B-909908DA5B19}"/>
            </a:ext>
          </a:extLst>
        </xdr:cNvPr>
        <xdr:cNvCxnSpPr/>
      </xdr:nvCxnSpPr>
      <xdr:spPr>
        <a:xfrm flipV="1">
          <a:off x="8686800" y="11002899"/>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154178</xdr:rowOff>
    </xdr:from>
    <xdr:to>
      <xdr:col>46</xdr:col>
      <xdr:colOff>38100</xdr:colOff>
      <xdr:row>64</xdr:row>
      <xdr:rowOff>84328</xdr:rowOff>
    </xdr:to>
    <xdr:sp macro="" textlink="">
      <xdr:nvSpPr>
        <xdr:cNvPr id="150" name="楕円 149">
          <a:extLst>
            <a:ext uri="{FF2B5EF4-FFF2-40B4-BE49-F238E27FC236}">
              <a16:creationId xmlns:a16="http://schemas.microsoft.com/office/drawing/2014/main" id="{E6A74167-69CE-4C5F-A0FA-E2419DCDAA71}"/>
            </a:ext>
          </a:extLst>
        </xdr:cNvPr>
        <xdr:cNvSpPr/>
      </xdr:nvSpPr>
      <xdr:spPr>
        <a:xfrm>
          <a:off x="7846060" y="109555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32385</xdr:rowOff>
    </xdr:from>
    <xdr:to>
      <xdr:col>50</xdr:col>
      <xdr:colOff>114300</xdr:colOff>
      <xdr:row>64</xdr:row>
      <xdr:rowOff>33528</xdr:rowOff>
    </xdr:to>
    <xdr:cxnSp macro="">
      <xdr:nvCxnSpPr>
        <xdr:cNvPr id="151" name="直線コネクタ 150">
          <a:extLst>
            <a:ext uri="{FF2B5EF4-FFF2-40B4-BE49-F238E27FC236}">
              <a16:creationId xmlns:a16="http://schemas.microsoft.com/office/drawing/2014/main" id="{617964D8-3827-4849-9AA4-1C81006EF9EF}"/>
            </a:ext>
          </a:extLst>
        </xdr:cNvPr>
        <xdr:cNvCxnSpPr/>
      </xdr:nvCxnSpPr>
      <xdr:spPr>
        <a:xfrm flipV="1">
          <a:off x="7889240" y="11003280"/>
          <a:ext cx="79756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154940</xdr:rowOff>
    </xdr:from>
    <xdr:to>
      <xdr:col>41</xdr:col>
      <xdr:colOff>101600</xdr:colOff>
      <xdr:row>64</xdr:row>
      <xdr:rowOff>85090</xdr:rowOff>
    </xdr:to>
    <xdr:sp macro="" textlink="">
      <xdr:nvSpPr>
        <xdr:cNvPr id="152" name="楕円 151">
          <a:extLst>
            <a:ext uri="{FF2B5EF4-FFF2-40B4-BE49-F238E27FC236}">
              <a16:creationId xmlns:a16="http://schemas.microsoft.com/office/drawing/2014/main" id="{092A0C39-8A41-4CD8-BFC2-A6C8F8F9DF8F}"/>
            </a:ext>
          </a:extLst>
        </xdr:cNvPr>
        <xdr:cNvSpPr/>
      </xdr:nvSpPr>
      <xdr:spPr>
        <a:xfrm>
          <a:off x="7029450" y="109562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33528</xdr:rowOff>
    </xdr:from>
    <xdr:to>
      <xdr:col>45</xdr:col>
      <xdr:colOff>177800</xdr:colOff>
      <xdr:row>64</xdr:row>
      <xdr:rowOff>34290</xdr:rowOff>
    </xdr:to>
    <xdr:cxnSp macro="">
      <xdr:nvCxnSpPr>
        <xdr:cNvPr id="153" name="直線コネクタ 152">
          <a:extLst>
            <a:ext uri="{FF2B5EF4-FFF2-40B4-BE49-F238E27FC236}">
              <a16:creationId xmlns:a16="http://schemas.microsoft.com/office/drawing/2014/main" id="{7ED76DC5-E77A-472E-8017-C1599CC720B7}"/>
            </a:ext>
          </a:extLst>
        </xdr:cNvPr>
        <xdr:cNvCxnSpPr/>
      </xdr:nvCxnSpPr>
      <xdr:spPr>
        <a:xfrm flipV="1">
          <a:off x="7084060" y="11004423"/>
          <a:ext cx="80518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155321</xdr:rowOff>
    </xdr:from>
    <xdr:to>
      <xdr:col>36</xdr:col>
      <xdr:colOff>165100</xdr:colOff>
      <xdr:row>64</xdr:row>
      <xdr:rowOff>85471</xdr:rowOff>
    </xdr:to>
    <xdr:sp macro="" textlink="">
      <xdr:nvSpPr>
        <xdr:cNvPr id="154" name="楕円 153">
          <a:extLst>
            <a:ext uri="{FF2B5EF4-FFF2-40B4-BE49-F238E27FC236}">
              <a16:creationId xmlns:a16="http://schemas.microsoft.com/office/drawing/2014/main" id="{7598F26C-1411-4554-B593-953DE016EB07}"/>
            </a:ext>
          </a:extLst>
        </xdr:cNvPr>
        <xdr:cNvSpPr/>
      </xdr:nvSpPr>
      <xdr:spPr>
        <a:xfrm>
          <a:off x="6231890" y="1095667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34290</xdr:rowOff>
    </xdr:from>
    <xdr:to>
      <xdr:col>41</xdr:col>
      <xdr:colOff>50800</xdr:colOff>
      <xdr:row>64</xdr:row>
      <xdr:rowOff>34671</xdr:rowOff>
    </xdr:to>
    <xdr:cxnSp macro="">
      <xdr:nvCxnSpPr>
        <xdr:cNvPr id="155" name="直線コネクタ 154">
          <a:extLst>
            <a:ext uri="{FF2B5EF4-FFF2-40B4-BE49-F238E27FC236}">
              <a16:creationId xmlns:a16="http://schemas.microsoft.com/office/drawing/2014/main" id="{B9B3C840-7E69-4219-9347-D9ABD720627D}"/>
            </a:ext>
          </a:extLst>
        </xdr:cNvPr>
        <xdr:cNvCxnSpPr/>
      </xdr:nvCxnSpPr>
      <xdr:spPr>
        <a:xfrm flipV="1">
          <a:off x="6286500" y="11007090"/>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34561</xdr:rowOff>
    </xdr:from>
    <xdr:ext cx="469744" cy="259045"/>
    <xdr:sp macro="" textlink="">
      <xdr:nvSpPr>
        <xdr:cNvPr id="156" name="n_1aveValue【体育館・プール】&#10;一人当たり面積">
          <a:extLst>
            <a:ext uri="{FF2B5EF4-FFF2-40B4-BE49-F238E27FC236}">
              <a16:creationId xmlns:a16="http://schemas.microsoft.com/office/drawing/2014/main" id="{38642819-DC9F-4011-B7E9-7DF685E8B3D9}"/>
            </a:ext>
          </a:extLst>
        </xdr:cNvPr>
        <xdr:cNvSpPr txBox="1"/>
      </xdr:nvSpPr>
      <xdr:spPr>
        <a:xfrm>
          <a:off x="8454467" y="1049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22369</xdr:rowOff>
    </xdr:from>
    <xdr:ext cx="469744" cy="259045"/>
    <xdr:sp macro="" textlink="">
      <xdr:nvSpPr>
        <xdr:cNvPr id="157" name="n_2aveValue【体育館・プール】&#10;一人当たり面積">
          <a:extLst>
            <a:ext uri="{FF2B5EF4-FFF2-40B4-BE49-F238E27FC236}">
              <a16:creationId xmlns:a16="http://schemas.microsoft.com/office/drawing/2014/main" id="{E53A67EF-395B-4004-8AD1-830740CF5E0C}"/>
            </a:ext>
          </a:extLst>
        </xdr:cNvPr>
        <xdr:cNvSpPr txBox="1"/>
      </xdr:nvSpPr>
      <xdr:spPr>
        <a:xfrm>
          <a:off x="7673417" y="1047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34180</xdr:rowOff>
    </xdr:from>
    <xdr:ext cx="469744" cy="259045"/>
    <xdr:sp macro="" textlink="">
      <xdr:nvSpPr>
        <xdr:cNvPr id="158" name="n_3aveValue【体育館・プール】&#10;一人当たり面積">
          <a:extLst>
            <a:ext uri="{FF2B5EF4-FFF2-40B4-BE49-F238E27FC236}">
              <a16:creationId xmlns:a16="http://schemas.microsoft.com/office/drawing/2014/main" id="{B34024F2-0282-4664-BBD4-8EA0430B4676}"/>
            </a:ext>
          </a:extLst>
        </xdr:cNvPr>
        <xdr:cNvSpPr txBox="1"/>
      </xdr:nvSpPr>
      <xdr:spPr>
        <a:xfrm>
          <a:off x="6866332" y="104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57040</xdr:rowOff>
    </xdr:from>
    <xdr:ext cx="469744" cy="259045"/>
    <xdr:sp macro="" textlink="">
      <xdr:nvSpPr>
        <xdr:cNvPr id="159" name="n_4aveValue【体育館・プール】&#10;一人当たり面積">
          <a:extLst>
            <a:ext uri="{FF2B5EF4-FFF2-40B4-BE49-F238E27FC236}">
              <a16:creationId xmlns:a16="http://schemas.microsoft.com/office/drawing/2014/main" id="{F888050A-C292-4387-BB0C-B517E4C5CA20}"/>
            </a:ext>
          </a:extLst>
        </xdr:cNvPr>
        <xdr:cNvSpPr txBox="1"/>
      </xdr:nvSpPr>
      <xdr:spPr>
        <a:xfrm>
          <a:off x="6068772" y="1051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74312</xdr:rowOff>
    </xdr:from>
    <xdr:ext cx="469744" cy="259045"/>
    <xdr:sp macro="" textlink="">
      <xdr:nvSpPr>
        <xdr:cNvPr id="160" name="n_1mainValue【体育館・プール】&#10;一人当たり面積">
          <a:extLst>
            <a:ext uri="{FF2B5EF4-FFF2-40B4-BE49-F238E27FC236}">
              <a16:creationId xmlns:a16="http://schemas.microsoft.com/office/drawing/2014/main" id="{1CD0CC4A-B435-418D-8483-ACD2FB890B09}"/>
            </a:ext>
          </a:extLst>
        </xdr:cNvPr>
        <xdr:cNvSpPr txBox="1"/>
      </xdr:nvSpPr>
      <xdr:spPr>
        <a:xfrm>
          <a:off x="8454467" y="1104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75455</xdr:rowOff>
    </xdr:from>
    <xdr:ext cx="469744" cy="259045"/>
    <xdr:sp macro="" textlink="">
      <xdr:nvSpPr>
        <xdr:cNvPr id="161" name="n_2mainValue【体育館・プール】&#10;一人当たり面積">
          <a:extLst>
            <a:ext uri="{FF2B5EF4-FFF2-40B4-BE49-F238E27FC236}">
              <a16:creationId xmlns:a16="http://schemas.microsoft.com/office/drawing/2014/main" id="{E6DEE38B-4E30-4CC9-8B5C-F3131AC1E4A0}"/>
            </a:ext>
          </a:extLst>
        </xdr:cNvPr>
        <xdr:cNvSpPr txBox="1"/>
      </xdr:nvSpPr>
      <xdr:spPr>
        <a:xfrm>
          <a:off x="7673417" y="110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76217</xdr:rowOff>
    </xdr:from>
    <xdr:ext cx="469744" cy="259045"/>
    <xdr:sp macro="" textlink="">
      <xdr:nvSpPr>
        <xdr:cNvPr id="162" name="n_3mainValue【体育館・プール】&#10;一人当たり面積">
          <a:extLst>
            <a:ext uri="{FF2B5EF4-FFF2-40B4-BE49-F238E27FC236}">
              <a16:creationId xmlns:a16="http://schemas.microsoft.com/office/drawing/2014/main" id="{C17E1706-4B86-4126-BD43-C0EF9E8340ED}"/>
            </a:ext>
          </a:extLst>
        </xdr:cNvPr>
        <xdr:cNvSpPr txBox="1"/>
      </xdr:nvSpPr>
      <xdr:spPr>
        <a:xfrm>
          <a:off x="6866332"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76598</xdr:rowOff>
    </xdr:from>
    <xdr:ext cx="469744" cy="259045"/>
    <xdr:sp macro="" textlink="">
      <xdr:nvSpPr>
        <xdr:cNvPr id="163" name="n_4mainValue【体育館・プール】&#10;一人当たり面積">
          <a:extLst>
            <a:ext uri="{FF2B5EF4-FFF2-40B4-BE49-F238E27FC236}">
              <a16:creationId xmlns:a16="http://schemas.microsoft.com/office/drawing/2014/main" id="{7134D0B0-F926-4A4B-903A-8014BC132826}"/>
            </a:ext>
          </a:extLst>
        </xdr:cNvPr>
        <xdr:cNvSpPr txBox="1"/>
      </xdr:nvSpPr>
      <xdr:spPr>
        <a:xfrm>
          <a:off x="6068772"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34DD46F4-AB15-4BC7-8F6B-D936898B655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6C91134-C370-4F13-814C-5747420C589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A54392B3-FA36-4E7C-8B8E-864DD91A57C7}"/>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F69A45E-8552-4E2C-996D-371C5D820A64}"/>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2729BF8A-1C73-4C38-B691-FDEF900345F3}"/>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C1013FD6-559B-4E65-844E-5BE68635D251}"/>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7A3E7D97-B6BA-473A-ADD0-51C9394B5290}"/>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8FDEC303-B9B3-4662-B67A-4D7AC325638C}"/>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id="{236D14D4-8A69-4046-826E-54A32A3BABE6}"/>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id="{E20AC32A-979C-43E6-83E9-699BDA71905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id="{49C7C733-DDDD-432A-A03F-6EC6BDF85BF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id="{C8F8404F-EF3A-462C-8E7C-24CC546C272E}"/>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id="{411FD8AB-D180-4994-ABC3-CBFD345C14B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id="{B43DE093-2837-4B96-90A4-F22DABA96A5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id="{759AD97B-CC33-42C3-A672-B482932B73D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id="{3B105297-C141-428E-B98F-2EF269D137D1}"/>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317F80EE-E2EA-4ADF-8A23-8CAF957CCB1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49839E3C-113C-4DBE-8371-6E8D98BF13FA}"/>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060F5F9F-5B6F-4607-9277-5B652F2C03C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CC6B9F6C-FFE8-447D-8A28-ECCABB1950E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B5600DED-EA0A-4190-9B21-6B748DA017F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6ED98E96-65F2-4950-BAB9-1A9B827EF08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54C1096D-B4F2-47AF-B00C-9DCD389C02C2}"/>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05094899-3338-4FD6-A3EA-97F22B0069A6}"/>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8" name="テキスト ボックス 187">
          <a:extLst>
            <a:ext uri="{FF2B5EF4-FFF2-40B4-BE49-F238E27FC236}">
              <a16:creationId xmlns:a16="http://schemas.microsoft.com/office/drawing/2014/main" id="{382DA76B-8CDA-46A4-9431-7ED680C0D7F6}"/>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9" name="直線コネクタ 188">
          <a:extLst>
            <a:ext uri="{FF2B5EF4-FFF2-40B4-BE49-F238E27FC236}">
              <a16:creationId xmlns:a16="http://schemas.microsoft.com/office/drawing/2014/main" id="{C8506694-0A8F-46E5-8BBD-D18759BFBEB4}"/>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0" name="テキスト ボックス 189">
          <a:extLst>
            <a:ext uri="{FF2B5EF4-FFF2-40B4-BE49-F238E27FC236}">
              <a16:creationId xmlns:a16="http://schemas.microsoft.com/office/drawing/2014/main" id="{923F7F84-52C6-4554-BCD7-BFC9362BBE41}"/>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1" name="直線コネクタ 190">
          <a:extLst>
            <a:ext uri="{FF2B5EF4-FFF2-40B4-BE49-F238E27FC236}">
              <a16:creationId xmlns:a16="http://schemas.microsoft.com/office/drawing/2014/main" id="{F6EE297B-F21F-454D-AB7D-B070D5D2B9A1}"/>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2" name="テキスト ボックス 191">
          <a:extLst>
            <a:ext uri="{FF2B5EF4-FFF2-40B4-BE49-F238E27FC236}">
              <a16:creationId xmlns:a16="http://schemas.microsoft.com/office/drawing/2014/main" id="{FA0C9BB0-EC0F-48B8-AF8A-5C87B8427FA7}"/>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3" name="直線コネクタ 192">
          <a:extLst>
            <a:ext uri="{FF2B5EF4-FFF2-40B4-BE49-F238E27FC236}">
              <a16:creationId xmlns:a16="http://schemas.microsoft.com/office/drawing/2014/main" id="{238546D8-7355-4FE3-B1D8-733E92B3E508}"/>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4" name="テキスト ボックス 193">
          <a:extLst>
            <a:ext uri="{FF2B5EF4-FFF2-40B4-BE49-F238E27FC236}">
              <a16:creationId xmlns:a16="http://schemas.microsoft.com/office/drawing/2014/main" id="{A64390BF-E4A1-4A6D-8645-29E47CB469F6}"/>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5" name="直線コネクタ 194">
          <a:extLst>
            <a:ext uri="{FF2B5EF4-FFF2-40B4-BE49-F238E27FC236}">
              <a16:creationId xmlns:a16="http://schemas.microsoft.com/office/drawing/2014/main" id="{D0B307DA-FD43-4C9B-B20F-68E263AA04D3}"/>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6" name="テキスト ボックス 195">
          <a:extLst>
            <a:ext uri="{FF2B5EF4-FFF2-40B4-BE49-F238E27FC236}">
              <a16:creationId xmlns:a16="http://schemas.microsoft.com/office/drawing/2014/main" id="{2621B5A9-44A6-4E88-A33B-B9F455213A85}"/>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7" name="直線コネクタ 196">
          <a:extLst>
            <a:ext uri="{FF2B5EF4-FFF2-40B4-BE49-F238E27FC236}">
              <a16:creationId xmlns:a16="http://schemas.microsoft.com/office/drawing/2014/main" id="{BA505B0D-4FDF-4618-8FFE-ACE41F94981C}"/>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8" name="テキスト ボックス 197">
          <a:extLst>
            <a:ext uri="{FF2B5EF4-FFF2-40B4-BE49-F238E27FC236}">
              <a16:creationId xmlns:a16="http://schemas.microsoft.com/office/drawing/2014/main" id="{597FAA8F-A8CC-42F6-B58E-8857E8F46D91}"/>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9" name="直線コネクタ 198">
          <a:extLst>
            <a:ext uri="{FF2B5EF4-FFF2-40B4-BE49-F238E27FC236}">
              <a16:creationId xmlns:a16="http://schemas.microsoft.com/office/drawing/2014/main" id="{59D22110-178E-48BE-85C5-8C89E34A1BF4}"/>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0" name="テキスト ボックス 199">
          <a:extLst>
            <a:ext uri="{FF2B5EF4-FFF2-40B4-BE49-F238E27FC236}">
              <a16:creationId xmlns:a16="http://schemas.microsoft.com/office/drawing/2014/main" id="{C9AA0E81-16C4-4D12-8C32-73E03C41E352}"/>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1" name="直線コネクタ 200">
          <a:extLst>
            <a:ext uri="{FF2B5EF4-FFF2-40B4-BE49-F238E27FC236}">
              <a16:creationId xmlns:a16="http://schemas.microsoft.com/office/drawing/2014/main" id="{6DC7CCB9-E5E1-4B08-9239-44061955B5FA}"/>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2" name="テキスト ボックス 201">
          <a:extLst>
            <a:ext uri="{FF2B5EF4-FFF2-40B4-BE49-F238E27FC236}">
              <a16:creationId xmlns:a16="http://schemas.microsoft.com/office/drawing/2014/main" id="{7AA0B054-F31A-4E4C-91E5-C8BE2174A160}"/>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930C813F-76EA-4E57-979C-E0EACBDE4C2F}"/>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04" name="直線コネクタ 203">
          <a:extLst>
            <a:ext uri="{FF2B5EF4-FFF2-40B4-BE49-F238E27FC236}">
              <a16:creationId xmlns:a16="http://schemas.microsoft.com/office/drawing/2014/main" id="{1540A0B8-87A9-4FC1-9634-94201580F8A0}"/>
            </a:ext>
          </a:extLst>
        </xdr:cNvPr>
        <xdr:cNvCxnSpPr/>
      </xdr:nvCxnSpPr>
      <xdr:spPr>
        <a:xfrm flipV="1">
          <a:off x="4173855"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F50C5C19-98D6-47EA-9E9C-AAEE25DD685F}"/>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6" name="直線コネクタ 205">
          <a:extLst>
            <a:ext uri="{FF2B5EF4-FFF2-40B4-BE49-F238E27FC236}">
              <a16:creationId xmlns:a16="http://schemas.microsoft.com/office/drawing/2014/main" id="{51E12308-8151-4B65-97BA-E9C8EE4A0EB5}"/>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07" name="【市民会館】&#10;有形固定資産減価償却率最大値テキスト">
          <a:extLst>
            <a:ext uri="{FF2B5EF4-FFF2-40B4-BE49-F238E27FC236}">
              <a16:creationId xmlns:a16="http://schemas.microsoft.com/office/drawing/2014/main" id="{35660CED-EB8B-44BA-835B-44DF62DB54A0}"/>
            </a:ext>
          </a:extLst>
        </xdr:cNvPr>
        <xdr:cNvSpPr txBox="1"/>
      </xdr:nvSpPr>
      <xdr:spPr>
        <a:xfrm>
          <a:off x="421259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08" name="直線コネクタ 207">
          <a:extLst>
            <a:ext uri="{FF2B5EF4-FFF2-40B4-BE49-F238E27FC236}">
              <a16:creationId xmlns:a16="http://schemas.microsoft.com/office/drawing/2014/main" id="{0908BBAE-4268-4859-AEF4-CC7406B5FC43}"/>
            </a:ext>
          </a:extLst>
        </xdr:cNvPr>
        <xdr:cNvCxnSpPr/>
      </xdr:nvCxnSpPr>
      <xdr:spPr>
        <a:xfrm>
          <a:off x="4112260" y="1706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B6A70701-9DCD-44F1-AED8-EA8A8BC5E40E}"/>
            </a:ext>
          </a:extLst>
        </xdr:cNvPr>
        <xdr:cNvSpPr txBox="1"/>
      </xdr:nvSpPr>
      <xdr:spPr>
        <a:xfrm>
          <a:off x="4212590" y="1775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210" name="フローチャート: 判断 209">
          <a:extLst>
            <a:ext uri="{FF2B5EF4-FFF2-40B4-BE49-F238E27FC236}">
              <a16:creationId xmlns:a16="http://schemas.microsoft.com/office/drawing/2014/main" id="{F155B929-26CA-4904-B0D9-926BFF4CCD59}"/>
            </a:ext>
          </a:extLst>
        </xdr:cNvPr>
        <xdr:cNvSpPr/>
      </xdr:nvSpPr>
      <xdr:spPr>
        <a:xfrm>
          <a:off x="4131310" y="177838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211" name="フローチャート: 判断 210">
          <a:extLst>
            <a:ext uri="{FF2B5EF4-FFF2-40B4-BE49-F238E27FC236}">
              <a16:creationId xmlns:a16="http://schemas.microsoft.com/office/drawing/2014/main" id="{8956F54A-9F5E-4B4B-A67A-BCBB7508407A}"/>
            </a:ext>
          </a:extLst>
        </xdr:cNvPr>
        <xdr:cNvSpPr/>
      </xdr:nvSpPr>
      <xdr:spPr>
        <a:xfrm>
          <a:off x="3388360" y="178943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212" name="フローチャート: 判断 211">
          <a:extLst>
            <a:ext uri="{FF2B5EF4-FFF2-40B4-BE49-F238E27FC236}">
              <a16:creationId xmlns:a16="http://schemas.microsoft.com/office/drawing/2014/main" id="{95976088-C9DB-41E6-BCC5-2FA567E97958}"/>
            </a:ext>
          </a:extLst>
        </xdr:cNvPr>
        <xdr:cNvSpPr/>
      </xdr:nvSpPr>
      <xdr:spPr>
        <a:xfrm>
          <a:off x="2571750" y="178485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213" name="フローチャート: 判断 212">
          <a:extLst>
            <a:ext uri="{FF2B5EF4-FFF2-40B4-BE49-F238E27FC236}">
              <a16:creationId xmlns:a16="http://schemas.microsoft.com/office/drawing/2014/main" id="{A41A29E8-7B7D-49E9-9B87-077EFBA31B2F}"/>
            </a:ext>
          </a:extLst>
        </xdr:cNvPr>
        <xdr:cNvSpPr/>
      </xdr:nvSpPr>
      <xdr:spPr>
        <a:xfrm>
          <a:off x="1774190" y="178523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214" name="フローチャート: 判断 213">
          <a:extLst>
            <a:ext uri="{FF2B5EF4-FFF2-40B4-BE49-F238E27FC236}">
              <a16:creationId xmlns:a16="http://schemas.microsoft.com/office/drawing/2014/main" id="{A3DD531F-B04B-498C-BEC9-62556F57C2A5}"/>
            </a:ext>
          </a:extLst>
        </xdr:cNvPr>
        <xdr:cNvSpPr/>
      </xdr:nvSpPr>
      <xdr:spPr>
        <a:xfrm>
          <a:off x="988060" y="17795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D5834617-6F0D-4DC7-B66A-E978A1563695}"/>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811B6288-8645-458B-BE55-19D9C6D515F1}"/>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44E0232F-C801-4243-B505-1CE1A1BAB35C}"/>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3FF34D3C-651E-4B89-8888-92BBCC02AB44}"/>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0A9E282C-CFDB-42D2-8633-8DC01F563C3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95886</xdr:rowOff>
    </xdr:from>
    <xdr:to>
      <xdr:col>24</xdr:col>
      <xdr:colOff>114300</xdr:colOff>
      <xdr:row>103</xdr:row>
      <xdr:rowOff>26036</xdr:rowOff>
    </xdr:to>
    <xdr:sp macro="" textlink="">
      <xdr:nvSpPr>
        <xdr:cNvPr id="220" name="楕円 219">
          <a:extLst>
            <a:ext uri="{FF2B5EF4-FFF2-40B4-BE49-F238E27FC236}">
              <a16:creationId xmlns:a16="http://schemas.microsoft.com/office/drawing/2014/main" id="{512BE253-8ED6-4971-BE5F-3DD7038647E0}"/>
            </a:ext>
          </a:extLst>
        </xdr:cNvPr>
        <xdr:cNvSpPr/>
      </xdr:nvSpPr>
      <xdr:spPr>
        <a:xfrm>
          <a:off x="4131310" y="1757997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118763</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70EC93EF-65EE-4934-8CA7-56C30AD2CC8C}"/>
            </a:ext>
          </a:extLst>
        </xdr:cNvPr>
        <xdr:cNvSpPr txBox="1"/>
      </xdr:nvSpPr>
      <xdr:spPr>
        <a:xfrm>
          <a:off x="4212590" y="17437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50164</xdr:rowOff>
    </xdr:from>
    <xdr:to>
      <xdr:col>20</xdr:col>
      <xdr:colOff>38100</xdr:colOff>
      <xdr:row>102</xdr:row>
      <xdr:rowOff>151764</xdr:rowOff>
    </xdr:to>
    <xdr:sp macro="" textlink="">
      <xdr:nvSpPr>
        <xdr:cNvPr id="222" name="楕円 221">
          <a:extLst>
            <a:ext uri="{FF2B5EF4-FFF2-40B4-BE49-F238E27FC236}">
              <a16:creationId xmlns:a16="http://schemas.microsoft.com/office/drawing/2014/main" id="{A2EFF0F5-58CA-4F83-9F03-7B53C95CA870}"/>
            </a:ext>
          </a:extLst>
        </xdr:cNvPr>
        <xdr:cNvSpPr/>
      </xdr:nvSpPr>
      <xdr:spPr>
        <a:xfrm>
          <a:off x="3388360" y="17541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100964</xdr:rowOff>
    </xdr:from>
    <xdr:to>
      <xdr:col>24</xdr:col>
      <xdr:colOff>63500</xdr:colOff>
      <xdr:row>102</xdr:row>
      <xdr:rowOff>146686</xdr:rowOff>
    </xdr:to>
    <xdr:cxnSp macro="">
      <xdr:nvCxnSpPr>
        <xdr:cNvPr id="223" name="直線コネクタ 222">
          <a:extLst>
            <a:ext uri="{FF2B5EF4-FFF2-40B4-BE49-F238E27FC236}">
              <a16:creationId xmlns:a16="http://schemas.microsoft.com/office/drawing/2014/main" id="{74840DB4-3FC4-40DD-86AF-C44ED27A42B3}"/>
            </a:ext>
          </a:extLst>
        </xdr:cNvPr>
        <xdr:cNvCxnSpPr/>
      </xdr:nvCxnSpPr>
      <xdr:spPr>
        <a:xfrm>
          <a:off x="3431540" y="17585054"/>
          <a:ext cx="742950" cy="4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23495</xdr:rowOff>
    </xdr:from>
    <xdr:to>
      <xdr:col>15</xdr:col>
      <xdr:colOff>101600</xdr:colOff>
      <xdr:row>102</xdr:row>
      <xdr:rowOff>125095</xdr:rowOff>
    </xdr:to>
    <xdr:sp macro="" textlink="">
      <xdr:nvSpPr>
        <xdr:cNvPr id="224" name="楕円 223">
          <a:extLst>
            <a:ext uri="{FF2B5EF4-FFF2-40B4-BE49-F238E27FC236}">
              <a16:creationId xmlns:a16="http://schemas.microsoft.com/office/drawing/2014/main" id="{54A1F0D9-95B4-4B1F-85B7-43331C546C67}"/>
            </a:ext>
          </a:extLst>
        </xdr:cNvPr>
        <xdr:cNvSpPr/>
      </xdr:nvSpPr>
      <xdr:spPr>
        <a:xfrm>
          <a:off x="2571750" y="175075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74295</xdr:rowOff>
    </xdr:from>
    <xdr:to>
      <xdr:col>19</xdr:col>
      <xdr:colOff>177800</xdr:colOff>
      <xdr:row>102</xdr:row>
      <xdr:rowOff>100964</xdr:rowOff>
    </xdr:to>
    <xdr:cxnSp macro="">
      <xdr:nvCxnSpPr>
        <xdr:cNvPr id="225" name="直線コネクタ 224">
          <a:extLst>
            <a:ext uri="{FF2B5EF4-FFF2-40B4-BE49-F238E27FC236}">
              <a16:creationId xmlns:a16="http://schemas.microsoft.com/office/drawing/2014/main" id="{C06DA594-AEE2-4F8A-85D5-F90955D57CD8}"/>
            </a:ext>
          </a:extLst>
        </xdr:cNvPr>
        <xdr:cNvCxnSpPr/>
      </xdr:nvCxnSpPr>
      <xdr:spPr>
        <a:xfrm>
          <a:off x="2626360" y="17562195"/>
          <a:ext cx="80518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153036</xdr:rowOff>
    </xdr:from>
    <xdr:to>
      <xdr:col>10</xdr:col>
      <xdr:colOff>165100</xdr:colOff>
      <xdr:row>102</xdr:row>
      <xdr:rowOff>83186</xdr:rowOff>
    </xdr:to>
    <xdr:sp macro="" textlink="">
      <xdr:nvSpPr>
        <xdr:cNvPr id="226" name="楕円 225">
          <a:extLst>
            <a:ext uri="{FF2B5EF4-FFF2-40B4-BE49-F238E27FC236}">
              <a16:creationId xmlns:a16="http://schemas.microsoft.com/office/drawing/2014/main" id="{A1B17D03-A0AC-4427-9785-334B76F78AE8}"/>
            </a:ext>
          </a:extLst>
        </xdr:cNvPr>
        <xdr:cNvSpPr/>
      </xdr:nvSpPr>
      <xdr:spPr>
        <a:xfrm>
          <a:off x="1774190" y="1746948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32386</xdr:rowOff>
    </xdr:from>
    <xdr:to>
      <xdr:col>15</xdr:col>
      <xdr:colOff>50800</xdr:colOff>
      <xdr:row>102</xdr:row>
      <xdr:rowOff>74295</xdr:rowOff>
    </xdr:to>
    <xdr:cxnSp macro="">
      <xdr:nvCxnSpPr>
        <xdr:cNvPr id="227" name="直線コネクタ 226">
          <a:extLst>
            <a:ext uri="{FF2B5EF4-FFF2-40B4-BE49-F238E27FC236}">
              <a16:creationId xmlns:a16="http://schemas.microsoft.com/office/drawing/2014/main" id="{1907A273-281A-4ECD-9BA4-106B4C25FE2C}"/>
            </a:ext>
          </a:extLst>
        </xdr:cNvPr>
        <xdr:cNvCxnSpPr/>
      </xdr:nvCxnSpPr>
      <xdr:spPr>
        <a:xfrm>
          <a:off x="1828800" y="17518381"/>
          <a:ext cx="79756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111125</xdr:rowOff>
    </xdr:from>
    <xdr:to>
      <xdr:col>6</xdr:col>
      <xdr:colOff>38100</xdr:colOff>
      <xdr:row>102</xdr:row>
      <xdr:rowOff>41275</xdr:rowOff>
    </xdr:to>
    <xdr:sp macro="" textlink="">
      <xdr:nvSpPr>
        <xdr:cNvPr id="228" name="楕円 227">
          <a:extLst>
            <a:ext uri="{FF2B5EF4-FFF2-40B4-BE49-F238E27FC236}">
              <a16:creationId xmlns:a16="http://schemas.microsoft.com/office/drawing/2014/main" id="{8641C04D-021F-4A4D-9818-B772F730F375}"/>
            </a:ext>
          </a:extLst>
        </xdr:cNvPr>
        <xdr:cNvSpPr/>
      </xdr:nvSpPr>
      <xdr:spPr>
        <a:xfrm>
          <a:off x="988060" y="17427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161925</xdr:rowOff>
    </xdr:from>
    <xdr:to>
      <xdr:col>10</xdr:col>
      <xdr:colOff>114300</xdr:colOff>
      <xdr:row>102</xdr:row>
      <xdr:rowOff>32386</xdr:rowOff>
    </xdr:to>
    <xdr:cxnSp macro="">
      <xdr:nvCxnSpPr>
        <xdr:cNvPr id="229" name="直線コネクタ 228">
          <a:extLst>
            <a:ext uri="{FF2B5EF4-FFF2-40B4-BE49-F238E27FC236}">
              <a16:creationId xmlns:a16="http://schemas.microsoft.com/office/drawing/2014/main" id="{95CA1943-744A-4E51-A726-23A98DD37DCD}"/>
            </a:ext>
          </a:extLst>
        </xdr:cNvPr>
        <xdr:cNvCxnSpPr/>
      </xdr:nvCxnSpPr>
      <xdr:spPr>
        <a:xfrm>
          <a:off x="1031240" y="17480280"/>
          <a:ext cx="79756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158132</xdr:rowOff>
    </xdr:from>
    <xdr:ext cx="405111" cy="259045"/>
    <xdr:sp macro="" textlink="">
      <xdr:nvSpPr>
        <xdr:cNvPr id="230" name="n_1aveValue【市民会館】&#10;有形固定資産減価償却率">
          <a:extLst>
            <a:ext uri="{FF2B5EF4-FFF2-40B4-BE49-F238E27FC236}">
              <a16:creationId xmlns:a16="http://schemas.microsoft.com/office/drawing/2014/main" id="{2EEB94EE-83A9-4F13-897F-FBA4A00D231C}"/>
            </a:ext>
          </a:extLst>
        </xdr:cNvPr>
        <xdr:cNvSpPr txBox="1"/>
      </xdr:nvSpPr>
      <xdr:spPr>
        <a:xfrm>
          <a:off x="3239144" y="1799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114316</xdr:rowOff>
    </xdr:from>
    <xdr:ext cx="405111" cy="259045"/>
    <xdr:sp macro="" textlink="">
      <xdr:nvSpPr>
        <xdr:cNvPr id="231" name="n_2aveValue【市民会館】&#10;有形固定資産減価償却率">
          <a:extLst>
            <a:ext uri="{FF2B5EF4-FFF2-40B4-BE49-F238E27FC236}">
              <a16:creationId xmlns:a16="http://schemas.microsoft.com/office/drawing/2014/main" id="{893E4175-B591-42BB-AB64-8F9FB23217BD}"/>
            </a:ext>
          </a:extLst>
        </xdr:cNvPr>
        <xdr:cNvSpPr txBox="1"/>
      </xdr:nvSpPr>
      <xdr:spPr>
        <a:xfrm>
          <a:off x="2439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232" name="n_3aveValue【市民会館】&#10;有形固定資産減価償却率">
          <a:extLst>
            <a:ext uri="{FF2B5EF4-FFF2-40B4-BE49-F238E27FC236}">
              <a16:creationId xmlns:a16="http://schemas.microsoft.com/office/drawing/2014/main" id="{5D35566D-C0D2-4440-8D25-603AFA5318EE}"/>
            </a:ext>
          </a:extLst>
        </xdr:cNvPr>
        <xdr:cNvSpPr txBox="1"/>
      </xdr:nvSpPr>
      <xdr:spPr>
        <a:xfrm>
          <a:off x="164148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233" name="n_4aveValue【市民会館】&#10;有形固定資産減価償却率">
          <a:extLst>
            <a:ext uri="{FF2B5EF4-FFF2-40B4-BE49-F238E27FC236}">
              <a16:creationId xmlns:a16="http://schemas.microsoft.com/office/drawing/2014/main" id="{54D4B514-7F64-4C99-AD1C-C3BE61AC7E75}"/>
            </a:ext>
          </a:extLst>
        </xdr:cNvPr>
        <xdr:cNvSpPr txBox="1"/>
      </xdr:nvSpPr>
      <xdr:spPr>
        <a:xfrm>
          <a:off x="855354" y="1788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168291</xdr:rowOff>
    </xdr:from>
    <xdr:ext cx="405111" cy="259045"/>
    <xdr:sp macro="" textlink="">
      <xdr:nvSpPr>
        <xdr:cNvPr id="234" name="n_1mainValue【市民会館】&#10;有形固定資産減価償却率">
          <a:extLst>
            <a:ext uri="{FF2B5EF4-FFF2-40B4-BE49-F238E27FC236}">
              <a16:creationId xmlns:a16="http://schemas.microsoft.com/office/drawing/2014/main" id="{3BF402C7-C59C-4F3B-879C-385C901FF2E3}"/>
            </a:ext>
          </a:extLst>
        </xdr:cNvPr>
        <xdr:cNvSpPr txBox="1"/>
      </xdr:nvSpPr>
      <xdr:spPr>
        <a:xfrm>
          <a:off x="3239144" y="173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141622</xdr:rowOff>
    </xdr:from>
    <xdr:ext cx="405111" cy="259045"/>
    <xdr:sp macro="" textlink="">
      <xdr:nvSpPr>
        <xdr:cNvPr id="235" name="n_2mainValue【市民会館】&#10;有形固定資産減価償却率">
          <a:extLst>
            <a:ext uri="{FF2B5EF4-FFF2-40B4-BE49-F238E27FC236}">
              <a16:creationId xmlns:a16="http://schemas.microsoft.com/office/drawing/2014/main" id="{212C3AEB-58B6-40DB-A6C3-5EFB1A816EFE}"/>
            </a:ext>
          </a:extLst>
        </xdr:cNvPr>
        <xdr:cNvSpPr txBox="1"/>
      </xdr:nvSpPr>
      <xdr:spPr>
        <a:xfrm>
          <a:off x="24390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99713</xdr:rowOff>
    </xdr:from>
    <xdr:ext cx="405111" cy="259045"/>
    <xdr:sp macro="" textlink="">
      <xdr:nvSpPr>
        <xdr:cNvPr id="236" name="n_3mainValue【市民会館】&#10;有形固定資産減価償却率">
          <a:extLst>
            <a:ext uri="{FF2B5EF4-FFF2-40B4-BE49-F238E27FC236}">
              <a16:creationId xmlns:a16="http://schemas.microsoft.com/office/drawing/2014/main" id="{1A3DA76D-AB3B-4F6D-9821-4E0521DCF1B0}"/>
            </a:ext>
          </a:extLst>
        </xdr:cNvPr>
        <xdr:cNvSpPr txBox="1"/>
      </xdr:nvSpPr>
      <xdr:spPr>
        <a:xfrm>
          <a:off x="1641484" y="1724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57802</xdr:rowOff>
    </xdr:from>
    <xdr:ext cx="405111" cy="259045"/>
    <xdr:sp macro="" textlink="">
      <xdr:nvSpPr>
        <xdr:cNvPr id="237" name="n_4mainValue【市民会館】&#10;有形固定資産減価償却率">
          <a:extLst>
            <a:ext uri="{FF2B5EF4-FFF2-40B4-BE49-F238E27FC236}">
              <a16:creationId xmlns:a16="http://schemas.microsoft.com/office/drawing/2014/main" id="{44BFF395-21B3-40C6-9F20-E7448750A71A}"/>
            </a:ext>
          </a:extLst>
        </xdr:cNvPr>
        <xdr:cNvSpPr txBox="1"/>
      </xdr:nvSpPr>
      <xdr:spPr>
        <a:xfrm>
          <a:off x="855354" y="1719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5835A002-B9E0-470C-A012-DF181E740AD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0BEFC386-D489-4E4D-B1DF-AFEC10E8F4E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6C75DA63-DF09-4149-BEDC-FC7BC20F33D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F4766007-C15C-475C-A7F0-00351D080AA2}"/>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F5A4DD23-15F9-4747-B2DC-394E7854266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7964333A-B492-4F08-A9DD-D2BDB6163C36}"/>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E3C0234F-24D6-43AD-8318-725C428D9B0D}"/>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380EBB8C-E719-4A49-81F7-8BC4BAF6230E}"/>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E50FC1C7-72D5-42A4-888C-BF56B3A32C7B}"/>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DE690B80-F333-4F6B-AE0E-9B9E8F2AE6D4}"/>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32369E14-FA83-4B21-9355-1ECFB2CE3B90}"/>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9628E106-8942-4BEE-86BE-54726C795302}"/>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E5C3B975-19C6-4D60-864B-B736CA9337CC}"/>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7698E018-A339-4C67-89B0-4E3E399795A6}"/>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E13AA110-51EE-42B7-A69F-3DB1C6A235B0}"/>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661F056C-A572-45F8-899E-8EDA95DD8014}"/>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0D651EC2-56C0-432A-AB5D-FA915C6F828F}"/>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2E6FE5FC-29D9-4B1C-AF5C-5540B15F160C}"/>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6E8A9C1D-9B2A-4B10-A3F2-8F5A3F4538F9}"/>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489A94DA-F543-4D64-A75D-84D8D1661268}"/>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F1C0B2FC-CA0D-4D7D-A7BA-BA230D15585B}"/>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30A53139-91D1-4091-9172-853C06DABFEF}"/>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AE480CDE-1C87-47F5-8778-E11FB4AAFCE2}"/>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261" name="直線コネクタ 260">
          <a:extLst>
            <a:ext uri="{FF2B5EF4-FFF2-40B4-BE49-F238E27FC236}">
              <a16:creationId xmlns:a16="http://schemas.microsoft.com/office/drawing/2014/main" id="{67C64896-B6FA-458E-80C1-A41E0694CDF6}"/>
            </a:ext>
          </a:extLst>
        </xdr:cNvPr>
        <xdr:cNvCxnSpPr/>
      </xdr:nvCxnSpPr>
      <xdr:spPr>
        <a:xfrm flipV="1">
          <a:off x="9429115" y="17169765"/>
          <a:ext cx="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262" name="【市民会館】&#10;一人当たり面積最小値テキスト">
          <a:extLst>
            <a:ext uri="{FF2B5EF4-FFF2-40B4-BE49-F238E27FC236}">
              <a16:creationId xmlns:a16="http://schemas.microsoft.com/office/drawing/2014/main" id="{83DF962C-7809-4014-86F9-3F4006AAB881}"/>
            </a:ext>
          </a:extLst>
        </xdr:cNvPr>
        <xdr:cNvSpPr txBox="1"/>
      </xdr:nvSpPr>
      <xdr:spPr>
        <a:xfrm>
          <a:off x="946785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263" name="直線コネクタ 262">
          <a:extLst>
            <a:ext uri="{FF2B5EF4-FFF2-40B4-BE49-F238E27FC236}">
              <a16:creationId xmlns:a16="http://schemas.microsoft.com/office/drawing/2014/main" id="{380EFCC1-41AF-49EB-9076-112CFBC65AE3}"/>
            </a:ext>
          </a:extLst>
        </xdr:cNvPr>
        <xdr:cNvCxnSpPr/>
      </xdr:nvCxnSpPr>
      <xdr:spPr>
        <a:xfrm>
          <a:off x="9356090" y="186339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264" name="【市民会館】&#10;一人当たり面積最大値テキスト">
          <a:extLst>
            <a:ext uri="{FF2B5EF4-FFF2-40B4-BE49-F238E27FC236}">
              <a16:creationId xmlns:a16="http://schemas.microsoft.com/office/drawing/2014/main" id="{680D84A8-FA72-4508-9D37-159B06C8707B}"/>
            </a:ext>
          </a:extLst>
        </xdr:cNvPr>
        <xdr:cNvSpPr txBox="1"/>
      </xdr:nvSpPr>
      <xdr:spPr>
        <a:xfrm>
          <a:off x="9467850" y="1694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265" name="直線コネクタ 264">
          <a:extLst>
            <a:ext uri="{FF2B5EF4-FFF2-40B4-BE49-F238E27FC236}">
              <a16:creationId xmlns:a16="http://schemas.microsoft.com/office/drawing/2014/main" id="{81DB294A-CE97-4646-A1AB-D43DAD3D1EC0}"/>
            </a:ext>
          </a:extLst>
        </xdr:cNvPr>
        <xdr:cNvCxnSpPr/>
      </xdr:nvCxnSpPr>
      <xdr:spPr>
        <a:xfrm>
          <a:off x="9356090" y="171697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266" name="【市民会館】&#10;一人当たり面積平均値テキスト">
          <a:extLst>
            <a:ext uri="{FF2B5EF4-FFF2-40B4-BE49-F238E27FC236}">
              <a16:creationId xmlns:a16="http://schemas.microsoft.com/office/drawing/2014/main" id="{BB2C90D5-9A8E-4D95-BB7D-AF45104CC5DB}"/>
            </a:ext>
          </a:extLst>
        </xdr:cNvPr>
        <xdr:cNvSpPr txBox="1"/>
      </xdr:nvSpPr>
      <xdr:spPr>
        <a:xfrm>
          <a:off x="9467850" y="18242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267" name="フローチャート: 判断 266">
          <a:extLst>
            <a:ext uri="{FF2B5EF4-FFF2-40B4-BE49-F238E27FC236}">
              <a16:creationId xmlns:a16="http://schemas.microsoft.com/office/drawing/2014/main" id="{9382F3B1-B959-457D-B1F2-EA4ECECFD2A2}"/>
            </a:ext>
          </a:extLst>
        </xdr:cNvPr>
        <xdr:cNvSpPr/>
      </xdr:nvSpPr>
      <xdr:spPr>
        <a:xfrm>
          <a:off x="9394190" y="1826996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111506</xdr:rowOff>
    </xdr:from>
    <xdr:to>
      <xdr:col>50</xdr:col>
      <xdr:colOff>165100</xdr:colOff>
      <xdr:row>107</xdr:row>
      <xdr:rowOff>41656</xdr:rowOff>
    </xdr:to>
    <xdr:sp macro="" textlink="">
      <xdr:nvSpPr>
        <xdr:cNvPr id="268" name="フローチャート: 判断 267">
          <a:extLst>
            <a:ext uri="{FF2B5EF4-FFF2-40B4-BE49-F238E27FC236}">
              <a16:creationId xmlns:a16="http://schemas.microsoft.com/office/drawing/2014/main" id="{523B8E74-C04D-4FDB-B760-DE1AFB9BD88F}"/>
            </a:ext>
          </a:extLst>
        </xdr:cNvPr>
        <xdr:cNvSpPr/>
      </xdr:nvSpPr>
      <xdr:spPr>
        <a:xfrm>
          <a:off x="8632190" y="1828520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269" name="フローチャート: 判断 268">
          <a:extLst>
            <a:ext uri="{FF2B5EF4-FFF2-40B4-BE49-F238E27FC236}">
              <a16:creationId xmlns:a16="http://schemas.microsoft.com/office/drawing/2014/main" id="{CFFF765C-E7E8-4EF7-A0A7-1BA2EC610FE0}"/>
            </a:ext>
          </a:extLst>
        </xdr:cNvPr>
        <xdr:cNvSpPr/>
      </xdr:nvSpPr>
      <xdr:spPr>
        <a:xfrm>
          <a:off x="7846060" y="182619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167132</xdr:rowOff>
    </xdr:from>
    <xdr:to>
      <xdr:col>41</xdr:col>
      <xdr:colOff>101600</xdr:colOff>
      <xdr:row>107</xdr:row>
      <xdr:rowOff>97282</xdr:rowOff>
    </xdr:to>
    <xdr:sp macro="" textlink="">
      <xdr:nvSpPr>
        <xdr:cNvPr id="270" name="フローチャート: 判断 269">
          <a:extLst>
            <a:ext uri="{FF2B5EF4-FFF2-40B4-BE49-F238E27FC236}">
              <a16:creationId xmlns:a16="http://schemas.microsoft.com/office/drawing/2014/main" id="{29BA742F-B1BB-4E11-BC1A-4F359B4BB09F}"/>
            </a:ext>
          </a:extLst>
        </xdr:cNvPr>
        <xdr:cNvSpPr/>
      </xdr:nvSpPr>
      <xdr:spPr>
        <a:xfrm>
          <a:off x="7029450" y="1834464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132842</xdr:rowOff>
    </xdr:from>
    <xdr:to>
      <xdr:col>36</xdr:col>
      <xdr:colOff>165100</xdr:colOff>
      <xdr:row>107</xdr:row>
      <xdr:rowOff>62992</xdr:rowOff>
    </xdr:to>
    <xdr:sp macro="" textlink="">
      <xdr:nvSpPr>
        <xdr:cNvPr id="271" name="フローチャート: 判断 270">
          <a:extLst>
            <a:ext uri="{FF2B5EF4-FFF2-40B4-BE49-F238E27FC236}">
              <a16:creationId xmlns:a16="http://schemas.microsoft.com/office/drawing/2014/main" id="{78192A0B-5F65-41BA-9AEB-82BE1BF917B5}"/>
            </a:ext>
          </a:extLst>
        </xdr:cNvPr>
        <xdr:cNvSpPr/>
      </xdr:nvSpPr>
      <xdr:spPr>
        <a:xfrm>
          <a:off x="6231890" y="1831035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EBA59F2-2FBC-4D62-AB72-F84226510B80}"/>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3B312338-72F9-4ECD-B5BB-D513A0A164D6}"/>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B21F66EC-6BBD-41EB-BCFB-71932944F130}"/>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C97D2C0B-6FD9-4EB3-9D80-358B2AED691E}"/>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D08E9007-1E28-4102-8FC9-BDBD70AB21A2}"/>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115315</xdr:rowOff>
    </xdr:from>
    <xdr:to>
      <xdr:col>55</xdr:col>
      <xdr:colOff>50800</xdr:colOff>
      <xdr:row>106</xdr:row>
      <xdr:rowOff>45465</xdr:rowOff>
    </xdr:to>
    <xdr:sp macro="" textlink="">
      <xdr:nvSpPr>
        <xdr:cNvPr id="277" name="楕円 276">
          <a:extLst>
            <a:ext uri="{FF2B5EF4-FFF2-40B4-BE49-F238E27FC236}">
              <a16:creationId xmlns:a16="http://schemas.microsoft.com/office/drawing/2014/main" id="{70DBFE2B-A0DB-4166-B490-C3EC15F0CCD4}"/>
            </a:ext>
          </a:extLst>
        </xdr:cNvPr>
        <xdr:cNvSpPr/>
      </xdr:nvSpPr>
      <xdr:spPr>
        <a:xfrm>
          <a:off x="9394190" y="181175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138192</xdr:rowOff>
    </xdr:from>
    <xdr:ext cx="469744" cy="259045"/>
    <xdr:sp macro="" textlink="">
      <xdr:nvSpPr>
        <xdr:cNvPr id="278" name="【市民会館】&#10;一人当たり面積該当値テキスト">
          <a:extLst>
            <a:ext uri="{FF2B5EF4-FFF2-40B4-BE49-F238E27FC236}">
              <a16:creationId xmlns:a16="http://schemas.microsoft.com/office/drawing/2014/main" id="{9383F330-6C59-4132-AAED-A9A7EAA329E3}"/>
            </a:ext>
          </a:extLst>
        </xdr:cNvPr>
        <xdr:cNvSpPr txBox="1"/>
      </xdr:nvSpPr>
      <xdr:spPr>
        <a:xfrm>
          <a:off x="9467850" y="179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122174</xdr:rowOff>
    </xdr:from>
    <xdr:to>
      <xdr:col>50</xdr:col>
      <xdr:colOff>165100</xdr:colOff>
      <xdr:row>106</xdr:row>
      <xdr:rowOff>52324</xdr:rowOff>
    </xdr:to>
    <xdr:sp macro="" textlink="">
      <xdr:nvSpPr>
        <xdr:cNvPr id="279" name="楕円 278">
          <a:extLst>
            <a:ext uri="{FF2B5EF4-FFF2-40B4-BE49-F238E27FC236}">
              <a16:creationId xmlns:a16="http://schemas.microsoft.com/office/drawing/2014/main" id="{1F6EAC03-F04A-43B6-82F8-322C5530FB26}"/>
            </a:ext>
          </a:extLst>
        </xdr:cNvPr>
        <xdr:cNvSpPr/>
      </xdr:nvSpPr>
      <xdr:spPr>
        <a:xfrm>
          <a:off x="8632190" y="181263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166115</xdr:rowOff>
    </xdr:from>
    <xdr:to>
      <xdr:col>55</xdr:col>
      <xdr:colOff>0</xdr:colOff>
      <xdr:row>106</xdr:row>
      <xdr:rowOff>1524</xdr:rowOff>
    </xdr:to>
    <xdr:cxnSp macro="">
      <xdr:nvCxnSpPr>
        <xdr:cNvPr id="280" name="直線コネクタ 279">
          <a:extLst>
            <a:ext uri="{FF2B5EF4-FFF2-40B4-BE49-F238E27FC236}">
              <a16:creationId xmlns:a16="http://schemas.microsoft.com/office/drawing/2014/main" id="{74125A52-F286-4690-8055-18E7A3418C8A}"/>
            </a:ext>
          </a:extLst>
        </xdr:cNvPr>
        <xdr:cNvCxnSpPr/>
      </xdr:nvCxnSpPr>
      <xdr:spPr>
        <a:xfrm flipV="1">
          <a:off x="8686800" y="18172175"/>
          <a:ext cx="74295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133604</xdr:rowOff>
    </xdr:from>
    <xdr:to>
      <xdr:col>46</xdr:col>
      <xdr:colOff>38100</xdr:colOff>
      <xdr:row>106</xdr:row>
      <xdr:rowOff>63754</xdr:rowOff>
    </xdr:to>
    <xdr:sp macro="" textlink="">
      <xdr:nvSpPr>
        <xdr:cNvPr id="281" name="楕円 280">
          <a:extLst>
            <a:ext uri="{FF2B5EF4-FFF2-40B4-BE49-F238E27FC236}">
              <a16:creationId xmlns:a16="http://schemas.microsoft.com/office/drawing/2014/main" id="{B5E90ACA-F156-4867-876B-E4498CB4AC32}"/>
            </a:ext>
          </a:extLst>
        </xdr:cNvPr>
        <xdr:cNvSpPr/>
      </xdr:nvSpPr>
      <xdr:spPr>
        <a:xfrm>
          <a:off x="7846060" y="181320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1524</xdr:rowOff>
    </xdr:from>
    <xdr:to>
      <xdr:col>50</xdr:col>
      <xdr:colOff>114300</xdr:colOff>
      <xdr:row>106</xdr:row>
      <xdr:rowOff>12954</xdr:rowOff>
    </xdr:to>
    <xdr:cxnSp macro="">
      <xdr:nvCxnSpPr>
        <xdr:cNvPr id="282" name="直線コネクタ 281">
          <a:extLst>
            <a:ext uri="{FF2B5EF4-FFF2-40B4-BE49-F238E27FC236}">
              <a16:creationId xmlns:a16="http://schemas.microsoft.com/office/drawing/2014/main" id="{B2D3978E-1F57-49B8-A63E-8812C2249F9F}"/>
            </a:ext>
          </a:extLst>
        </xdr:cNvPr>
        <xdr:cNvCxnSpPr/>
      </xdr:nvCxnSpPr>
      <xdr:spPr>
        <a:xfrm flipV="1">
          <a:off x="7889240" y="18175224"/>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141224</xdr:rowOff>
    </xdr:from>
    <xdr:to>
      <xdr:col>41</xdr:col>
      <xdr:colOff>101600</xdr:colOff>
      <xdr:row>106</xdr:row>
      <xdr:rowOff>71374</xdr:rowOff>
    </xdr:to>
    <xdr:sp macro="" textlink="">
      <xdr:nvSpPr>
        <xdr:cNvPr id="283" name="楕円 282">
          <a:extLst>
            <a:ext uri="{FF2B5EF4-FFF2-40B4-BE49-F238E27FC236}">
              <a16:creationId xmlns:a16="http://schemas.microsoft.com/office/drawing/2014/main" id="{C6834A75-2954-4E2D-B318-78037B468425}"/>
            </a:ext>
          </a:extLst>
        </xdr:cNvPr>
        <xdr:cNvSpPr/>
      </xdr:nvSpPr>
      <xdr:spPr>
        <a:xfrm>
          <a:off x="7029450" y="181415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12954</xdr:rowOff>
    </xdr:from>
    <xdr:to>
      <xdr:col>45</xdr:col>
      <xdr:colOff>177800</xdr:colOff>
      <xdr:row>106</xdr:row>
      <xdr:rowOff>20574</xdr:rowOff>
    </xdr:to>
    <xdr:cxnSp macro="">
      <xdr:nvCxnSpPr>
        <xdr:cNvPr id="284" name="直線コネクタ 283">
          <a:extLst>
            <a:ext uri="{FF2B5EF4-FFF2-40B4-BE49-F238E27FC236}">
              <a16:creationId xmlns:a16="http://schemas.microsoft.com/office/drawing/2014/main" id="{8E76DBBA-4C85-4E58-A346-C99D8A6317D2}"/>
            </a:ext>
          </a:extLst>
        </xdr:cNvPr>
        <xdr:cNvCxnSpPr/>
      </xdr:nvCxnSpPr>
      <xdr:spPr>
        <a:xfrm flipV="1">
          <a:off x="7084060" y="1819046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148082</xdr:rowOff>
    </xdr:from>
    <xdr:to>
      <xdr:col>36</xdr:col>
      <xdr:colOff>165100</xdr:colOff>
      <xdr:row>106</xdr:row>
      <xdr:rowOff>78232</xdr:rowOff>
    </xdr:to>
    <xdr:sp macro="" textlink="">
      <xdr:nvSpPr>
        <xdr:cNvPr id="285" name="楕円 284">
          <a:extLst>
            <a:ext uri="{FF2B5EF4-FFF2-40B4-BE49-F238E27FC236}">
              <a16:creationId xmlns:a16="http://schemas.microsoft.com/office/drawing/2014/main" id="{9D486CE4-ED3F-478D-A102-EA5FC1E27E46}"/>
            </a:ext>
          </a:extLst>
        </xdr:cNvPr>
        <xdr:cNvSpPr/>
      </xdr:nvSpPr>
      <xdr:spPr>
        <a:xfrm>
          <a:off x="6231890" y="1814842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20574</xdr:rowOff>
    </xdr:from>
    <xdr:to>
      <xdr:col>41</xdr:col>
      <xdr:colOff>50800</xdr:colOff>
      <xdr:row>106</xdr:row>
      <xdr:rowOff>27432</xdr:rowOff>
    </xdr:to>
    <xdr:cxnSp macro="">
      <xdr:nvCxnSpPr>
        <xdr:cNvPr id="286" name="直線コネクタ 285">
          <a:extLst>
            <a:ext uri="{FF2B5EF4-FFF2-40B4-BE49-F238E27FC236}">
              <a16:creationId xmlns:a16="http://schemas.microsoft.com/office/drawing/2014/main" id="{ACA0F260-797F-44BB-B217-30F3A5484D2B}"/>
            </a:ext>
          </a:extLst>
        </xdr:cNvPr>
        <xdr:cNvCxnSpPr/>
      </xdr:nvCxnSpPr>
      <xdr:spPr>
        <a:xfrm flipV="1">
          <a:off x="6286500" y="18190464"/>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32783</xdr:rowOff>
    </xdr:from>
    <xdr:ext cx="469744" cy="259045"/>
    <xdr:sp macro="" textlink="">
      <xdr:nvSpPr>
        <xdr:cNvPr id="287" name="n_1aveValue【市民会館】&#10;一人当たり面積">
          <a:extLst>
            <a:ext uri="{FF2B5EF4-FFF2-40B4-BE49-F238E27FC236}">
              <a16:creationId xmlns:a16="http://schemas.microsoft.com/office/drawing/2014/main" id="{7C7EFD48-F747-478D-9F8D-4DD214DB2CFD}"/>
            </a:ext>
          </a:extLst>
        </xdr:cNvPr>
        <xdr:cNvSpPr txBox="1"/>
      </xdr:nvSpPr>
      <xdr:spPr>
        <a:xfrm>
          <a:off x="8454467" y="1837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288" name="n_2aveValue【市民会館】&#10;一人当たり面積">
          <a:extLst>
            <a:ext uri="{FF2B5EF4-FFF2-40B4-BE49-F238E27FC236}">
              <a16:creationId xmlns:a16="http://schemas.microsoft.com/office/drawing/2014/main" id="{EEB5C30A-1794-48FE-9015-F349A4DA2A2F}"/>
            </a:ext>
          </a:extLst>
        </xdr:cNvPr>
        <xdr:cNvSpPr txBox="1"/>
      </xdr:nvSpPr>
      <xdr:spPr>
        <a:xfrm>
          <a:off x="7673417" y="1835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88409</xdr:rowOff>
    </xdr:from>
    <xdr:ext cx="469744" cy="259045"/>
    <xdr:sp macro="" textlink="">
      <xdr:nvSpPr>
        <xdr:cNvPr id="289" name="n_3aveValue【市民会館】&#10;一人当たり面積">
          <a:extLst>
            <a:ext uri="{FF2B5EF4-FFF2-40B4-BE49-F238E27FC236}">
              <a16:creationId xmlns:a16="http://schemas.microsoft.com/office/drawing/2014/main" id="{C8533348-2C4B-4452-A78F-244ACEF60D5B}"/>
            </a:ext>
          </a:extLst>
        </xdr:cNvPr>
        <xdr:cNvSpPr txBox="1"/>
      </xdr:nvSpPr>
      <xdr:spPr>
        <a:xfrm>
          <a:off x="6866332" y="1843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54119</xdr:rowOff>
    </xdr:from>
    <xdr:ext cx="469744" cy="259045"/>
    <xdr:sp macro="" textlink="">
      <xdr:nvSpPr>
        <xdr:cNvPr id="290" name="n_4aveValue【市民会館】&#10;一人当たり面積">
          <a:extLst>
            <a:ext uri="{FF2B5EF4-FFF2-40B4-BE49-F238E27FC236}">
              <a16:creationId xmlns:a16="http://schemas.microsoft.com/office/drawing/2014/main" id="{C465F63B-416B-4AAD-86CB-03B104371D48}"/>
            </a:ext>
          </a:extLst>
        </xdr:cNvPr>
        <xdr:cNvSpPr txBox="1"/>
      </xdr:nvSpPr>
      <xdr:spPr>
        <a:xfrm>
          <a:off x="6068772" y="184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68851</xdr:rowOff>
    </xdr:from>
    <xdr:ext cx="469744" cy="259045"/>
    <xdr:sp macro="" textlink="">
      <xdr:nvSpPr>
        <xdr:cNvPr id="291" name="n_1mainValue【市民会館】&#10;一人当たり面積">
          <a:extLst>
            <a:ext uri="{FF2B5EF4-FFF2-40B4-BE49-F238E27FC236}">
              <a16:creationId xmlns:a16="http://schemas.microsoft.com/office/drawing/2014/main" id="{768528A8-62AB-47F1-8C71-0B08E7F71A28}"/>
            </a:ext>
          </a:extLst>
        </xdr:cNvPr>
        <xdr:cNvSpPr txBox="1"/>
      </xdr:nvSpPr>
      <xdr:spPr>
        <a:xfrm>
          <a:off x="8454467" y="1789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80281</xdr:rowOff>
    </xdr:from>
    <xdr:ext cx="469744" cy="259045"/>
    <xdr:sp macro="" textlink="">
      <xdr:nvSpPr>
        <xdr:cNvPr id="292" name="n_2mainValue【市民会館】&#10;一人当たり面積">
          <a:extLst>
            <a:ext uri="{FF2B5EF4-FFF2-40B4-BE49-F238E27FC236}">
              <a16:creationId xmlns:a16="http://schemas.microsoft.com/office/drawing/2014/main" id="{F86D05B9-18E2-4081-87D0-9C53FCA5EE96}"/>
            </a:ext>
          </a:extLst>
        </xdr:cNvPr>
        <xdr:cNvSpPr txBox="1"/>
      </xdr:nvSpPr>
      <xdr:spPr>
        <a:xfrm>
          <a:off x="7673417" y="1791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87901</xdr:rowOff>
    </xdr:from>
    <xdr:ext cx="469744" cy="259045"/>
    <xdr:sp macro="" textlink="">
      <xdr:nvSpPr>
        <xdr:cNvPr id="293" name="n_3mainValue【市民会館】&#10;一人当たり面積">
          <a:extLst>
            <a:ext uri="{FF2B5EF4-FFF2-40B4-BE49-F238E27FC236}">
              <a16:creationId xmlns:a16="http://schemas.microsoft.com/office/drawing/2014/main" id="{F3E6F438-E751-46D9-8359-1272100700E8}"/>
            </a:ext>
          </a:extLst>
        </xdr:cNvPr>
        <xdr:cNvSpPr txBox="1"/>
      </xdr:nvSpPr>
      <xdr:spPr>
        <a:xfrm>
          <a:off x="6866332" y="1792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94759</xdr:rowOff>
    </xdr:from>
    <xdr:ext cx="469744" cy="259045"/>
    <xdr:sp macro="" textlink="">
      <xdr:nvSpPr>
        <xdr:cNvPr id="294" name="n_4mainValue【市民会館】&#10;一人当たり面積">
          <a:extLst>
            <a:ext uri="{FF2B5EF4-FFF2-40B4-BE49-F238E27FC236}">
              <a16:creationId xmlns:a16="http://schemas.microsoft.com/office/drawing/2014/main" id="{FB73AAED-5216-4873-B527-5EEE3B2B479E}"/>
            </a:ext>
          </a:extLst>
        </xdr:cNvPr>
        <xdr:cNvSpPr txBox="1"/>
      </xdr:nvSpPr>
      <xdr:spPr>
        <a:xfrm>
          <a:off x="6068772"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8201B632-FCEA-47A9-A141-AC2B2D04039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4393209D-CA31-4821-A3E8-088607D98F7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B6662DB0-9D5B-4C49-8A2F-303366A73312}"/>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C7772618-AAEA-42A0-83F9-D35A1CDA5B2D}"/>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778701B0-3229-40F8-980C-E4EDED9653E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2E7105D2-8E18-4130-B163-BF9815ACA488}"/>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CDECCF10-EBD0-4A2A-944F-D66E392B9130}"/>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766071C0-26C2-43F6-A937-E49322938C88}"/>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1C2FAEF6-AD2D-425C-88F3-DD4D7E6FA27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A1A2292C-27E5-4B3A-BA92-9FFA3EA3E41B}"/>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210C0563-E638-4014-B4E2-173C737D435B}"/>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E35D9093-E4FA-4C84-9DC1-2A5F591ED88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B2CA8EA8-D0BE-4AAA-9DDF-214DBF69B4D5}"/>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9466FB86-91A0-499C-9F95-1A342F13A827}"/>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AAA0CA01-B37E-4C36-8E85-DFB5EB4B971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67C876E4-B22E-4253-9CFC-F58A219ACB5B}"/>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C400380A-A61C-4928-80FD-424EE371AF1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ADF436C2-CF07-4423-8D83-A643FDF3AA7C}"/>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62CE5096-DDC8-468A-9617-49D100401BA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07B79FE8-8CAB-485E-BE93-2E05999DACA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48404FBD-6595-4EB9-8F1E-3489FA637A0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97C1FF49-C954-4B11-8CFE-C44CECE988F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F04285FF-A58C-4FFF-BE94-A8EB7D93283B}"/>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96DB20CE-26AF-4AAA-8BA0-A22690147BD8}"/>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a:extLst>
            <a:ext uri="{FF2B5EF4-FFF2-40B4-BE49-F238E27FC236}">
              <a16:creationId xmlns:a16="http://schemas.microsoft.com/office/drawing/2014/main" id="{A2050EFF-F1B9-40AA-B990-C407293182E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a:extLst>
            <a:ext uri="{FF2B5EF4-FFF2-40B4-BE49-F238E27FC236}">
              <a16:creationId xmlns:a16="http://schemas.microsoft.com/office/drawing/2014/main" id="{EF9B0A73-C7F0-4481-981C-A61F2941AEE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a:extLst>
            <a:ext uri="{FF2B5EF4-FFF2-40B4-BE49-F238E27FC236}">
              <a16:creationId xmlns:a16="http://schemas.microsoft.com/office/drawing/2014/main" id="{01A25BF8-13F8-4A8D-AE70-704720B125D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a:extLst>
            <a:ext uri="{FF2B5EF4-FFF2-40B4-BE49-F238E27FC236}">
              <a16:creationId xmlns:a16="http://schemas.microsoft.com/office/drawing/2014/main" id="{9F99B2A4-87BB-48B4-BDDC-1980F155571B}"/>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a:extLst>
            <a:ext uri="{FF2B5EF4-FFF2-40B4-BE49-F238E27FC236}">
              <a16:creationId xmlns:a16="http://schemas.microsoft.com/office/drawing/2014/main" id="{E6C7D6F9-3C5E-4BC1-BD7B-9CCC912E29F5}"/>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a:extLst>
            <a:ext uri="{FF2B5EF4-FFF2-40B4-BE49-F238E27FC236}">
              <a16:creationId xmlns:a16="http://schemas.microsoft.com/office/drawing/2014/main" id="{21FD3B21-6494-4584-8C71-6D6F81C22AA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a:extLst>
            <a:ext uri="{FF2B5EF4-FFF2-40B4-BE49-F238E27FC236}">
              <a16:creationId xmlns:a16="http://schemas.microsoft.com/office/drawing/2014/main" id="{517FBB52-85BB-4402-B7CD-98C3FA3B8F73}"/>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a:extLst>
            <a:ext uri="{FF2B5EF4-FFF2-40B4-BE49-F238E27FC236}">
              <a16:creationId xmlns:a16="http://schemas.microsoft.com/office/drawing/2014/main" id="{2C58FC80-391E-48BA-B1A6-DBDF21A2D629}"/>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a:extLst>
            <a:ext uri="{FF2B5EF4-FFF2-40B4-BE49-F238E27FC236}">
              <a16:creationId xmlns:a16="http://schemas.microsoft.com/office/drawing/2014/main" id="{17FDC543-E412-4A04-A852-1FEABBF936B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a:extLst>
            <a:ext uri="{FF2B5EF4-FFF2-40B4-BE49-F238E27FC236}">
              <a16:creationId xmlns:a16="http://schemas.microsoft.com/office/drawing/2014/main" id="{9C8308C6-B533-473B-B6F6-0C178B4664E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a:extLst>
            <a:ext uri="{FF2B5EF4-FFF2-40B4-BE49-F238E27FC236}">
              <a16:creationId xmlns:a16="http://schemas.microsoft.com/office/drawing/2014/main" id="{50B8EC62-A8B9-447D-85B9-0FAE4C5881B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a:extLst>
            <a:ext uri="{FF2B5EF4-FFF2-40B4-BE49-F238E27FC236}">
              <a16:creationId xmlns:a16="http://schemas.microsoft.com/office/drawing/2014/main" id="{DD8F461D-E6F6-44B9-8D06-179D1A251620}"/>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a:extLst>
            <a:ext uri="{FF2B5EF4-FFF2-40B4-BE49-F238E27FC236}">
              <a16:creationId xmlns:a16="http://schemas.microsoft.com/office/drawing/2014/main" id="{4BC5B6C3-7F39-4126-95FC-918FD4C21632}"/>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a:extLst>
            <a:ext uri="{FF2B5EF4-FFF2-40B4-BE49-F238E27FC236}">
              <a16:creationId xmlns:a16="http://schemas.microsoft.com/office/drawing/2014/main" id="{CDED0C3B-FDA9-4D5D-A511-305FE3CEE7DE}"/>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a:extLst>
            <a:ext uri="{FF2B5EF4-FFF2-40B4-BE49-F238E27FC236}">
              <a16:creationId xmlns:a16="http://schemas.microsoft.com/office/drawing/2014/main" id="{F8D31E31-5F11-4F4A-A689-273BF88E3750}"/>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a:extLst>
            <a:ext uri="{FF2B5EF4-FFF2-40B4-BE49-F238E27FC236}">
              <a16:creationId xmlns:a16="http://schemas.microsoft.com/office/drawing/2014/main" id="{0558EDBB-A82B-44F2-8C51-E4A0D85A223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a:extLst>
            <a:ext uri="{FF2B5EF4-FFF2-40B4-BE49-F238E27FC236}">
              <a16:creationId xmlns:a16="http://schemas.microsoft.com/office/drawing/2014/main" id="{E7E19006-B8D4-4386-B2A0-6B7F053EAEA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a:extLst>
            <a:ext uri="{FF2B5EF4-FFF2-40B4-BE49-F238E27FC236}">
              <a16:creationId xmlns:a16="http://schemas.microsoft.com/office/drawing/2014/main" id="{BE4C7726-D5B1-44D6-AB5B-ACA019E3D878}"/>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a:extLst>
            <a:ext uri="{FF2B5EF4-FFF2-40B4-BE49-F238E27FC236}">
              <a16:creationId xmlns:a16="http://schemas.microsoft.com/office/drawing/2014/main" id="{558B7ED9-4ABF-4E8C-988C-02AF61B7392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a:extLst>
            <a:ext uri="{FF2B5EF4-FFF2-40B4-BE49-F238E27FC236}">
              <a16:creationId xmlns:a16="http://schemas.microsoft.com/office/drawing/2014/main" id="{66D2A327-0525-44BB-A36E-7412E1682D60}"/>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9" name="テキスト ボックス 338">
          <a:extLst>
            <a:ext uri="{FF2B5EF4-FFF2-40B4-BE49-F238E27FC236}">
              <a16:creationId xmlns:a16="http://schemas.microsoft.com/office/drawing/2014/main" id="{7418BD01-B2EF-4FDE-9280-22409EAD4C2A}"/>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a:extLst>
            <a:ext uri="{FF2B5EF4-FFF2-40B4-BE49-F238E27FC236}">
              <a16:creationId xmlns:a16="http://schemas.microsoft.com/office/drawing/2014/main" id="{64A7404A-E2D4-4E94-9CF3-E57878968A5E}"/>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a:extLst>
            <a:ext uri="{FF2B5EF4-FFF2-40B4-BE49-F238E27FC236}">
              <a16:creationId xmlns:a16="http://schemas.microsoft.com/office/drawing/2014/main" id="{7EBC6266-6208-4CE2-973E-08EF7713F9FD}"/>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a:extLst>
            <a:ext uri="{FF2B5EF4-FFF2-40B4-BE49-F238E27FC236}">
              <a16:creationId xmlns:a16="http://schemas.microsoft.com/office/drawing/2014/main" id="{53DE4B2E-DA34-4C4B-866E-E7A8D4C12F8C}"/>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a:extLst>
            <a:ext uri="{FF2B5EF4-FFF2-40B4-BE49-F238E27FC236}">
              <a16:creationId xmlns:a16="http://schemas.microsoft.com/office/drawing/2014/main" id="{1466A464-3077-4A16-9688-93650AA01BF8}"/>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a:extLst>
            <a:ext uri="{FF2B5EF4-FFF2-40B4-BE49-F238E27FC236}">
              <a16:creationId xmlns:a16="http://schemas.microsoft.com/office/drawing/2014/main" id="{C092B9C0-CF29-46F9-A70D-0403882A6DF6}"/>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a:extLst>
            <a:ext uri="{FF2B5EF4-FFF2-40B4-BE49-F238E27FC236}">
              <a16:creationId xmlns:a16="http://schemas.microsoft.com/office/drawing/2014/main" id="{83038453-1448-43E1-AE9F-7BA2EDC338C1}"/>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a:extLst>
            <a:ext uri="{FF2B5EF4-FFF2-40B4-BE49-F238E27FC236}">
              <a16:creationId xmlns:a16="http://schemas.microsoft.com/office/drawing/2014/main" id="{A8A16150-9561-4FBE-8BC9-6DD462371AD9}"/>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a:extLst>
            <a:ext uri="{FF2B5EF4-FFF2-40B4-BE49-F238E27FC236}">
              <a16:creationId xmlns:a16="http://schemas.microsoft.com/office/drawing/2014/main" id="{FD94FA22-B4D5-4D6A-8BB2-D199C3F989A2}"/>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a:extLst>
            <a:ext uri="{FF2B5EF4-FFF2-40B4-BE49-F238E27FC236}">
              <a16:creationId xmlns:a16="http://schemas.microsoft.com/office/drawing/2014/main" id="{7396151D-8C78-4F8C-8557-BE83A252B4A1}"/>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9" name="テキスト ボックス 348">
          <a:extLst>
            <a:ext uri="{FF2B5EF4-FFF2-40B4-BE49-F238E27FC236}">
              <a16:creationId xmlns:a16="http://schemas.microsoft.com/office/drawing/2014/main" id="{94307231-2FBA-4397-8C1E-6BD7BE3B7241}"/>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a:extLst>
            <a:ext uri="{FF2B5EF4-FFF2-40B4-BE49-F238E27FC236}">
              <a16:creationId xmlns:a16="http://schemas.microsoft.com/office/drawing/2014/main" id="{21E458C6-D5AA-4B2D-8BE1-3E53B8C39D88}"/>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消防施設】&#10;有形固定資産減価償却率グラフ枠">
          <a:extLst>
            <a:ext uri="{FF2B5EF4-FFF2-40B4-BE49-F238E27FC236}">
              <a16:creationId xmlns:a16="http://schemas.microsoft.com/office/drawing/2014/main" id="{0245741C-17D4-4718-8374-310924309F37}"/>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352" name="直線コネクタ 351">
          <a:extLst>
            <a:ext uri="{FF2B5EF4-FFF2-40B4-BE49-F238E27FC236}">
              <a16:creationId xmlns:a16="http://schemas.microsoft.com/office/drawing/2014/main" id="{834A7A67-52E1-4812-9D07-625107F4F295}"/>
            </a:ext>
          </a:extLst>
        </xdr:cNvPr>
        <xdr:cNvCxnSpPr/>
      </xdr:nvCxnSpPr>
      <xdr:spPr>
        <a:xfrm flipV="1">
          <a:off x="14703424" y="13462091"/>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3" name="【消防施設】&#10;有形固定資産減価償却率最小値テキスト">
          <a:extLst>
            <a:ext uri="{FF2B5EF4-FFF2-40B4-BE49-F238E27FC236}">
              <a16:creationId xmlns:a16="http://schemas.microsoft.com/office/drawing/2014/main" id="{BD7EDCA9-F381-4E64-A58A-D615C7188A13}"/>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4" name="直線コネクタ 353">
          <a:extLst>
            <a:ext uri="{FF2B5EF4-FFF2-40B4-BE49-F238E27FC236}">
              <a16:creationId xmlns:a16="http://schemas.microsoft.com/office/drawing/2014/main" id="{B7BC869A-0EC8-4C7F-B4A4-6A5A36908300}"/>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355" name="【消防施設】&#10;有形固定資産減価償却率最大値テキスト">
          <a:extLst>
            <a:ext uri="{FF2B5EF4-FFF2-40B4-BE49-F238E27FC236}">
              <a16:creationId xmlns:a16="http://schemas.microsoft.com/office/drawing/2014/main" id="{243213B8-91A9-48DA-9367-787110130215}"/>
            </a:ext>
          </a:extLst>
        </xdr:cNvPr>
        <xdr:cNvSpPr txBox="1"/>
      </xdr:nvSpPr>
      <xdr:spPr>
        <a:xfrm>
          <a:off x="14742160" y="1323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356" name="直線コネクタ 355">
          <a:extLst>
            <a:ext uri="{FF2B5EF4-FFF2-40B4-BE49-F238E27FC236}">
              <a16:creationId xmlns:a16="http://schemas.microsoft.com/office/drawing/2014/main" id="{8494709E-A555-4EEB-BD49-8E7098D26E15}"/>
            </a:ext>
          </a:extLst>
        </xdr:cNvPr>
        <xdr:cNvCxnSpPr/>
      </xdr:nvCxnSpPr>
      <xdr:spPr>
        <a:xfrm>
          <a:off x="14611350" y="134620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357" name="【消防施設】&#10;有形固定資産減価償却率平均値テキスト">
          <a:extLst>
            <a:ext uri="{FF2B5EF4-FFF2-40B4-BE49-F238E27FC236}">
              <a16:creationId xmlns:a16="http://schemas.microsoft.com/office/drawing/2014/main" id="{54237FD6-77A8-462D-ADB7-DB61D73BF44E}"/>
            </a:ext>
          </a:extLst>
        </xdr:cNvPr>
        <xdr:cNvSpPr txBox="1"/>
      </xdr:nvSpPr>
      <xdr:spPr>
        <a:xfrm>
          <a:off x="14742160" y="14021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358" name="フローチャート: 判断 357">
          <a:extLst>
            <a:ext uri="{FF2B5EF4-FFF2-40B4-BE49-F238E27FC236}">
              <a16:creationId xmlns:a16="http://schemas.microsoft.com/office/drawing/2014/main" id="{5F7DCA5D-1A1B-4366-A94F-C56E6610CEFF}"/>
            </a:ext>
          </a:extLst>
        </xdr:cNvPr>
        <xdr:cNvSpPr/>
      </xdr:nvSpPr>
      <xdr:spPr>
        <a:xfrm>
          <a:off x="1464945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359" name="フローチャート: 判断 358">
          <a:extLst>
            <a:ext uri="{FF2B5EF4-FFF2-40B4-BE49-F238E27FC236}">
              <a16:creationId xmlns:a16="http://schemas.microsoft.com/office/drawing/2014/main" id="{7D8F449E-4488-471B-9CC8-0A8C5CDAD260}"/>
            </a:ext>
          </a:extLst>
        </xdr:cNvPr>
        <xdr:cNvSpPr/>
      </xdr:nvSpPr>
      <xdr:spPr>
        <a:xfrm>
          <a:off x="13887450" y="1419043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360" name="フローチャート: 判断 359">
          <a:extLst>
            <a:ext uri="{FF2B5EF4-FFF2-40B4-BE49-F238E27FC236}">
              <a16:creationId xmlns:a16="http://schemas.microsoft.com/office/drawing/2014/main" id="{F5BCE38D-B36B-48BD-840E-A874AA9E6091}"/>
            </a:ext>
          </a:extLst>
        </xdr:cNvPr>
        <xdr:cNvSpPr/>
      </xdr:nvSpPr>
      <xdr:spPr>
        <a:xfrm>
          <a:off x="13089890" y="1427507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361" name="フローチャート: 判断 360">
          <a:extLst>
            <a:ext uri="{FF2B5EF4-FFF2-40B4-BE49-F238E27FC236}">
              <a16:creationId xmlns:a16="http://schemas.microsoft.com/office/drawing/2014/main" id="{86F51622-13D9-4405-916C-D5B14ACB65BC}"/>
            </a:ext>
          </a:extLst>
        </xdr:cNvPr>
        <xdr:cNvSpPr/>
      </xdr:nvSpPr>
      <xdr:spPr>
        <a:xfrm>
          <a:off x="12303760" y="14268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362" name="フローチャート: 判断 361">
          <a:extLst>
            <a:ext uri="{FF2B5EF4-FFF2-40B4-BE49-F238E27FC236}">
              <a16:creationId xmlns:a16="http://schemas.microsoft.com/office/drawing/2014/main" id="{747BDF89-821C-49FF-9DF1-5D0BDF095132}"/>
            </a:ext>
          </a:extLst>
        </xdr:cNvPr>
        <xdr:cNvSpPr/>
      </xdr:nvSpPr>
      <xdr:spPr>
        <a:xfrm>
          <a:off x="11487150" y="142856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24171DA-1AFB-41B7-972D-C645F4683F20}"/>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5A2D51D-70F2-43F6-978F-C4732B37DE88}"/>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F6384C72-A0A0-40BF-99F6-7A5661BD1BE0}"/>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126D2506-382C-4923-85A5-3C13FE20C025}"/>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645FBC2B-67C9-4B52-B8B5-7A1F9A455F95}"/>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33020</xdr:rowOff>
    </xdr:from>
    <xdr:to>
      <xdr:col>85</xdr:col>
      <xdr:colOff>177800</xdr:colOff>
      <xdr:row>86</xdr:row>
      <xdr:rowOff>134620</xdr:rowOff>
    </xdr:to>
    <xdr:sp macro="" textlink="">
      <xdr:nvSpPr>
        <xdr:cNvPr id="368" name="楕円 367">
          <a:extLst>
            <a:ext uri="{FF2B5EF4-FFF2-40B4-BE49-F238E27FC236}">
              <a16:creationId xmlns:a16="http://schemas.microsoft.com/office/drawing/2014/main" id="{E8F6CD37-D036-4708-9DA7-DC621B0347AB}"/>
            </a:ext>
          </a:extLst>
        </xdr:cNvPr>
        <xdr:cNvSpPr/>
      </xdr:nvSpPr>
      <xdr:spPr>
        <a:xfrm>
          <a:off x="14649450" y="147758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119397</xdr:rowOff>
    </xdr:from>
    <xdr:ext cx="405111" cy="259045"/>
    <xdr:sp macro="" textlink="">
      <xdr:nvSpPr>
        <xdr:cNvPr id="369" name="【消防施設】&#10;有形固定資産減価償却率該当値テキスト">
          <a:extLst>
            <a:ext uri="{FF2B5EF4-FFF2-40B4-BE49-F238E27FC236}">
              <a16:creationId xmlns:a16="http://schemas.microsoft.com/office/drawing/2014/main" id="{D3C7A035-F632-44B1-A206-9E0623B6894E}"/>
            </a:ext>
          </a:extLst>
        </xdr:cNvPr>
        <xdr:cNvSpPr txBox="1"/>
      </xdr:nvSpPr>
      <xdr:spPr>
        <a:xfrm>
          <a:off x="14742160" y="1469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19957</xdr:rowOff>
    </xdr:from>
    <xdr:to>
      <xdr:col>81</xdr:col>
      <xdr:colOff>101600</xdr:colOff>
      <xdr:row>86</xdr:row>
      <xdr:rowOff>121557</xdr:rowOff>
    </xdr:to>
    <xdr:sp macro="" textlink="">
      <xdr:nvSpPr>
        <xdr:cNvPr id="370" name="楕円 369">
          <a:extLst>
            <a:ext uri="{FF2B5EF4-FFF2-40B4-BE49-F238E27FC236}">
              <a16:creationId xmlns:a16="http://schemas.microsoft.com/office/drawing/2014/main" id="{4C9AE7D1-97B1-4663-A5C5-FFECBE5CDC82}"/>
            </a:ext>
          </a:extLst>
        </xdr:cNvPr>
        <xdr:cNvSpPr/>
      </xdr:nvSpPr>
      <xdr:spPr>
        <a:xfrm>
          <a:off x="13887450" y="147608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70757</xdr:rowOff>
    </xdr:from>
    <xdr:to>
      <xdr:col>85</xdr:col>
      <xdr:colOff>127000</xdr:colOff>
      <xdr:row>86</xdr:row>
      <xdr:rowOff>83820</xdr:rowOff>
    </xdr:to>
    <xdr:cxnSp macro="">
      <xdr:nvCxnSpPr>
        <xdr:cNvPr id="371" name="直線コネクタ 370">
          <a:extLst>
            <a:ext uri="{FF2B5EF4-FFF2-40B4-BE49-F238E27FC236}">
              <a16:creationId xmlns:a16="http://schemas.microsoft.com/office/drawing/2014/main" id="{4F01D9E3-646A-4903-9FEF-E9000B275936}"/>
            </a:ext>
          </a:extLst>
        </xdr:cNvPr>
        <xdr:cNvCxnSpPr/>
      </xdr:nvCxnSpPr>
      <xdr:spPr>
        <a:xfrm>
          <a:off x="13942060" y="14813552"/>
          <a:ext cx="762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18324</xdr:rowOff>
    </xdr:from>
    <xdr:to>
      <xdr:col>76</xdr:col>
      <xdr:colOff>165100</xdr:colOff>
      <xdr:row>86</xdr:row>
      <xdr:rowOff>119924</xdr:rowOff>
    </xdr:to>
    <xdr:sp macro="" textlink="">
      <xdr:nvSpPr>
        <xdr:cNvPr id="372" name="楕円 371">
          <a:extLst>
            <a:ext uri="{FF2B5EF4-FFF2-40B4-BE49-F238E27FC236}">
              <a16:creationId xmlns:a16="http://schemas.microsoft.com/office/drawing/2014/main" id="{C674AC3C-73E9-4E4C-86BA-2A54269DF878}"/>
            </a:ext>
          </a:extLst>
        </xdr:cNvPr>
        <xdr:cNvSpPr/>
      </xdr:nvSpPr>
      <xdr:spPr>
        <a:xfrm>
          <a:off x="13089890" y="1476683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69124</xdr:rowOff>
    </xdr:from>
    <xdr:to>
      <xdr:col>81</xdr:col>
      <xdr:colOff>50800</xdr:colOff>
      <xdr:row>86</xdr:row>
      <xdr:rowOff>70757</xdr:rowOff>
    </xdr:to>
    <xdr:cxnSp macro="">
      <xdr:nvCxnSpPr>
        <xdr:cNvPr id="373" name="直線コネクタ 372">
          <a:extLst>
            <a:ext uri="{FF2B5EF4-FFF2-40B4-BE49-F238E27FC236}">
              <a16:creationId xmlns:a16="http://schemas.microsoft.com/office/drawing/2014/main" id="{41F2283E-D29C-4369-9288-5B43116F5555}"/>
            </a:ext>
          </a:extLst>
        </xdr:cNvPr>
        <xdr:cNvCxnSpPr/>
      </xdr:nvCxnSpPr>
      <xdr:spPr>
        <a:xfrm>
          <a:off x="13144500" y="14811919"/>
          <a:ext cx="7975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5262</xdr:rowOff>
    </xdr:from>
    <xdr:to>
      <xdr:col>72</xdr:col>
      <xdr:colOff>38100</xdr:colOff>
      <xdr:row>86</xdr:row>
      <xdr:rowOff>106862</xdr:rowOff>
    </xdr:to>
    <xdr:sp macro="" textlink="">
      <xdr:nvSpPr>
        <xdr:cNvPr id="374" name="楕円 373">
          <a:extLst>
            <a:ext uri="{FF2B5EF4-FFF2-40B4-BE49-F238E27FC236}">
              <a16:creationId xmlns:a16="http://schemas.microsoft.com/office/drawing/2014/main" id="{02510A1C-BBF4-41F7-BD1F-5DBF1DDD71F8}"/>
            </a:ext>
          </a:extLst>
        </xdr:cNvPr>
        <xdr:cNvSpPr/>
      </xdr:nvSpPr>
      <xdr:spPr>
        <a:xfrm>
          <a:off x="12303760" y="147518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56062</xdr:rowOff>
    </xdr:from>
    <xdr:to>
      <xdr:col>76</xdr:col>
      <xdr:colOff>114300</xdr:colOff>
      <xdr:row>86</xdr:row>
      <xdr:rowOff>69124</xdr:rowOff>
    </xdr:to>
    <xdr:cxnSp macro="">
      <xdr:nvCxnSpPr>
        <xdr:cNvPr id="375" name="直線コネクタ 374">
          <a:extLst>
            <a:ext uri="{FF2B5EF4-FFF2-40B4-BE49-F238E27FC236}">
              <a16:creationId xmlns:a16="http://schemas.microsoft.com/office/drawing/2014/main" id="{048F649E-20F7-41FA-A1F4-9497C6357F83}"/>
            </a:ext>
          </a:extLst>
        </xdr:cNvPr>
        <xdr:cNvCxnSpPr/>
      </xdr:nvCxnSpPr>
      <xdr:spPr>
        <a:xfrm>
          <a:off x="12346940" y="14804572"/>
          <a:ext cx="79756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163649</xdr:rowOff>
    </xdr:from>
    <xdr:to>
      <xdr:col>67</xdr:col>
      <xdr:colOff>101600</xdr:colOff>
      <xdr:row>86</xdr:row>
      <xdr:rowOff>93799</xdr:rowOff>
    </xdr:to>
    <xdr:sp macro="" textlink="">
      <xdr:nvSpPr>
        <xdr:cNvPr id="376" name="楕円 375">
          <a:extLst>
            <a:ext uri="{FF2B5EF4-FFF2-40B4-BE49-F238E27FC236}">
              <a16:creationId xmlns:a16="http://schemas.microsoft.com/office/drawing/2014/main" id="{C725B539-88F7-429B-ABCC-822E47A3F45F}"/>
            </a:ext>
          </a:extLst>
        </xdr:cNvPr>
        <xdr:cNvSpPr/>
      </xdr:nvSpPr>
      <xdr:spPr>
        <a:xfrm>
          <a:off x="11487150" y="147388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42999</xdr:rowOff>
    </xdr:from>
    <xdr:to>
      <xdr:col>71</xdr:col>
      <xdr:colOff>177800</xdr:colOff>
      <xdr:row>86</xdr:row>
      <xdr:rowOff>56062</xdr:rowOff>
    </xdr:to>
    <xdr:cxnSp macro="">
      <xdr:nvCxnSpPr>
        <xdr:cNvPr id="377" name="直線コネクタ 376">
          <a:extLst>
            <a:ext uri="{FF2B5EF4-FFF2-40B4-BE49-F238E27FC236}">
              <a16:creationId xmlns:a16="http://schemas.microsoft.com/office/drawing/2014/main" id="{D264B9F7-B35E-4CC7-832D-3D53FDFA0110}"/>
            </a:ext>
          </a:extLst>
        </xdr:cNvPr>
        <xdr:cNvCxnSpPr/>
      </xdr:nvCxnSpPr>
      <xdr:spPr>
        <a:xfrm>
          <a:off x="11541760" y="14789604"/>
          <a:ext cx="80518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378" name="n_1aveValue【消防施設】&#10;有形固定資産減価償却率">
          <a:extLst>
            <a:ext uri="{FF2B5EF4-FFF2-40B4-BE49-F238E27FC236}">
              <a16:creationId xmlns:a16="http://schemas.microsoft.com/office/drawing/2014/main" id="{28D29166-44A6-4F88-B906-78622C7FF0FB}"/>
            </a:ext>
          </a:extLst>
        </xdr:cNvPr>
        <xdr:cNvSpPr txBox="1"/>
      </xdr:nvSpPr>
      <xdr:spPr>
        <a:xfrm>
          <a:off x="1373823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379" name="n_2aveValue【消防施設】&#10;有形固定資産減価償却率">
          <a:extLst>
            <a:ext uri="{FF2B5EF4-FFF2-40B4-BE49-F238E27FC236}">
              <a16:creationId xmlns:a16="http://schemas.microsoft.com/office/drawing/2014/main" id="{6B34FEED-0E0C-4588-A78E-593FB04B3E4C}"/>
            </a:ext>
          </a:extLst>
        </xdr:cNvPr>
        <xdr:cNvSpPr txBox="1"/>
      </xdr:nvSpPr>
      <xdr:spPr>
        <a:xfrm>
          <a:off x="12957184" y="14050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380" name="n_3aveValue【消防施設】&#10;有形固定資産減価償却率">
          <a:extLst>
            <a:ext uri="{FF2B5EF4-FFF2-40B4-BE49-F238E27FC236}">
              <a16:creationId xmlns:a16="http://schemas.microsoft.com/office/drawing/2014/main" id="{4C4B3887-F4A7-4790-B223-FDCCE4A9357E}"/>
            </a:ext>
          </a:extLst>
        </xdr:cNvPr>
        <xdr:cNvSpPr txBox="1"/>
      </xdr:nvSpPr>
      <xdr:spPr>
        <a:xfrm>
          <a:off x="1217105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381" name="n_4aveValue【消防施設】&#10;有形固定資産減価償却率">
          <a:extLst>
            <a:ext uri="{FF2B5EF4-FFF2-40B4-BE49-F238E27FC236}">
              <a16:creationId xmlns:a16="http://schemas.microsoft.com/office/drawing/2014/main" id="{E8E4514D-5F73-4D7A-B323-32D08AA12696}"/>
            </a:ext>
          </a:extLst>
        </xdr:cNvPr>
        <xdr:cNvSpPr txBox="1"/>
      </xdr:nvSpPr>
      <xdr:spPr>
        <a:xfrm>
          <a:off x="11354444" y="140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112684</xdr:rowOff>
    </xdr:from>
    <xdr:ext cx="405111" cy="259045"/>
    <xdr:sp macro="" textlink="">
      <xdr:nvSpPr>
        <xdr:cNvPr id="382" name="n_1mainValue【消防施設】&#10;有形固定資産減価償却率">
          <a:extLst>
            <a:ext uri="{FF2B5EF4-FFF2-40B4-BE49-F238E27FC236}">
              <a16:creationId xmlns:a16="http://schemas.microsoft.com/office/drawing/2014/main" id="{66A007C9-466D-4BE9-A286-D59A9A55DBE7}"/>
            </a:ext>
          </a:extLst>
        </xdr:cNvPr>
        <xdr:cNvSpPr txBox="1"/>
      </xdr:nvSpPr>
      <xdr:spPr>
        <a:xfrm>
          <a:off x="13738234" y="1485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111051</xdr:rowOff>
    </xdr:from>
    <xdr:ext cx="405111" cy="259045"/>
    <xdr:sp macro="" textlink="">
      <xdr:nvSpPr>
        <xdr:cNvPr id="383" name="n_2mainValue【消防施設】&#10;有形固定資産減価償却率">
          <a:extLst>
            <a:ext uri="{FF2B5EF4-FFF2-40B4-BE49-F238E27FC236}">
              <a16:creationId xmlns:a16="http://schemas.microsoft.com/office/drawing/2014/main" id="{DDA9E911-F3F5-41F0-9BBA-1A63AE24E5AF}"/>
            </a:ext>
          </a:extLst>
        </xdr:cNvPr>
        <xdr:cNvSpPr txBox="1"/>
      </xdr:nvSpPr>
      <xdr:spPr>
        <a:xfrm>
          <a:off x="12957184" y="148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97989</xdr:rowOff>
    </xdr:from>
    <xdr:ext cx="405111" cy="259045"/>
    <xdr:sp macro="" textlink="">
      <xdr:nvSpPr>
        <xdr:cNvPr id="384" name="n_3mainValue【消防施設】&#10;有形固定資産減価償却率">
          <a:extLst>
            <a:ext uri="{FF2B5EF4-FFF2-40B4-BE49-F238E27FC236}">
              <a16:creationId xmlns:a16="http://schemas.microsoft.com/office/drawing/2014/main" id="{EAA77E00-E576-4B6B-9B4A-3F10EA27E490}"/>
            </a:ext>
          </a:extLst>
        </xdr:cNvPr>
        <xdr:cNvSpPr txBox="1"/>
      </xdr:nvSpPr>
      <xdr:spPr>
        <a:xfrm>
          <a:off x="12171054" y="1483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84926</xdr:rowOff>
    </xdr:from>
    <xdr:ext cx="405111" cy="259045"/>
    <xdr:sp macro="" textlink="">
      <xdr:nvSpPr>
        <xdr:cNvPr id="385" name="n_4mainValue【消防施設】&#10;有形固定資産減価償却率">
          <a:extLst>
            <a:ext uri="{FF2B5EF4-FFF2-40B4-BE49-F238E27FC236}">
              <a16:creationId xmlns:a16="http://schemas.microsoft.com/office/drawing/2014/main" id="{8D9DC7E2-691E-4B6B-92B9-EBAB5EC50E6E}"/>
            </a:ext>
          </a:extLst>
        </xdr:cNvPr>
        <xdr:cNvSpPr txBox="1"/>
      </xdr:nvSpPr>
      <xdr:spPr>
        <a:xfrm>
          <a:off x="11354444" y="1483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a:extLst>
            <a:ext uri="{FF2B5EF4-FFF2-40B4-BE49-F238E27FC236}">
              <a16:creationId xmlns:a16="http://schemas.microsoft.com/office/drawing/2014/main" id="{CD2C012C-EB56-4A2A-B502-737D9BC9E8C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a:extLst>
            <a:ext uri="{FF2B5EF4-FFF2-40B4-BE49-F238E27FC236}">
              <a16:creationId xmlns:a16="http://schemas.microsoft.com/office/drawing/2014/main" id="{68988DD8-5032-4E65-B2E9-A64F0890C550}"/>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a:extLst>
            <a:ext uri="{FF2B5EF4-FFF2-40B4-BE49-F238E27FC236}">
              <a16:creationId xmlns:a16="http://schemas.microsoft.com/office/drawing/2014/main" id="{26A8489F-386A-4C01-A89E-81A18DCD2C5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a:extLst>
            <a:ext uri="{FF2B5EF4-FFF2-40B4-BE49-F238E27FC236}">
              <a16:creationId xmlns:a16="http://schemas.microsoft.com/office/drawing/2014/main" id="{9DEFBC62-E546-4C87-88FD-BA77D36BE5AE}"/>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a:extLst>
            <a:ext uri="{FF2B5EF4-FFF2-40B4-BE49-F238E27FC236}">
              <a16:creationId xmlns:a16="http://schemas.microsoft.com/office/drawing/2014/main" id="{DEF3B6D7-C62A-4C4A-A3BF-4F1609417F3D}"/>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a:extLst>
            <a:ext uri="{FF2B5EF4-FFF2-40B4-BE49-F238E27FC236}">
              <a16:creationId xmlns:a16="http://schemas.microsoft.com/office/drawing/2014/main" id="{1957738B-38D2-462D-B059-420F71AEBB9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a:extLst>
            <a:ext uri="{FF2B5EF4-FFF2-40B4-BE49-F238E27FC236}">
              <a16:creationId xmlns:a16="http://schemas.microsoft.com/office/drawing/2014/main" id="{90E34382-1F9A-4F1E-B125-E21C2AA5A16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a:extLst>
            <a:ext uri="{FF2B5EF4-FFF2-40B4-BE49-F238E27FC236}">
              <a16:creationId xmlns:a16="http://schemas.microsoft.com/office/drawing/2014/main" id="{8F7343F8-380D-4260-B179-EC61337A3FC4}"/>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4" name="テキスト ボックス 393">
          <a:extLst>
            <a:ext uri="{FF2B5EF4-FFF2-40B4-BE49-F238E27FC236}">
              <a16:creationId xmlns:a16="http://schemas.microsoft.com/office/drawing/2014/main" id="{ED20DCF1-16E0-4EA2-8D5D-8EA7907B285F}"/>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5" name="直線コネクタ 394">
          <a:extLst>
            <a:ext uri="{FF2B5EF4-FFF2-40B4-BE49-F238E27FC236}">
              <a16:creationId xmlns:a16="http://schemas.microsoft.com/office/drawing/2014/main" id="{086252D8-57EA-4C31-911F-ECE3B0494810}"/>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6" name="直線コネクタ 395">
          <a:extLst>
            <a:ext uri="{FF2B5EF4-FFF2-40B4-BE49-F238E27FC236}">
              <a16:creationId xmlns:a16="http://schemas.microsoft.com/office/drawing/2014/main" id="{6EE48D0A-1FAB-4C86-9774-1C2ECCAE514F}"/>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7" name="テキスト ボックス 396">
          <a:extLst>
            <a:ext uri="{FF2B5EF4-FFF2-40B4-BE49-F238E27FC236}">
              <a16:creationId xmlns:a16="http://schemas.microsoft.com/office/drawing/2014/main" id="{86BD2F7E-CB09-47D7-991F-52F93B19FA98}"/>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8" name="直線コネクタ 397">
          <a:extLst>
            <a:ext uri="{FF2B5EF4-FFF2-40B4-BE49-F238E27FC236}">
              <a16:creationId xmlns:a16="http://schemas.microsoft.com/office/drawing/2014/main" id="{08E4511C-E3F3-4788-B76F-906B3CD7F216}"/>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9" name="テキスト ボックス 398">
          <a:extLst>
            <a:ext uri="{FF2B5EF4-FFF2-40B4-BE49-F238E27FC236}">
              <a16:creationId xmlns:a16="http://schemas.microsoft.com/office/drawing/2014/main" id="{10E42EA4-9ABA-4740-9A84-3CDFE5A098B0}"/>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0" name="直線コネクタ 399">
          <a:extLst>
            <a:ext uri="{FF2B5EF4-FFF2-40B4-BE49-F238E27FC236}">
              <a16:creationId xmlns:a16="http://schemas.microsoft.com/office/drawing/2014/main" id="{71C39812-DC95-4EFA-8EAD-85CE52B1F725}"/>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1" name="テキスト ボックス 400">
          <a:extLst>
            <a:ext uri="{FF2B5EF4-FFF2-40B4-BE49-F238E27FC236}">
              <a16:creationId xmlns:a16="http://schemas.microsoft.com/office/drawing/2014/main" id="{97FA112D-FEB0-4DC5-8C00-ED62AF78B6DB}"/>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2" name="直線コネクタ 401">
          <a:extLst>
            <a:ext uri="{FF2B5EF4-FFF2-40B4-BE49-F238E27FC236}">
              <a16:creationId xmlns:a16="http://schemas.microsoft.com/office/drawing/2014/main" id="{8D355A92-049C-4FF5-A801-84B2CB73C552}"/>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3" name="テキスト ボックス 402">
          <a:extLst>
            <a:ext uri="{FF2B5EF4-FFF2-40B4-BE49-F238E27FC236}">
              <a16:creationId xmlns:a16="http://schemas.microsoft.com/office/drawing/2014/main" id="{69736423-385C-47C7-BE41-CA1C9BA3F375}"/>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505D743D-8D84-43C7-84F5-D5ABA24251A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680CC29B-3DC8-446D-871D-D0C35DFC47CE}"/>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467E1077-4A24-476B-84CF-3302E3F526C5}"/>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407" name="直線コネクタ 406">
          <a:extLst>
            <a:ext uri="{FF2B5EF4-FFF2-40B4-BE49-F238E27FC236}">
              <a16:creationId xmlns:a16="http://schemas.microsoft.com/office/drawing/2014/main" id="{E1737B2C-6BC4-4F9D-95BB-A670AE46B730}"/>
            </a:ext>
          </a:extLst>
        </xdr:cNvPr>
        <xdr:cNvCxnSpPr/>
      </xdr:nvCxnSpPr>
      <xdr:spPr>
        <a:xfrm flipV="1">
          <a:off x="19947254" y="13599414"/>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408" name="【消防施設】&#10;一人当たり面積最小値テキスト">
          <a:extLst>
            <a:ext uri="{FF2B5EF4-FFF2-40B4-BE49-F238E27FC236}">
              <a16:creationId xmlns:a16="http://schemas.microsoft.com/office/drawing/2014/main" id="{1F6B85ED-9048-428C-AE67-817A134F0D69}"/>
            </a:ext>
          </a:extLst>
        </xdr:cNvPr>
        <xdr:cNvSpPr txBox="1"/>
      </xdr:nvSpPr>
      <xdr:spPr>
        <a:xfrm>
          <a:off x="19985990" y="147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409" name="直線コネクタ 408">
          <a:extLst>
            <a:ext uri="{FF2B5EF4-FFF2-40B4-BE49-F238E27FC236}">
              <a16:creationId xmlns:a16="http://schemas.microsoft.com/office/drawing/2014/main" id="{50C31A3D-ADC6-4BB0-8A98-1AB3E6A5CD2C}"/>
            </a:ext>
          </a:extLst>
        </xdr:cNvPr>
        <xdr:cNvCxnSpPr/>
      </xdr:nvCxnSpPr>
      <xdr:spPr>
        <a:xfrm>
          <a:off x="19885660" y="14766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410" name="【消防施設】&#10;一人当たり面積最大値テキスト">
          <a:extLst>
            <a:ext uri="{FF2B5EF4-FFF2-40B4-BE49-F238E27FC236}">
              <a16:creationId xmlns:a16="http://schemas.microsoft.com/office/drawing/2014/main" id="{A4A76D6E-3B2C-46B9-9E28-B9C64FEE0C7F}"/>
            </a:ext>
          </a:extLst>
        </xdr:cNvPr>
        <xdr:cNvSpPr txBox="1"/>
      </xdr:nvSpPr>
      <xdr:spPr>
        <a:xfrm>
          <a:off x="1998599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411" name="直線コネクタ 410">
          <a:extLst>
            <a:ext uri="{FF2B5EF4-FFF2-40B4-BE49-F238E27FC236}">
              <a16:creationId xmlns:a16="http://schemas.microsoft.com/office/drawing/2014/main" id="{5684F4E3-E260-4F94-B3FF-CB4F9405EA67}"/>
            </a:ext>
          </a:extLst>
        </xdr:cNvPr>
        <xdr:cNvCxnSpPr/>
      </xdr:nvCxnSpPr>
      <xdr:spPr>
        <a:xfrm>
          <a:off x="19885660" y="13599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412" name="【消防施設】&#10;一人当たり面積平均値テキスト">
          <a:extLst>
            <a:ext uri="{FF2B5EF4-FFF2-40B4-BE49-F238E27FC236}">
              <a16:creationId xmlns:a16="http://schemas.microsoft.com/office/drawing/2014/main" id="{92A27541-153B-4FC3-812D-C5DA1E40850E}"/>
            </a:ext>
          </a:extLst>
        </xdr:cNvPr>
        <xdr:cNvSpPr txBox="1"/>
      </xdr:nvSpPr>
      <xdr:spPr>
        <a:xfrm>
          <a:off x="1998599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413" name="フローチャート: 判断 412">
          <a:extLst>
            <a:ext uri="{FF2B5EF4-FFF2-40B4-BE49-F238E27FC236}">
              <a16:creationId xmlns:a16="http://schemas.microsoft.com/office/drawing/2014/main" id="{08745AA3-7A5D-4277-B6BE-BEC11409C0AB}"/>
            </a:ext>
          </a:extLst>
        </xdr:cNvPr>
        <xdr:cNvSpPr/>
      </xdr:nvSpPr>
      <xdr:spPr>
        <a:xfrm>
          <a:off x="19904710" y="14375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161037</xdr:rowOff>
    </xdr:from>
    <xdr:to>
      <xdr:col>112</xdr:col>
      <xdr:colOff>38100</xdr:colOff>
      <xdr:row>83</xdr:row>
      <xdr:rowOff>91187</xdr:rowOff>
    </xdr:to>
    <xdr:sp macro="" textlink="">
      <xdr:nvSpPr>
        <xdr:cNvPr id="414" name="フローチャート: 判断 413">
          <a:extLst>
            <a:ext uri="{FF2B5EF4-FFF2-40B4-BE49-F238E27FC236}">
              <a16:creationId xmlns:a16="http://schemas.microsoft.com/office/drawing/2014/main" id="{E62D5E9F-4CDE-4544-97D2-B08D6F5CFEBD}"/>
            </a:ext>
          </a:extLst>
        </xdr:cNvPr>
        <xdr:cNvSpPr/>
      </xdr:nvSpPr>
      <xdr:spPr>
        <a:xfrm>
          <a:off x="19161760" y="1422184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170180</xdr:rowOff>
    </xdr:from>
    <xdr:to>
      <xdr:col>107</xdr:col>
      <xdr:colOff>101600</xdr:colOff>
      <xdr:row>83</xdr:row>
      <xdr:rowOff>100330</xdr:rowOff>
    </xdr:to>
    <xdr:sp macro="" textlink="">
      <xdr:nvSpPr>
        <xdr:cNvPr id="415" name="フローチャート: 判断 414">
          <a:extLst>
            <a:ext uri="{FF2B5EF4-FFF2-40B4-BE49-F238E27FC236}">
              <a16:creationId xmlns:a16="http://schemas.microsoft.com/office/drawing/2014/main" id="{01811E7C-89A0-4477-9EA7-31C3A0F92B1E}"/>
            </a:ext>
          </a:extLst>
        </xdr:cNvPr>
        <xdr:cNvSpPr/>
      </xdr:nvSpPr>
      <xdr:spPr>
        <a:xfrm>
          <a:off x="18345150" y="1423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10161</xdr:rowOff>
    </xdr:from>
    <xdr:to>
      <xdr:col>102</xdr:col>
      <xdr:colOff>165100</xdr:colOff>
      <xdr:row>83</xdr:row>
      <xdr:rowOff>111761</xdr:rowOff>
    </xdr:to>
    <xdr:sp macro="" textlink="">
      <xdr:nvSpPr>
        <xdr:cNvPr id="416" name="フローチャート: 判断 415">
          <a:extLst>
            <a:ext uri="{FF2B5EF4-FFF2-40B4-BE49-F238E27FC236}">
              <a16:creationId xmlns:a16="http://schemas.microsoft.com/office/drawing/2014/main" id="{126B0CD4-AD86-4049-9B55-0DD3FDD2C71A}"/>
            </a:ext>
          </a:extLst>
        </xdr:cNvPr>
        <xdr:cNvSpPr/>
      </xdr:nvSpPr>
      <xdr:spPr>
        <a:xfrm>
          <a:off x="17547590" y="1424241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170180</xdr:rowOff>
    </xdr:from>
    <xdr:to>
      <xdr:col>98</xdr:col>
      <xdr:colOff>38100</xdr:colOff>
      <xdr:row>83</xdr:row>
      <xdr:rowOff>100330</xdr:rowOff>
    </xdr:to>
    <xdr:sp macro="" textlink="">
      <xdr:nvSpPr>
        <xdr:cNvPr id="417" name="フローチャート: 判断 416">
          <a:extLst>
            <a:ext uri="{FF2B5EF4-FFF2-40B4-BE49-F238E27FC236}">
              <a16:creationId xmlns:a16="http://schemas.microsoft.com/office/drawing/2014/main" id="{8F6E0B85-E702-4374-AB3A-ABBC41BED9E6}"/>
            </a:ext>
          </a:extLst>
        </xdr:cNvPr>
        <xdr:cNvSpPr/>
      </xdr:nvSpPr>
      <xdr:spPr>
        <a:xfrm>
          <a:off x="16761460" y="14232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4F4DAEAC-0E62-47F2-837C-FAFDC15B73CF}"/>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431FB01F-0352-4D21-8276-650D5BC3E6EB}"/>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FF595742-2F63-4657-87D0-4FD76AEEACF5}"/>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4C1474D4-EFCC-4CBB-945F-6BB88B9C8259}"/>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CCE483D1-6EC8-43BB-8B79-103566A4BF31}"/>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1015</xdr:rowOff>
    </xdr:from>
    <xdr:to>
      <xdr:col>116</xdr:col>
      <xdr:colOff>114300</xdr:colOff>
      <xdr:row>85</xdr:row>
      <xdr:rowOff>102615</xdr:rowOff>
    </xdr:to>
    <xdr:sp macro="" textlink="">
      <xdr:nvSpPr>
        <xdr:cNvPr id="423" name="楕円 422">
          <a:extLst>
            <a:ext uri="{FF2B5EF4-FFF2-40B4-BE49-F238E27FC236}">
              <a16:creationId xmlns:a16="http://schemas.microsoft.com/office/drawing/2014/main" id="{2026FD56-B7E1-4542-8BAE-1EAA48BC46D0}"/>
            </a:ext>
          </a:extLst>
        </xdr:cNvPr>
        <xdr:cNvSpPr/>
      </xdr:nvSpPr>
      <xdr:spPr>
        <a:xfrm>
          <a:off x="19904710" y="145742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150892</xdr:rowOff>
    </xdr:from>
    <xdr:ext cx="469744" cy="259045"/>
    <xdr:sp macro="" textlink="">
      <xdr:nvSpPr>
        <xdr:cNvPr id="424" name="【消防施設】&#10;一人当たり面積該当値テキスト">
          <a:extLst>
            <a:ext uri="{FF2B5EF4-FFF2-40B4-BE49-F238E27FC236}">
              <a16:creationId xmlns:a16="http://schemas.microsoft.com/office/drawing/2014/main" id="{FADC9608-CB0E-45AD-8A11-3A5C833DA717}"/>
            </a:ext>
          </a:extLst>
        </xdr:cNvPr>
        <xdr:cNvSpPr txBox="1"/>
      </xdr:nvSpPr>
      <xdr:spPr>
        <a:xfrm>
          <a:off x="1998599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425" name="楕円 424">
          <a:extLst>
            <a:ext uri="{FF2B5EF4-FFF2-40B4-BE49-F238E27FC236}">
              <a16:creationId xmlns:a16="http://schemas.microsoft.com/office/drawing/2014/main" id="{E7808F6B-975C-48B7-B4CE-E51D18361F09}"/>
            </a:ext>
          </a:extLst>
        </xdr:cNvPr>
        <xdr:cNvSpPr/>
      </xdr:nvSpPr>
      <xdr:spPr>
        <a:xfrm>
          <a:off x="19161760" y="1457655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51815</xdr:rowOff>
    </xdr:from>
    <xdr:to>
      <xdr:col>116</xdr:col>
      <xdr:colOff>63500</xdr:colOff>
      <xdr:row>85</xdr:row>
      <xdr:rowOff>54102</xdr:rowOff>
    </xdr:to>
    <xdr:cxnSp macro="">
      <xdr:nvCxnSpPr>
        <xdr:cNvPr id="426" name="直線コネクタ 425">
          <a:extLst>
            <a:ext uri="{FF2B5EF4-FFF2-40B4-BE49-F238E27FC236}">
              <a16:creationId xmlns:a16="http://schemas.microsoft.com/office/drawing/2014/main" id="{B90761FA-4263-4887-9F2B-D2DFC31E3CEB}"/>
            </a:ext>
          </a:extLst>
        </xdr:cNvPr>
        <xdr:cNvCxnSpPr/>
      </xdr:nvCxnSpPr>
      <xdr:spPr>
        <a:xfrm flipV="1">
          <a:off x="19204940" y="14628875"/>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427" name="楕円 426">
          <a:extLst>
            <a:ext uri="{FF2B5EF4-FFF2-40B4-BE49-F238E27FC236}">
              <a16:creationId xmlns:a16="http://schemas.microsoft.com/office/drawing/2014/main" id="{B76F032E-7B96-48E0-BF60-DBF32EF31BC5}"/>
            </a:ext>
          </a:extLst>
        </xdr:cNvPr>
        <xdr:cNvSpPr/>
      </xdr:nvSpPr>
      <xdr:spPr>
        <a:xfrm>
          <a:off x="18345150" y="145830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58674</xdr:rowOff>
    </xdr:to>
    <xdr:cxnSp macro="">
      <xdr:nvCxnSpPr>
        <xdr:cNvPr id="428" name="直線コネクタ 427">
          <a:extLst>
            <a:ext uri="{FF2B5EF4-FFF2-40B4-BE49-F238E27FC236}">
              <a16:creationId xmlns:a16="http://schemas.microsoft.com/office/drawing/2014/main" id="{40BED61C-843A-4E27-B6D3-ECB184B3FF8F}"/>
            </a:ext>
          </a:extLst>
        </xdr:cNvPr>
        <xdr:cNvCxnSpPr/>
      </xdr:nvCxnSpPr>
      <xdr:spPr>
        <a:xfrm flipV="1">
          <a:off x="18399760" y="1463116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429" name="楕円 428">
          <a:extLst>
            <a:ext uri="{FF2B5EF4-FFF2-40B4-BE49-F238E27FC236}">
              <a16:creationId xmlns:a16="http://schemas.microsoft.com/office/drawing/2014/main" id="{AD81C4A2-E37C-4D3A-8C3B-1A575B65AFF9}"/>
            </a:ext>
          </a:extLst>
        </xdr:cNvPr>
        <xdr:cNvSpPr/>
      </xdr:nvSpPr>
      <xdr:spPr>
        <a:xfrm>
          <a:off x="17547590" y="1458531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60961</xdr:rowOff>
    </xdr:to>
    <xdr:cxnSp macro="">
      <xdr:nvCxnSpPr>
        <xdr:cNvPr id="430" name="直線コネクタ 429">
          <a:extLst>
            <a:ext uri="{FF2B5EF4-FFF2-40B4-BE49-F238E27FC236}">
              <a16:creationId xmlns:a16="http://schemas.microsoft.com/office/drawing/2014/main" id="{6C63545E-1A4B-405F-AE1E-6EE3D0FF1B22}"/>
            </a:ext>
          </a:extLst>
        </xdr:cNvPr>
        <xdr:cNvCxnSpPr/>
      </xdr:nvCxnSpPr>
      <xdr:spPr>
        <a:xfrm flipV="1">
          <a:off x="17602200" y="14628114"/>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12446</xdr:rowOff>
    </xdr:from>
    <xdr:to>
      <xdr:col>98</xdr:col>
      <xdr:colOff>38100</xdr:colOff>
      <xdr:row>85</xdr:row>
      <xdr:rowOff>114046</xdr:rowOff>
    </xdr:to>
    <xdr:sp macro="" textlink="">
      <xdr:nvSpPr>
        <xdr:cNvPr id="431" name="楕円 430">
          <a:extLst>
            <a:ext uri="{FF2B5EF4-FFF2-40B4-BE49-F238E27FC236}">
              <a16:creationId xmlns:a16="http://schemas.microsoft.com/office/drawing/2014/main" id="{FDCDA432-1621-45BA-880B-ADC71BB21227}"/>
            </a:ext>
          </a:extLst>
        </xdr:cNvPr>
        <xdr:cNvSpPr/>
      </xdr:nvSpPr>
      <xdr:spPr>
        <a:xfrm>
          <a:off x="16761460" y="14589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60961</xdr:rowOff>
    </xdr:from>
    <xdr:to>
      <xdr:col>102</xdr:col>
      <xdr:colOff>114300</xdr:colOff>
      <xdr:row>85</xdr:row>
      <xdr:rowOff>63246</xdr:rowOff>
    </xdr:to>
    <xdr:cxnSp macro="">
      <xdr:nvCxnSpPr>
        <xdr:cNvPr id="432" name="直線コネクタ 431">
          <a:extLst>
            <a:ext uri="{FF2B5EF4-FFF2-40B4-BE49-F238E27FC236}">
              <a16:creationId xmlns:a16="http://schemas.microsoft.com/office/drawing/2014/main" id="{49C72D50-BAC8-4689-A53F-898854BA11A4}"/>
            </a:ext>
          </a:extLst>
        </xdr:cNvPr>
        <xdr:cNvCxnSpPr/>
      </xdr:nvCxnSpPr>
      <xdr:spPr>
        <a:xfrm flipV="1">
          <a:off x="16804640" y="14630401"/>
          <a:ext cx="79756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107714</xdr:rowOff>
    </xdr:from>
    <xdr:ext cx="469744" cy="259045"/>
    <xdr:sp macro="" textlink="">
      <xdr:nvSpPr>
        <xdr:cNvPr id="433" name="n_1aveValue【消防施設】&#10;一人当たり面積">
          <a:extLst>
            <a:ext uri="{FF2B5EF4-FFF2-40B4-BE49-F238E27FC236}">
              <a16:creationId xmlns:a16="http://schemas.microsoft.com/office/drawing/2014/main" id="{6BE56234-F380-491B-8C8B-72F5360F63C7}"/>
            </a:ext>
          </a:extLst>
        </xdr:cNvPr>
        <xdr:cNvSpPr txBox="1"/>
      </xdr:nvSpPr>
      <xdr:spPr>
        <a:xfrm>
          <a:off x="18982132" y="1399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434" name="n_2aveValue【消防施設】&#10;一人当たり面積">
          <a:extLst>
            <a:ext uri="{FF2B5EF4-FFF2-40B4-BE49-F238E27FC236}">
              <a16:creationId xmlns:a16="http://schemas.microsoft.com/office/drawing/2014/main" id="{B25C4440-9FBA-4E30-B13A-F289F64246CC}"/>
            </a:ext>
          </a:extLst>
        </xdr:cNvPr>
        <xdr:cNvSpPr txBox="1"/>
      </xdr:nvSpPr>
      <xdr:spPr>
        <a:xfrm>
          <a:off x="18182032"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128288</xdr:rowOff>
    </xdr:from>
    <xdr:ext cx="469744" cy="259045"/>
    <xdr:sp macro="" textlink="">
      <xdr:nvSpPr>
        <xdr:cNvPr id="435" name="n_3aveValue【消防施設】&#10;一人当たり面積">
          <a:extLst>
            <a:ext uri="{FF2B5EF4-FFF2-40B4-BE49-F238E27FC236}">
              <a16:creationId xmlns:a16="http://schemas.microsoft.com/office/drawing/2014/main" id="{7171F868-DDD7-4E38-B8C9-B8E3ED4D088D}"/>
            </a:ext>
          </a:extLst>
        </xdr:cNvPr>
        <xdr:cNvSpPr txBox="1"/>
      </xdr:nvSpPr>
      <xdr:spPr>
        <a:xfrm>
          <a:off x="17384472" y="1401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116857</xdr:rowOff>
    </xdr:from>
    <xdr:ext cx="469744" cy="259045"/>
    <xdr:sp macro="" textlink="">
      <xdr:nvSpPr>
        <xdr:cNvPr id="436" name="n_4aveValue【消防施設】&#10;一人当たり面積">
          <a:extLst>
            <a:ext uri="{FF2B5EF4-FFF2-40B4-BE49-F238E27FC236}">
              <a16:creationId xmlns:a16="http://schemas.microsoft.com/office/drawing/2014/main" id="{91233C0D-BC7F-499E-AC7C-EBE4F1A104AF}"/>
            </a:ext>
          </a:extLst>
        </xdr:cNvPr>
        <xdr:cNvSpPr txBox="1"/>
      </xdr:nvSpPr>
      <xdr:spPr>
        <a:xfrm>
          <a:off x="1658881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437" name="n_1mainValue【消防施設】&#10;一人当たり面積">
          <a:extLst>
            <a:ext uri="{FF2B5EF4-FFF2-40B4-BE49-F238E27FC236}">
              <a16:creationId xmlns:a16="http://schemas.microsoft.com/office/drawing/2014/main" id="{74190778-6223-472A-9C4A-BEF6C5E021FE}"/>
            </a:ext>
          </a:extLst>
        </xdr:cNvPr>
        <xdr:cNvSpPr txBox="1"/>
      </xdr:nvSpPr>
      <xdr:spPr>
        <a:xfrm>
          <a:off x="18982132"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438" name="n_2mainValue【消防施設】&#10;一人当たり面積">
          <a:extLst>
            <a:ext uri="{FF2B5EF4-FFF2-40B4-BE49-F238E27FC236}">
              <a16:creationId xmlns:a16="http://schemas.microsoft.com/office/drawing/2014/main" id="{C2CADEA0-9732-42AA-A7F2-919D6576E6B9}"/>
            </a:ext>
          </a:extLst>
        </xdr:cNvPr>
        <xdr:cNvSpPr txBox="1"/>
      </xdr:nvSpPr>
      <xdr:spPr>
        <a:xfrm>
          <a:off x="18182032" y="1467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439" name="n_3mainValue【消防施設】&#10;一人当たり面積">
          <a:extLst>
            <a:ext uri="{FF2B5EF4-FFF2-40B4-BE49-F238E27FC236}">
              <a16:creationId xmlns:a16="http://schemas.microsoft.com/office/drawing/2014/main" id="{DBF09F6D-D602-44B0-A27B-10D69D42DB88}"/>
            </a:ext>
          </a:extLst>
        </xdr:cNvPr>
        <xdr:cNvSpPr txBox="1"/>
      </xdr:nvSpPr>
      <xdr:spPr>
        <a:xfrm>
          <a:off x="17384472" y="1467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105173</xdr:rowOff>
    </xdr:from>
    <xdr:ext cx="469744" cy="259045"/>
    <xdr:sp macro="" textlink="">
      <xdr:nvSpPr>
        <xdr:cNvPr id="440" name="n_4mainValue【消防施設】&#10;一人当たり面積">
          <a:extLst>
            <a:ext uri="{FF2B5EF4-FFF2-40B4-BE49-F238E27FC236}">
              <a16:creationId xmlns:a16="http://schemas.microsoft.com/office/drawing/2014/main" id="{6AD5F70C-3A88-416D-8E8A-23935EA2A610}"/>
            </a:ext>
          </a:extLst>
        </xdr:cNvPr>
        <xdr:cNvSpPr txBox="1"/>
      </xdr:nvSpPr>
      <xdr:spPr>
        <a:xfrm>
          <a:off x="16588817" y="146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1C9AFC18-3771-4023-89B9-851050C614A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C356F61E-B451-452A-BF9A-2BEE529C9D10}"/>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83764FAC-7CBF-4495-8E30-63AE25D7F16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F051BA7F-37DC-4D5A-8889-AEE4FC40F8A1}"/>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6D563380-2890-4FE5-B019-720654BEEA44}"/>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A25E14F7-F986-49A3-902D-5B188F4F0BF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20980E68-ED63-4F21-AD71-45C8ADFBF827}"/>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3340D255-02D9-4C51-A027-99D2AF2FA39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1AF91EC0-8BE1-4D0B-9A88-F101F015A0CD}"/>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FAF64446-4632-4522-8B8C-FFB89228BA2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A4B31B67-1EE4-4823-A5BC-BA8A84F5D84A}"/>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2" name="直線コネクタ 451">
          <a:extLst>
            <a:ext uri="{FF2B5EF4-FFF2-40B4-BE49-F238E27FC236}">
              <a16:creationId xmlns:a16="http://schemas.microsoft.com/office/drawing/2014/main" id="{22076C65-E0C6-41E3-920A-B6A3520EB0ED}"/>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3" name="テキスト ボックス 452">
          <a:extLst>
            <a:ext uri="{FF2B5EF4-FFF2-40B4-BE49-F238E27FC236}">
              <a16:creationId xmlns:a16="http://schemas.microsoft.com/office/drawing/2014/main" id="{6B09BD79-3AD4-4114-9396-F37C71067764}"/>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4" name="直線コネクタ 453">
          <a:extLst>
            <a:ext uri="{FF2B5EF4-FFF2-40B4-BE49-F238E27FC236}">
              <a16:creationId xmlns:a16="http://schemas.microsoft.com/office/drawing/2014/main" id="{AF666470-453C-4BB1-B327-CF1C1B53A763}"/>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5" name="テキスト ボックス 454">
          <a:extLst>
            <a:ext uri="{FF2B5EF4-FFF2-40B4-BE49-F238E27FC236}">
              <a16:creationId xmlns:a16="http://schemas.microsoft.com/office/drawing/2014/main" id="{9D05EB4C-06A0-4FE1-BE37-F81BB64E0EE5}"/>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6" name="直線コネクタ 455">
          <a:extLst>
            <a:ext uri="{FF2B5EF4-FFF2-40B4-BE49-F238E27FC236}">
              <a16:creationId xmlns:a16="http://schemas.microsoft.com/office/drawing/2014/main" id="{F8EDE0AD-A670-4FE4-83E9-93428BB7653F}"/>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7" name="テキスト ボックス 456">
          <a:extLst>
            <a:ext uri="{FF2B5EF4-FFF2-40B4-BE49-F238E27FC236}">
              <a16:creationId xmlns:a16="http://schemas.microsoft.com/office/drawing/2014/main" id="{3BEFA52D-4B84-45FB-BC00-AC27E17E9B24}"/>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8" name="直線コネクタ 457">
          <a:extLst>
            <a:ext uri="{FF2B5EF4-FFF2-40B4-BE49-F238E27FC236}">
              <a16:creationId xmlns:a16="http://schemas.microsoft.com/office/drawing/2014/main" id="{18C26F62-23ED-432B-8489-B9233BB02426}"/>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9" name="テキスト ボックス 458">
          <a:extLst>
            <a:ext uri="{FF2B5EF4-FFF2-40B4-BE49-F238E27FC236}">
              <a16:creationId xmlns:a16="http://schemas.microsoft.com/office/drawing/2014/main" id="{505B8C57-DB4F-4560-B651-1196DF5B9C28}"/>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0" name="直線コネクタ 459">
          <a:extLst>
            <a:ext uri="{FF2B5EF4-FFF2-40B4-BE49-F238E27FC236}">
              <a16:creationId xmlns:a16="http://schemas.microsoft.com/office/drawing/2014/main" id="{5A10BC4A-A59D-4B68-B65D-CEDF00EC1CFB}"/>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1" name="テキスト ボックス 460">
          <a:extLst>
            <a:ext uri="{FF2B5EF4-FFF2-40B4-BE49-F238E27FC236}">
              <a16:creationId xmlns:a16="http://schemas.microsoft.com/office/drawing/2014/main" id="{571A8735-0BA8-4B31-A004-792A7EF3FEFD}"/>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BEFF0324-96A7-400F-9389-E4BBC643539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D461E108-CF0B-4BC2-9CCD-A13C16DB869F}"/>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4" name="直線コネクタ 463">
          <a:extLst>
            <a:ext uri="{FF2B5EF4-FFF2-40B4-BE49-F238E27FC236}">
              <a16:creationId xmlns:a16="http://schemas.microsoft.com/office/drawing/2014/main" id="{A0E1CE57-43DE-48F0-9A24-266B4173C8FF}"/>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5" name="【庁舎】&#10;有形固定資産減価償却率最小値テキスト">
          <a:extLst>
            <a:ext uri="{FF2B5EF4-FFF2-40B4-BE49-F238E27FC236}">
              <a16:creationId xmlns:a16="http://schemas.microsoft.com/office/drawing/2014/main" id="{737A8238-01D8-4E08-9441-C9EF6A14F5E1}"/>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6" name="直線コネクタ 465">
          <a:extLst>
            <a:ext uri="{FF2B5EF4-FFF2-40B4-BE49-F238E27FC236}">
              <a16:creationId xmlns:a16="http://schemas.microsoft.com/office/drawing/2014/main" id="{C003BE7B-8A7A-45F1-AF43-B5CC8574FFA3}"/>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7" name="【庁舎】&#10;有形固定資産減価償却率最大値テキスト">
          <a:extLst>
            <a:ext uri="{FF2B5EF4-FFF2-40B4-BE49-F238E27FC236}">
              <a16:creationId xmlns:a16="http://schemas.microsoft.com/office/drawing/2014/main" id="{8EF63019-E946-4BDE-B979-61C8D4AB7B73}"/>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8" name="直線コネクタ 467">
          <a:extLst>
            <a:ext uri="{FF2B5EF4-FFF2-40B4-BE49-F238E27FC236}">
              <a16:creationId xmlns:a16="http://schemas.microsoft.com/office/drawing/2014/main" id="{E6F39F52-CA3B-42D6-953B-A5876BBEC5EB}"/>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469" name="【庁舎】&#10;有形固定資産減価償却率平均値テキスト">
          <a:extLst>
            <a:ext uri="{FF2B5EF4-FFF2-40B4-BE49-F238E27FC236}">
              <a16:creationId xmlns:a16="http://schemas.microsoft.com/office/drawing/2014/main" id="{DF2D09E7-2D31-4C51-B534-7BE32BEFF9B6}"/>
            </a:ext>
          </a:extLst>
        </xdr:cNvPr>
        <xdr:cNvSpPr txBox="1"/>
      </xdr:nvSpPr>
      <xdr:spPr>
        <a:xfrm>
          <a:off x="14742160" y="176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470" name="フローチャート: 判断 469">
          <a:extLst>
            <a:ext uri="{FF2B5EF4-FFF2-40B4-BE49-F238E27FC236}">
              <a16:creationId xmlns:a16="http://schemas.microsoft.com/office/drawing/2014/main" id="{646317E4-60BE-4083-8EAF-D268CD56C6BF}"/>
            </a:ext>
          </a:extLst>
        </xdr:cNvPr>
        <xdr:cNvSpPr/>
      </xdr:nvSpPr>
      <xdr:spPr>
        <a:xfrm>
          <a:off x="14649450" y="177615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120650</xdr:rowOff>
    </xdr:from>
    <xdr:to>
      <xdr:col>81</xdr:col>
      <xdr:colOff>101600</xdr:colOff>
      <xdr:row>104</xdr:row>
      <xdr:rowOff>50800</xdr:rowOff>
    </xdr:to>
    <xdr:sp macro="" textlink="">
      <xdr:nvSpPr>
        <xdr:cNvPr id="471" name="フローチャート: 判断 470">
          <a:extLst>
            <a:ext uri="{FF2B5EF4-FFF2-40B4-BE49-F238E27FC236}">
              <a16:creationId xmlns:a16="http://schemas.microsoft.com/office/drawing/2014/main" id="{6B68394F-2143-489B-8AE0-514735834798}"/>
            </a:ext>
          </a:extLst>
        </xdr:cNvPr>
        <xdr:cNvSpPr/>
      </xdr:nvSpPr>
      <xdr:spPr>
        <a:xfrm>
          <a:off x="13887450" y="17781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8889</xdr:rowOff>
    </xdr:from>
    <xdr:to>
      <xdr:col>76</xdr:col>
      <xdr:colOff>165100</xdr:colOff>
      <xdr:row>104</xdr:row>
      <xdr:rowOff>110489</xdr:rowOff>
    </xdr:to>
    <xdr:sp macro="" textlink="">
      <xdr:nvSpPr>
        <xdr:cNvPr id="472" name="フローチャート: 判断 471">
          <a:extLst>
            <a:ext uri="{FF2B5EF4-FFF2-40B4-BE49-F238E27FC236}">
              <a16:creationId xmlns:a16="http://schemas.microsoft.com/office/drawing/2014/main" id="{AF0A5489-CD68-4140-970A-1BE29780B960}"/>
            </a:ext>
          </a:extLst>
        </xdr:cNvPr>
        <xdr:cNvSpPr/>
      </xdr:nvSpPr>
      <xdr:spPr>
        <a:xfrm>
          <a:off x="13089890" y="1784159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160020</xdr:rowOff>
    </xdr:from>
    <xdr:to>
      <xdr:col>72</xdr:col>
      <xdr:colOff>38100</xdr:colOff>
      <xdr:row>104</xdr:row>
      <xdr:rowOff>90170</xdr:rowOff>
    </xdr:to>
    <xdr:sp macro="" textlink="">
      <xdr:nvSpPr>
        <xdr:cNvPr id="473" name="フローチャート: 判断 472">
          <a:extLst>
            <a:ext uri="{FF2B5EF4-FFF2-40B4-BE49-F238E27FC236}">
              <a16:creationId xmlns:a16="http://schemas.microsoft.com/office/drawing/2014/main" id="{1F10EB56-EBE3-412B-93CF-2F7DFD03358A}"/>
            </a:ext>
          </a:extLst>
        </xdr:cNvPr>
        <xdr:cNvSpPr/>
      </xdr:nvSpPr>
      <xdr:spPr>
        <a:xfrm>
          <a:off x="12303760" y="1782127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147320</xdr:rowOff>
    </xdr:from>
    <xdr:to>
      <xdr:col>67</xdr:col>
      <xdr:colOff>101600</xdr:colOff>
      <xdr:row>104</xdr:row>
      <xdr:rowOff>77470</xdr:rowOff>
    </xdr:to>
    <xdr:sp macro="" textlink="">
      <xdr:nvSpPr>
        <xdr:cNvPr id="474" name="フローチャート: 判断 473">
          <a:extLst>
            <a:ext uri="{FF2B5EF4-FFF2-40B4-BE49-F238E27FC236}">
              <a16:creationId xmlns:a16="http://schemas.microsoft.com/office/drawing/2014/main" id="{5E21E818-3DD1-46C8-8772-4BAA34529508}"/>
            </a:ext>
          </a:extLst>
        </xdr:cNvPr>
        <xdr:cNvSpPr/>
      </xdr:nvSpPr>
      <xdr:spPr>
        <a:xfrm>
          <a:off x="11487150" y="17804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B24E512-F0D9-4891-A8C4-C656B016D77B}"/>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C0F2DDD-5FDB-40EB-AF60-9058437F3ABA}"/>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FC021D5-801B-41BE-8B74-43F99CE812DD}"/>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EED5A34-379E-4FC3-A893-5C465E61A23A}"/>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6035F777-B7EE-426B-BA80-D51E6860B38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31750</xdr:rowOff>
    </xdr:from>
    <xdr:to>
      <xdr:col>85</xdr:col>
      <xdr:colOff>177800</xdr:colOff>
      <xdr:row>105</xdr:row>
      <xdr:rowOff>133350</xdr:rowOff>
    </xdr:to>
    <xdr:sp macro="" textlink="">
      <xdr:nvSpPr>
        <xdr:cNvPr id="480" name="楕円 479">
          <a:extLst>
            <a:ext uri="{FF2B5EF4-FFF2-40B4-BE49-F238E27FC236}">
              <a16:creationId xmlns:a16="http://schemas.microsoft.com/office/drawing/2014/main" id="{8FB87EFC-C653-4418-89C9-6E906B2E81D2}"/>
            </a:ext>
          </a:extLst>
        </xdr:cNvPr>
        <xdr:cNvSpPr/>
      </xdr:nvSpPr>
      <xdr:spPr>
        <a:xfrm>
          <a:off x="14649450" y="180320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10177</xdr:rowOff>
    </xdr:from>
    <xdr:ext cx="405111" cy="259045"/>
    <xdr:sp macro="" textlink="">
      <xdr:nvSpPr>
        <xdr:cNvPr id="481" name="【庁舎】&#10;有形固定資産減価償却率該当値テキスト">
          <a:extLst>
            <a:ext uri="{FF2B5EF4-FFF2-40B4-BE49-F238E27FC236}">
              <a16:creationId xmlns:a16="http://schemas.microsoft.com/office/drawing/2014/main" id="{FA6F93A6-D2AC-42F3-A5F1-9A348BE21F47}"/>
            </a:ext>
          </a:extLst>
        </xdr:cNvPr>
        <xdr:cNvSpPr txBox="1"/>
      </xdr:nvSpPr>
      <xdr:spPr>
        <a:xfrm>
          <a:off x="14742160" y="180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1270</xdr:rowOff>
    </xdr:from>
    <xdr:to>
      <xdr:col>81</xdr:col>
      <xdr:colOff>101600</xdr:colOff>
      <xdr:row>105</xdr:row>
      <xdr:rowOff>102870</xdr:rowOff>
    </xdr:to>
    <xdr:sp macro="" textlink="">
      <xdr:nvSpPr>
        <xdr:cNvPr id="482" name="楕円 481">
          <a:extLst>
            <a:ext uri="{FF2B5EF4-FFF2-40B4-BE49-F238E27FC236}">
              <a16:creationId xmlns:a16="http://schemas.microsoft.com/office/drawing/2014/main" id="{9B88D24A-1946-48EA-BF10-667B97F99038}"/>
            </a:ext>
          </a:extLst>
        </xdr:cNvPr>
        <xdr:cNvSpPr/>
      </xdr:nvSpPr>
      <xdr:spPr>
        <a:xfrm>
          <a:off x="13887450" y="1800352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52070</xdr:rowOff>
    </xdr:from>
    <xdr:to>
      <xdr:col>85</xdr:col>
      <xdr:colOff>127000</xdr:colOff>
      <xdr:row>105</xdr:row>
      <xdr:rowOff>82550</xdr:rowOff>
    </xdr:to>
    <xdr:cxnSp macro="">
      <xdr:nvCxnSpPr>
        <xdr:cNvPr id="483" name="直線コネクタ 482">
          <a:extLst>
            <a:ext uri="{FF2B5EF4-FFF2-40B4-BE49-F238E27FC236}">
              <a16:creationId xmlns:a16="http://schemas.microsoft.com/office/drawing/2014/main" id="{FC290BDC-9A56-4951-BEA2-E99D0386B8D0}"/>
            </a:ext>
          </a:extLst>
        </xdr:cNvPr>
        <xdr:cNvCxnSpPr/>
      </xdr:nvCxnSpPr>
      <xdr:spPr>
        <a:xfrm>
          <a:off x="13942060" y="1805813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3811</xdr:rowOff>
    </xdr:from>
    <xdr:to>
      <xdr:col>76</xdr:col>
      <xdr:colOff>165100</xdr:colOff>
      <xdr:row>105</xdr:row>
      <xdr:rowOff>105411</xdr:rowOff>
    </xdr:to>
    <xdr:sp macro="" textlink="">
      <xdr:nvSpPr>
        <xdr:cNvPr id="484" name="楕円 483">
          <a:extLst>
            <a:ext uri="{FF2B5EF4-FFF2-40B4-BE49-F238E27FC236}">
              <a16:creationId xmlns:a16="http://schemas.microsoft.com/office/drawing/2014/main" id="{81DCC684-86F8-4841-8A87-D779085927D9}"/>
            </a:ext>
          </a:extLst>
        </xdr:cNvPr>
        <xdr:cNvSpPr/>
      </xdr:nvSpPr>
      <xdr:spPr>
        <a:xfrm>
          <a:off x="13089890" y="1800796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52070</xdr:rowOff>
    </xdr:from>
    <xdr:to>
      <xdr:col>81</xdr:col>
      <xdr:colOff>50800</xdr:colOff>
      <xdr:row>105</xdr:row>
      <xdr:rowOff>54611</xdr:rowOff>
    </xdr:to>
    <xdr:cxnSp macro="">
      <xdr:nvCxnSpPr>
        <xdr:cNvPr id="485" name="直線コネクタ 484">
          <a:extLst>
            <a:ext uri="{FF2B5EF4-FFF2-40B4-BE49-F238E27FC236}">
              <a16:creationId xmlns:a16="http://schemas.microsoft.com/office/drawing/2014/main" id="{A7275AC7-5543-4E2E-8FFC-926C251E6C74}"/>
            </a:ext>
          </a:extLst>
        </xdr:cNvPr>
        <xdr:cNvCxnSpPr/>
      </xdr:nvCxnSpPr>
      <xdr:spPr>
        <a:xfrm flipV="1">
          <a:off x="13144500" y="18058130"/>
          <a:ext cx="79756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43180</xdr:rowOff>
    </xdr:from>
    <xdr:to>
      <xdr:col>72</xdr:col>
      <xdr:colOff>38100</xdr:colOff>
      <xdr:row>105</xdr:row>
      <xdr:rowOff>144780</xdr:rowOff>
    </xdr:to>
    <xdr:sp macro="" textlink="">
      <xdr:nvSpPr>
        <xdr:cNvPr id="486" name="楕円 485">
          <a:extLst>
            <a:ext uri="{FF2B5EF4-FFF2-40B4-BE49-F238E27FC236}">
              <a16:creationId xmlns:a16="http://schemas.microsoft.com/office/drawing/2014/main" id="{DE617734-54F9-42C4-9AB8-47ECCA83270A}"/>
            </a:ext>
          </a:extLst>
        </xdr:cNvPr>
        <xdr:cNvSpPr/>
      </xdr:nvSpPr>
      <xdr:spPr>
        <a:xfrm>
          <a:off x="12303760" y="18047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54611</xdr:rowOff>
    </xdr:from>
    <xdr:to>
      <xdr:col>76</xdr:col>
      <xdr:colOff>114300</xdr:colOff>
      <xdr:row>105</xdr:row>
      <xdr:rowOff>93980</xdr:rowOff>
    </xdr:to>
    <xdr:cxnSp macro="">
      <xdr:nvCxnSpPr>
        <xdr:cNvPr id="487" name="直線コネクタ 486">
          <a:extLst>
            <a:ext uri="{FF2B5EF4-FFF2-40B4-BE49-F238E27FC236}">
              <a16:creationId xmlns:a16="http://schemas.microsoft.com/office/drawing/2014/main" id="{E3DCF4C3-4096-4CBA-B0C9-1843DDA2628E}"/>
            </a:ext>
          </a:extLst>
        </xdr:cNvPr>
        <xdr:cNvCxnSpPr/>
      </xdr:nvCxnSpPr>
      <xdr:spPr>
        <a:xfrm flipV="1">
          <a:off x="12346940" y="18060671"/>
          <a:ext cx="79756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16511</xdr:rowOff>
    </xdr:from>
    <xdr:to>
      <xdr:col>67</xdr:col>
      <xdr:colOff>101600</xdr:colOff>
      <xdr:row>105</xdr:row>
      <xdr:rowOff>118111</xdr:rowOff>
    </xdr:to>
    <xdr:sp macro="" textlink="">
      <xdr:nvSpPr>
        <xdr:cNvPr id="488" name="楕円 487">
          <a:extLst>
            <a:ext uri="{FF2B5EF4-FFF2-40B4-BE49-F238E27FC236}">
              <a16:creationId xmlns:a16="http://schemas.microsoft.com/office/drawing/2014/main" id="{73123D92-F289-44A5-9780-C7CA18EAF916}"/>
            </a:ext>
          </a:extLst>
        </xdr:cNvPr>
        <xdr:cNvSpPr/>
      </xdr:nvSpPr>
      <xdr:spPr>
        <a:xfrm>
          <a:off x="11487150" y="180225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67311</xdr:rowOff>
    </xdr:from>
    <xdr:to>
      <xdr:col>71</xdr:col>
      <xdr:colOff>177800</xdr:colOff>
      <xdr:row>105</xdr:row>
      <xdr:rowOff>93980</xdr:rowOff>
    </xdr:to>
    <xdr:cxnSp macro="">
      <xdr:nvCxnSpPr>
        <xdr:cNvPr id="489" name="直線コネクタ 488">
          <a:extLst>
            <a:ext uri="{FF2B5EF4-FFF2-40B4-BE49-F238E27FC236}">
              <a16:creationId xmlns:a16="http://schemas.microsoft.com/office/drawing/2014/main" id="{05329237-DA06-47AA-94E4-97D63D1848B9}"/>
            </a:ext>
          </a:extLst>
        </xdr:cNvPr>
        <xdr:cNvCxnSpPr/>
      </xdr:nvCxnSpPr>
      <xdr:spPr>
        <a:xfrm>
          <a:off x="11541760" y="18067656"/>
          <a:ext cx="80518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67327</xdr:rowOff>
    </xdr:from>
    <xdr:ext cx="405111" cy="259045"/>
    <xdr:sp macro="" textlink="">
      <xdr:nvSpPr>
        <xdr:cNvPr id="490" name="n_1aveValue【庁舎】&#10;有形固定資産減価償却率">
          <a:extLst>
            <a:ext uri="{FF2B5EF4-FFF2-40B4-BE49-F238E27FC236}">
              <a16:creationId xmlns:a16="http://schemas.microsoft.com/office/drawing/2014/main" id="{0C03E429-9D55-4D38-80C9-FE57A99469B2}"/>
            </a:ext>
          </a:extLst>
        </xdr:cNvPr>
        <xdr:cNvSpPr txBox="1"/>
      </xdr:nvSpPr>
      <xdr:spPr>
        <a:xfrm>
          <a:off x="1373823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127016</xdr:rowOff>
    </xdr:from>
    <xdr:ext cx="405111" cy="259045"/>
    <xdr:sp macro="" textlink="">
      <xdr:nvSpPr>
        <xdr:cNvPr id="491" name="n_2aveValue【庁舎】&#10;有形固定資産減価償却率">
          <a:extLst>
            <a:ext uri="{FF2B5EF4-FFF2-40B4-BE49-F238E27FC236}">
              <a16:creationId xmlns:a16="http://schemas.microsoft.com/office/drawing/2014/main" id="{C37BB298-46AE-45C2-8006-28B996E56DB5}"/>
            </a:ext>
          </a:extLst>
        </xdr:cNvPr>
        <xdr:cNvSpPr txBox="1"/>
      </xdr:nvSpPr>
      <xdr:spPr>
        <a:xfrm>
          <a:off x="12957184" y="17618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492" name="n_3aveValue【庁舎】&#10;有形固定資産減価償却率">
          <a:extLst>
            <a:ext uri="{FF2B5EF4-FFF2-40B4-BE49-F238E27FC236}">
              <a16:creationId xmlns:a16="http://schemas.microsoft.com/office/drawing/2014/main" id="{A2B35D66-CE96-46F7-816E-8639B2FB48D9}"/>
            </a:ext>
          </a:extLst>
        </xdr:cNvPr>
        <xdr:cNvSpPr txBox="1"/>
      </xdr:nvSpPr>
      <xdr:spPr>
        <a:xfrm>
          <a:off x="12171054" y="1759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93997</xdr:rowOff>
    </xdr:from>
    <xdr:ext cx="405111" cy="259045"/>
    <xdr:sp macro="" textlink="">
      <xdr:nvSpPr>
        <xdr:cNvPr id="493" name="n_4aveValue【庁舎】&#10;有形固定資産減価償却率">
          <a:extLst>
            <a:ext uri="{FF2B5EF4-FFF2-40B4-BE49-F238E27FC236}">
              <a16:creationId xmlns:a16="http://schemas.microsoft.com/office/drawing/2014/main" id="{DC7DD165-6E6E-4CEB-9082-18E3B065B7DA}"/>
            </a:ext>
          </a:extLst>
        </xdr:cNvPr>
        <xdr:cNvSpPr txBox="1"/>
      </xdr:nvSpPr>
      <xdr:spPr>
        <a:xfrm>
          <a:off x="113544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93997</xdr:rowOff>
    </xdr:from>
    <xdr:ext cx="405111" cy="259045"/>
    <xdr:sp macro="" textlink="">
      <xdr:nvSpPr>
        <xdr:cNvPr id="494" name="n_1mainValue【庁舎】&#10;有形固定資産減価償却率">
          <a:extLst>
            <a:ext uri="{FF2B5EF4-FFF2-40B4-BE49-F238E27FC236}">
              <a16:creationId xmlns:a16="http://schemas.microsoft.com/office/drawing/2014/main" id="{FC767676-8CC7-461E-BBE7-52EA3FDF2FE5}"/>
            </a:ext>
          </a:extLst>
        </xdr:cNvPr>
        <xdr:cNvSpPr txBox="1"/>
      </xdr:nvSpPr>
      <xdr:spPr>
        <a:xfrm>
          <a:off x="13738234"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96538</xdr:rowOff>
    </xdr:from>
    <xdr:ext cx="405111" cy="259045"/>
    <xdr:sp macro="" textlink="">
      <xdr:nvSpPr>
        <xdr:cNvPr id="495" name="n_2mainValue【庁舎】&#10;有形固定資産減価償却率">
          <a:extLst>
            <a:ext uri="{FF2B5EF4-FFF2-40B4-BE49-F238E27FC236}">
              <a16:creationId xmlns:a16="http://schemas.microsoft.com/office/drawing/2014/main" id="{E20C3D78-5185-436A-960F-5553A09C1215}"/>
            </a:ext>
          </a:extLst>
        </xdr:cNvPr>
        <xdr:cNvSpPr txBox="1"/>
      </xdr:nvSpPr>
      <xdr:spPr>
        <a:xfrm>
          <a:off x="12957184" y="1809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135907</xdr:rowOff>
    </xdr:from>
    <xdr:ext cx="405111" cy="259045"/>
    <xdr:sp macro="" textlink="">
      <xdr:nvSpPr>
        <xdr:cNvPr id="496" name="n_3mainValue【庁舎】&#10;有形固定資産減価償却率">
          <a:extLst>
            <a:ext uri="{FF2B5EF4-FFF2-40B4-BE49-F238E27FC236}">
              <a16:creationId xmlns:a16="http://schemas.microsoft.com/office/drawing/2014/main" id="{342AEB29-BC08-45A1-B3F1-FDE56C5286E0}"/>
            </a:ext>
          </a:extLst>
        </xdr:cNvPr>
        <xdr:cNvSpPr txBox="1"/>
      </xdr:nvSpPr>
      <xdr:spPr>
        <a:xfrm>
          <a:off x="1217105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109238</xdr:rowOff>
    </xdr:from>
    <xdr:ext cx="405111" cy="259045"/>
    <xdr:sp macro="" textlink="">
      <xdr:nvSpPr>
        <xdr:cNvPr id="497" name="n_4mainValue【庁舎】&#10;有形固定資産減価償却率">
          <a:extLst>
            <a:ext uri="{FF2B5EF4-FFF2-40B4-BE49-F238E27FC236}">
              <a16:creationId xmlns:a16="http://schemas.microsoft.com/office/drawing/2014/main" id="{5A30D63B-F638-4578-828A-C1AC4B6FC519}"/>
            </a:ext>
          </a:extLst>
        </xdr:cNvPr>
        <xdr:cNvSpPr txBox="1"/>
      </xdr:nvSpPr>
      <xdr:spPr>
        <a:xfrm>
          <a:off x="11354444" y="1810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3FCACDAC-B2B7-46A9-B946-6FED6CDADE3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4785E5B9-FAB5-4577-AE65-8F7ADE67A68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97AB5619-A21F-4DD1-95FE-089D403CB92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A8D51A1B-006A-4A5A-AD76-D6492E1ABF6F}"/>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6AD27FAB-9B46-4880-9693-09408EDD776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1509C45E-F6B7-41A5-99AC-E325B9F41F63}"/>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63198750-98C3-4550-BCB5-C090E0D41C8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E8ED9645-6C31-4171-8A07-7A0E6296663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CF09672A-7A33-4480-9417-E0496E8A6CCA}"/>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5356CD88-FDCE-4EDC-980D-C82CCF25F354}"/>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8" name="直線コネクタ 507">
          <a:extLst>
            <a:ext uri="{FF2B5EF4-FFF2-40B4-BE49-F238E27FC236}">
              <a16:creationId xmlns:a16="http://schemas.microsoft.com/office/drawing/2014/main" id="{EC6A0295-D400-40F2-9EFC-AE000C268661}"/>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9" name="テキスト ボックス 508">
          <a:extLst>
            <a:ext uri="{FF2B5EF4-FFF2-40B4-BE49-F238E27FC236}">
              <a16:creationId xmlns:a16="http://schemas.microsoft.com/office/drawing/2014/main" id="{9AA0DEB4-0546-4626-8ABD-955DA49840CE}"/>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0" name="直線コネクタ 509">
          <a:extLst>
            <a:ext uri="{FF2B5EF4-FFF2-40B4-BE49-F238E27FC236}">
              <a16:creationId xmlns:a16="http://schemas.microsoft.com/office/drawing/2014/main" id="{90735232-F334-4B1F-B9B5-D5B93BE66274}"/>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1" name="テキスト ボックス 510">
          <a:extLst>
            <a:ext uri="{FF2B5EF4-FFF2-40B4-BE49-F238E27FC236}">
              <a16:creationId xmlns:a16="http://schemas.microsoft.com/office/drawing/2014/main" id="{B00FD7D0-A823-41F8-9245-05B4365CCB3C}"/>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2" name="直線コネクタ 511">
          <a:extLst>
            <a:ext uri="{FF2B5EF4-FFF2-40B4-BE49-F238E27FC236}">
              <a16:creationId xmlns:a16="http://schemas.microsoft.com/office/drawing/2014/main" id="{BF6730CA-D361-4171-BF84-7D916A597E55}"/>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3" name="テキスト ボックス 512">
          <a:extLst>
            <a:ext uri="{FF2B5EF4-FFF2-40B4-BE49-F238E27FC236}">
              <a16:creationId xmlns:a16="http://schemas.microsoft.com/office/drawing/2014/main" id="{02EE2003-0896-4A58-B6A8-8282B086E500}"/>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4" name="直線コネクタ 513">
          <a:extLst>
            <a:ext uri="{FF2B5EF4-FFF2-40B4-BE49-F238E27FC236}">
              <a16:creationId xmlns:a16="http://schemas.microsoft.com/office/drawing/2014/main" id="{3C0D84BD-42BC-4DCB-A392-A317F5B45583}"/>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5" name="テキスト ボックス 514">
          <a:extLst>
            <a:ext uri="{FF2B5EF4-FFF2-40B4-BE49-F238E27FC236}">
              <a16:creationId xmlns:a16="http://schemas.microsoft.com/office/drawing/2014/main" id="{E9D229B9-7C09-46CD-B534-A3A8351A3C2B}"/>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6" name="直線コネクタ 515">
          <a:extLst>
            <a:ext uri="{FF2B5EF4-FFF2-40B4-BE49-F238E27FC236}">
              <a16:creationId xmlns:a16="http://schemas.microsoft.com/office/drawing/2014/main" id="{60B4F863-32C7-4E67-88EF-86F474FC8B8A}"/>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7" name="テキスト ボックス 516">
          <a:extLst>
            <a:ext uri="{FF2B5EF4-FFF2-40B4-BE49-F238E27FC236}">
              <a16:creationId xmlns:a16="http://schemas.microsoft.com/office/drawing/2014/main" id="{EA6651A7-6AEB-4852-ACD2-1B85221A8E5E}"/>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8" name="直線コネクタ 517">
          <a:extLst>
            <a:ext uri="{FF2B5EF4-FFF2-40B4-BE49-F238E27FC236}">
              <a16:creationId xmlns:a16="http://schemas.microsoft.com/office/drawing/2014/main" id="{B9345580-2FDC-4FB5-9F9A-BB4D296398A0}"/>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9" name="テキスト ボックス 518">
          <a:extLst>
            <a:ext uri="{FF2B5EF4-FFF2-40B4-BE49-F238E27FC236}">
              <a16:creationId xmlns:a16="http://schemas.microsoft.com/office/drawing/2014/main" id="{56C64D05-2A36-437D-9699-73365A1F7DBD}"/>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1E5CAEE3-1257-43F2-87B5-0AC5C953E92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BE8D7FB5-6731-4479-8133-F388F5059A2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A01E0F08-5FF0-4487-AD60-DFAE55B0C7F3}"/>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523" name="直線コネクタ 522">
          <a:extLst>
            <a:ext uri="{FF2B5EF4-FFF2-40B4-BE49-F238E27FC236}">
              <a16:creationId xmlns:a16="http://schemas.microsoft.com/office/drawing/2014/main" id="{231DEC00-D97F-4BF9-8258-E7E81AD52D6B}"/>
            </a:ext>
          </a:extLst>
        </xdr:cNvPr>
        <xdr:cNvCxnSpPr/>
      </xdr:nvCxnSpPr>
      <xdr:spPr>
        <a:xfrm flipV="1">
          <a:off x="19947254" y="17276172"/>
          <a:ext cx="0" cy="123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524" name="【庁舎】&#10;一人当たり面積最小値テキスト">
          <a:extLst>
            <a:ext uri="{FF2B5EF4-FFF2-40B4-BE49-F238E27FC236}">
              <a16:creationId xmlns:a16="http://schemas.microsoft.com/office/drawing/2014/main" id="{AD6A020F-51C8-4433-9716-5B07B2105D7D}"/>
            </a:ext>
          </a:extLst>
        </xdr:cNvPr>
        <xdr:cNvSpPr txBox="1"/>
      </xdr:nvSpPr>
      <xdr:spPr>
        <a:xfrm>
          <a:off x="19985990" y="185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525" name="直線コネクタ 524">
          <a:extLst>
            <a:ext uri="{FF2B5EF4-FFF2-40B4-BE49-F238E27FC236}">
              <a16:creationId xmlns:a16="http://schemas.microsoft.com/office/drawing/2014/main" id="{F0C8D992-1E0E-4B7D-BFDC-8121195CF228}"/>
            </a:ext>
          </a:extLst>
        </xdr:cNvPr>
        <xdr:cNvCxnSpPr/>
      </xdr:nvCxnSpPr>
      <xdr:spPr>
        <a:xfrm>
          <a:off x="19885660" y="18506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26" name="【庁舎】&#10;一人当たり面積最大値テキスト">
          <a:extLst>
            <a:ext uri="{FF2B5EF4-FFF2-40B4-BE49-F238E27FC236}">
              <a16:creationId xmlns:a16="http://schemas.microsoft.com/office/drawing/2014/main" id="{10881F68-8A88-45D1-8F56-6BF128C91E86}"/>
            </a:ext>
          </a:extLst>
        </xdr:cNvPr>
        <xdr:cNvSpPr txBox="1"/>
      </xdr:nvSpPr>
      <xdr:spPr>
        <a:xfrm>
          <a:off x="19985990" y="170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27" name="直線コネクタ 526">
          <a:extLst>
            <a:ext uri="{FF2B5EF4-FFF2-40B4-BE49-F238E27FC236}">
              <a16:creationId xmlns:a16="http://schemas.microsoft.com/office/drawing/2014/main" id="{9BD2D3B8-B443-437F-BAC1-DB53F07B1230}"/>
            </a:ext>
          </a:extLst>
        </xdr:cNvPr>
        <xdr:cNvCxnSpPr/>
      </xdr:nvCxnSpPr>
      <xdr:spPr>
        <a:xfrm>
          <a:off x="19885660" y="1727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528" name="【庁舎】&#10;一人当たり面積平均値テキスト">
          <a:extLst>
            <a:ext uri="{FF2B5EF4-FFF2-40B4-BE49-F238E27FC236}">
              <a16:creationId xmlns:a16="http://schemas.microsoft.com/office/drawing/2014/main" id="{2E9737AC-D752-4DB0-9F39-65212B7A23E1}"/>
            </a:ext>
          </a:extLst>
        </xdr:cNvPr>
        <xdr:cNvSpPr txBox="1"/>
      </xdr:nvSpPr>
      <xdr:spPr>
        <a:xfrm>
          <a:off x="19985990" y="17897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529" name="フローチャート: 判断 528">
          <a:extLst>
            <a:ext uri="{FF2B5EF4-FFF2-40B4-BE49-F238E27FC236}">
              <a16:creationId xmlns:a16="http://schemas.microsoft.com/office/drawing/2014/main" id="{9730CDA5-6C1B-4240-B74C-1914E08E2CDB}"/>
            </a:ext>
          </a:extLst>
        </xdr:cNvPr>
        <xdr:cNvSpPr/>
      </xdr:nvSpPr>
      <xdr:spPr>
        <a:xfrm>
          <a:off x="19904710" y="180496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123371</xdr:rowOff>
    </xdr:from>
    <xdr:to>
      <xdr:col>112</xdr:col>
      <xdr:colOff>38100</xdr:colOff>
      <xdr:row>105</xdr:row>
      <xdr:rowOff>53521</xdr:rowOff>
    </xdr:to>
    <xdr:sp macro="" textlink="">
      <xdr:nvSpPr>
        <xdr:cNvPr id="530" name="フローチャート: 判断 529">
          <a:extLst>
            <a:ext uri="{FF2B5EF4-FFF2-40B4-BE49-F238E27FC236}">
              <a16:creationId xmlns:a16="http://schemas.microsoft.com/office/drawing/2014/main" id="{71AD186C-6A07-4CE9-89BD-AD9A3CEE5517}"/>
            </a:ext>
          </a:extLst>
        </xdr:cNvPr>
        <xdr:cNvSpPr/>
      </xdr:nvSpPr>
      <xdr:spPr>
        <a:xfrm>
          <a:off x="19161760" y="1795607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80918</xdr:rowOff>
    </xdr:from>
    <xdr:to>
      <xdr:col>107</xdr:col>
      <xdr:colOff>101600</xdr:colOff>
      <xdr:row>105</xdr:row>
      <xdr:rowOff>11068</xdr:rowOff>
    </xdr:to>
    <xdr:sp macro="" textlink="">
      <xdr:nvSpPr>
        <xdr:cNvPr id="531" name="フローチャート: 判断 530">
          <a:extLst>
            <a:ext uri="{FF2B5EF4-FFF2-40B4-BE49-F238E27FC236}">
              <a16:creationId xmlns:a16="http://schemas.microsoft.com/office/drawing/2014/main" id="{66982F2D-8961-4554-8798-833B6DD71C85}"/>
            </a:ext>
          </a:extLst>
        </xdr:cNvPr>
        <xdr:cNvSpPr/>
      </xdr:nvSpPr>
      <xdr:spPr>
        <a:xfrm>
          <a:off x="18345150" y="179136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532" name="フローチャート: 判断 531">
          <a:extLst>
            <a:ext uri="{FF2B5EF4-FFF2-40B4-BE49-F238E27FC236}">
              <a16:creationId xmlns:a16="http://schemas.microsoft.com/office/drawing/2014/main" id="{01C5DC32-8722-4013-AF19-B4DB7DC537EA}"/>
            </a:ext>
          </a:extLst>
        </xdr:cNvPr>
        <xdr:cNvSpPr/>
      </xdr:nvSpPr>
      <xdr:spPr>
        <a:xfrm>
          <a:off x="17547590" y="179000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533" name="フローチャート: 判断 532">
          <a:extLst>
            <a:ext uri="{FF2B5EF4-FFF2-40B4-BE49-F238E27FC236}">
              <a16:creationId xmlns:a16="http://schemas.microsoft.com/office/drawing/2014/main" id="{8184EF49-EA3E-47A0-99A7-7BDD82D3F4AA}"/>
            </a:ext>
          </a:extLst>
        </xdr:cNvPr>
        <xdr:cNvSpPr/>
      </xdr:nvSpPr>
      <xdr:spPr>
        <a:xfrm>
          <a:off x="16761460" y="179285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52192FE8-4926-42C3-B982-E0EC2796D5F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FEA7D50F-4233-4EEE-9278-CBB9FD31A22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92D4CD42-B929-4D06-9723-5D7EF42D9F71}"/>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C891EFC9-C6F5-44DE-884E-DCF730C5638A}"/>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2F975048-58B8-4BAE-82F7-68285C980E04}"/>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121738</xdr:rowOff>
    </xdr:from>
    <xdr:to>
      <xdr:col>116</xdr:col>
      <xdr:colOff>114300</xdr:colOff>
      <xdr:row>106</xdr:row>
      <xdr:rowOff>51888</xdr:rowOff>
    </xdr:to>
    <xdr:sp macro="" textlink="">
      <xdr:nvSpPr>
        <xdr:cNvPr id="539" name="楕円 538">
          <a:extLst>
            <a:ext uri="{FF2B5EF4-FFF2-40B4-BE49-F238E27FC236}">
              <a16:creationId xmlns:a16="http://schemas.microsoft.com/office/drawing/2014/main" id="{46820F54-392F-4040-AC80-AD455624A8BB}"/>
            </a:ext>
          </a:extLst>
        </xdr:cNvPr>
        <xdr:cNvSpPr/>
      </xdr:nvSpPr>
      <xdr:spPr>
        <a:xfrm>
          <a:off x="19904710" y="181258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100165</xdr:rowOff>
    </xdr:from>
    <xdr:ext cx="469744" cy="259045"/>
    <xdr:sp macro="" textlink="">
      <xdr:nvSpPr>
        <xdr:cNvPr id="540" name="【庁舎】&#10;一人当たり面積該当値テキスト">
          <a:extLst>
            <a:ext uri="{FF2B5EF4-FFF2-40B4-BE49-F238E27FC236}">
              <a16:creationId xmlns:a16="http://schemas.microsoft.com/office/drawing/2014/main" id="{4821EE13-A722-4F23-B4A5-AB77A725F8CF}"/>
            </a:ext>
          </a:extLst>
        </xdr:cNvPr>
        <xdr:cNvSpPr txBox="1"/>
      </xdr:nvSpPr>
      <xdr:spPr>
        <a:xfrm>
          <a:off x="19985990" y="1809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129358</xdr:rowOff>
    </xdr:from>
    <xdr:to>
      <xdr:col>112</xdr:col>
      <xdr:colOff>38100</xdr:colOff>
      <xdr:row>106</xdr:row>
      <xdr:rowOff>59508</xdr:rowOff>
    </xdr:to>
    <xdr:sp macro="" textlink="">
      <xdr:nvSpPr>
        <xdr:cNvPr id="541" name="楕円 540">
          <a:extLst>
            <a:ext uri="{FF2B5EF4-FFF2-40B4-BE49-F238E27FC236}">
              <a16:creationId xmlns:a16="http://schemas.microsoft.com/office/drawing/2014/main" id="{CFAE4C4B-28C5-4062-B9F5-9B07F72FEB50}"/>
            </a:ext>
          </a:extLst>
        </xdr:cNvPr>
        <xdr:cNvSpPr/>
      </xdr:nvSpPr>
      <xdr:spPr>
        <a:xfrm>
          <a:off x="19161760" y="181354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xdr:rowOff>
    </xdr:from>
    <xdr:to>
      <xdr:col>116</xdr:col>
      <xdr:colOff>63500</xdr:colOff>
      <xdr:row>106</xdr:row>
      <xdr:rowOff>8708</xdr:rowOff>
    </xdr:to>
    <xdr:cxnSp macro="">
      <xdr:nvCxnSpPr>
        <xdr:cNvPr id="542" name="直線コネクタ 541">
          <a:extLst>
            <a:ext uri="{FF2B5EF4-FFF2-40B4-BE49-F238E27FC236}">
              <a16:creationId xmlns:a16="http://schemas.microsoft.com/office/drawing/2014/main" id="{9DF06756-80BA-408C-AB97-F161833A6BEB}"/>
            </a:ext>
          </a:extLst>
        </xdr:cNvPr>
        <xdr:cNvCxnSpPr/>
      </xdr:nvCxnSpPr>
      <xdr:spPr>
        <a:xfrm flipV="1">
          <a:off x="19204940" y="18174788"/>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141332</xdr:rowOff>
    </xdr:from>
    <xdr:to>
      <xdr:col>107</xdr:col>
      <xdr:colOff>101600</xdr:colOff>
      <xdr:row>106</xdr:row>
      <xdr:rowOff>71482</xdr:rowOff>
    </xdr:to>
    <xdr:sp macro="" textlink="">
      <xdr:nvSpPr>
        <xdr:cNvPr id="543" name="楕円 542">
          <a:extLst>
            <a:ext uri="{FF2B5EF4-FFF2-40B4-BE49-F238E27FC236}">
              <a16:creationId xmlns:a16="http://schemas.microsoft.com/office/drawing/2014/main" id="{87BC0491-05B6-4D34-838F-14CCBA3D314D}"/>
            </a:ext>
          </a:extLst>
        </xdr:cNvPr>
        <xdr:cNvSpPr/>
      </xdr:nvSpPr>
      <xdr:spPr>
        <a:xfrm>
          <a:off x="18345150" y="1814167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8708</xdr:rowOff>
    </xdr:from>
    <xdr:to>
      <xdr:col>111</xdr:col>
      <xdr:colOff>177800</xdr:colOff>
      <xdr:row>106</xdr:row>
      <xdr:rowOff>20682</xdr:rowOff>
    </xdr:to>
    <xdr:cxnSp macro="">
      <xdr:nvCxnSpPr>
        <xdr:cNvPr id="544" name="直線コネクタ 543">
          <a:extLst>
            <a:ext uri="{FF2B5EF4-FFF2-40B4-BE49-F238E27FC236}">
              <a16:creationId xmlns:a16="http://schemas.microsoft.com/office/drawing/2014/main" id="{26A9E465-F292-413B-A725-036EA4DA2226}"/>
            </a:ext>
          </a:extLst>
        </xdr:cNvPr>
        <xdr:cNvCxnSpPr/>
      </xdr:nvCxnSpPr>
      <xdr:spPr>
        <a:xfrm flipV="1">
          <a:off x="18399760" y="18184313"/>
          <a:ext cx="80518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150042</xdr:rowOff>
    </xdr:from>
    <xdr:to>
      <xdr:col>102</xdr:col>
      <xdr:colOff>165100</xdr:colOff>
      <xdr:row>106</xdr:row>
      <xdr:rowOff>80192</xdr:rowOff>
    </xdr:to>
    <xdr:sp macro="" textlink="">
      <xdr:nvSpPr>
        <xdr:cNvPr id="545" name="楕円 544">
          <a:extLst>
            <a:ext uri="{FF2B5EF4-FFF2-40B4-BE49-F238E27FC236}">
              <a16:creationId xmlns:a16="http://schemas.microsoft.com/office/drawing/2014/main" id="{B44E747A-1298-4811-A4E3-26717B734592}"/>
            </a:ext>
          </a:extLst>
        </xdr:cNvPr>
        <xdr:cNvSpPr/>
      </xdr:nvSpPr>
      <xdr:spPr>
        <a:xfrm>
          <a:off x="17547590" y="181522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20682</xdr:rowOff>
    </xdr:from>
    <xdr:to>
      <xdr:col>107</xdr:col>
      <xdr:colOff>50800</xdr:colOff>
      <xdr:row>106</xdr:row>
      <xdr:rowOff>29392</xdr:rowOff>
    </xdr:to>
    <xdr:cxnSp macro="">
      <xdr:nvCxnSpPr>
        <xdr:cNvPr id="546" name="直線コネクタ 545">
          <a:extLst>
            <a:ext uri="{FF2B5EF4-FFF2-40B4-BE49-F238E27FC236}">
              <a16:creationId xmlns:a16="http://schemas.microsoft.com/office/drawing/2014/main" id="{EFD4F841-953C-43DB-BEF1-48B1C7CB72DF}"/>
            </a:ext>
          </a:extLst>
        </xdr:cNvPr>
        <xdr:cNvCxnSpPr/>
      </xdr:nvCxnSpPr>
      <xdr:spPr>
        <a:xfrm flipV="1">
          <a:off x="17602200" y="18190572"/>
          <a:ext cx="79756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157662</xdr:rowOff>
    </xdr:from>
    <xdr:to>
      <xdr:col>98</xdr:col>
      <xdr:colOff>38100</xdr:colOff>
      <xdr:row>106</xdr:row>
      <xdr:rowOff>87812</xdr:rowOff>
    </xdr:to>
    <xdr:sp macro="" textlink="">
      <xdr:nvSpPr>
        <xdr:cNvPr id="547" name="楕円 546">
          <a:extLst>
            <a:ext uri="{FF2B5EF4-FFF2-40B4-BE49-F238E27FC236}">
              <a16:creationId xmlns:a16="http://schemas.microsoft.com/office/drawing/2014/main" id="{4A2C81B6-84B7-45E5-A40D-D4A18D882C21}"/>
            </a:ext>
          </a:extLst>
        </xdr:cNvPr>
        <xdr:cNvSpPr/>
      </xdr:nvSpPr>
      <xdr:spPr>
        <a:xfrm>
          <a:off x="16761460" y="181618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29392</xdr:rowOff>
    </xdr:from>
    <xdr:to>
      <xdr:col>102</xdr:col>
      <xdr:colOff>114300</xdr:colOff>
      <xdr:row>106</xdr:row>
      <xdr:rowOff>37012</xdr:rowOff>
    </xdr:to>
    <xdr:cxnSp macro="">
      <xdr:nvCxnSpPr>
        <xdr:cNvPr id="548" name="直線コネクタ 547">
          <a:extLst>
            <a:ext uri="{FF2B5EF4-FFF2-40B4-BE49-F238E27FC236}">
              <a16:creationId xmlns:a16="http://schemas.microsoft.com/office/drawing/2014/main" id="{2E45239E-2498-4E64-AC31-0C9EB468BCBC}"/>
            </a:ext>
          </a:extLst>
        </xdr:cNvPr>
        <xdr:cNvCxnSpPr/>
      </xdr:nvCxnSpPr>
      <xdr:spPr>
        <a:xfrm flipV="1">
          <a:off x="16804640" y="18201187"/>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70048</xdr:rowOff>
    </xdr:from>
    <xdr:ext cx="469744" cy="259045"/>
    <xdr:sp macro="" textlink="">
      <xdr:nvSpPr>
        <xdr:cNvPr id="549" name="n_1aveValue【庁舎】&#10;一人当たり面積">
          <a:extLst>
            <a:ext uri="{FF2B5EF4-FFF2-40B4-BE49-F238E27FC236}">
              <a16:creationId xmlns:a16="http://schemas.microsoft.com/office/drawing/2014/main" id="{70BAF611-C940-453F-84CF-F285902A9A66}"/>
            </a:ext>
          </a:extLst>
        </xdr:cNvPr>
        <xdr:cNvSpPr txBox="1"/>
      </xdr:nvSpPr>
      <xdr:spPr>
        <a:xfrm>
          <a:off x="18982132" y="1772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27595</xdr:rowOff>
    </xdr:from>
    <xdr:ext cx="469744" cy="259045"/>
    <xdr:sp macro="" textlink="">
      <xdr:nvSpPr>
        <xdr:cNvPr id="550" name="n_2aveValue【庁舎】&#10;一人当たり面積">
          <a:extLst>
            <a:ext uri="{FF2B5EF4-FFF2-40B4-BE49-F238E27FC236}">
              <a16:creationId xmlns:a16="http://schemas.microsoft.com/office/drawing/2014/main" id="{082D4083-3D83-4091-86F5-19E77633636E}"/>
            </a:ext>
          </a:extLst>
        </xdr:cNvPr>
        <xdr:cNvSpPr txBox="1"/>
      </xdr:nvSpPr>
      <xdr:spPr>
        <a:xfrm>
          <a:off x="18182032" y="1768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551" name="n_3aveValue【庁舎】&#10;一人当たり面積">
          <a:extLst>
            <a:ext uri="{FF2B5EF4-FFF2-40B4-BE49-F238E27FC236}">
              <a16:creationId xmlns:a16="http://schemas.microsoft.com/office/drawing/2014/main" id="{9E8359AC-766F-44EB-8D73-878A18D6A58D}"/>
            </a:ext>
          </a:extLst>
        </xdr:cNvPr>
        <xdr:cNvSpPr txBox="1"/>
      </xdr:nvSpPr>
      <xdr:spPr>
        <a:xfrm>
          <a:off x="17384472"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552" name="n_4aveValue【庁舎】&#10;一人当たり面積">
          <a:extLst>
            <a:ext uri="{FF2B5EF4-FFF2-40B4-BE49-F238E27FC236}">
              <a16:creationId xmlns:a16="http://schemas.microsoft.com/office/drawing/2014/main" id="{2F94DEBE-C584-44A1-9621-9C67E80B14C3}"/>
            </a:ext>
          </a:extLst>
        </xdr:cNvPr>
        <xdr:cNvSpPr txBox="1"/>
      </xdr:nvSpPr>
      <xdr:spPr>
        <a:xfrm>
          <a:off x="1658881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50635</xdr:rowOff>
    </xdr:from>
    <xdr:ext cx="469744" cy="259045"/>
    <xdr:sp macro="" textlink="">
      <xdr:nvSpPr>
        <xdr:cNvPr id="553" name="n_1mainValue【庁舎】&#10;一人当たり面積">
          <a:extLst>
            <a:ext uri="{FF2B5EF4-FFF2-40B4-BE49-F238E27FC236}">
              <a16:creationId xmlns:a16="http://schemas.microsoft.com/office/drawing/2014/main" id="{568CC3B4-352C-4CA5-AC72-4E8174FAF651}"/>
            </a:ext>
          </a:extLst>
        </xdr:cNvPr>
        <xdr:cNvSpPr txBox="1"/>
      </xdr:nvSpPr>
      <xdr:spPr>
        <a:xfrm>
          <a:off x="18982132" y="1822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62609</xdr:rowOff>
    </xdr:from>
    <xdr:ext cx="469744" cy="259045"/>
    <xdr:sp macro="" textlink="">
      <xdr:nvSpPr>
        <xdr:cNvPr id="554" name="n_2mainValue【庁舎】&#10;一人当たり面積">
          <a:extLst>
            <a:ext uri="{FF2B5EF4-FFF2-40B4-BE49-F238E27FC236}">
              <a16:creationId xmlns:a16="http://schemas.microsoft.com/office/drawing/2014/main" id="{A9E8F71B-A9A3-488B-A5DA-6C570FCD609A}"/>
            </a:ext>
          </a:extLst>
        </xdr:cNvPr>
        <xdr:cNvSpPr txBox="1"/>
      </xdr:nvSpPr>
      <xdr:spPr>
        <a:xfrm>
          <a:off x="18182032" y="1823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71319</xdr:rowOff>
    </xdr:from>
    <xdr:ext cx="469744" cy="259045"/>
    <xdr:sp macro="" textlink="">
      <xdr:nvSpPr>
        <xdr:cNvPr id="555" name="n_3mainValue【庁舎】&#10;一人当たり面積">
          <a:extLst>
            <a:ext uri="{FF2B5EF4-FFF2-40B4-BE49-F238E27FC236}">
              <a16:creationId xmlns:a16="http://schemas.microsoft.com/office/drawing/2014/main" id="{31EB493D-2858-4592-ACEA-3C48D366EB53}"/>
            </a:ext>
          </a:extLst>
        </xdr:cNvPr>
        <xdr:cNvSpPr txBox="1"/>
      </xdr:nvSpPr>
      <xdr:spPr>
        <a:xfrm>
          <a:off x="17384472" y="182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78939</xdr:rowOff>
    </xdr:from>
    <xdr:ext cx="469744" cy="259045"/>
    <xdr:sp macro="" textlink="">
      <xdr:nvSpPr>
        <xdr:cNvPr id="556" name="n_4mainValue【庁舎】&#10;一人当たり面積">
          <a:extLst>
            <a:ext uri="{FF2B5EF4-FFF2-40B4-BE49-F238E27FC236}">
              <a16:creationId xmlns:a16="http://schemas.microsoft.com/office/drawing/2014/main" id="{968F0C9F-2ADC-4FCC-AFC1-D2BA1AD8D5C7}"/>
            </a:ext>
          </a:extLst>
        </xdr:cNvPr>
        <xdr:cNvSpPr txBox="1"/>
      </xdr:nvSpPr>
      <xdr:spPr>
        <a:xfrm>
          <a:off x="1658881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258BB2EA-7F58-49F9-A25B-4410698991D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03A9DE90-487A-4955-9277-3D6F560B35C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71677CB6-2D62-4BF7-8FFD-FF35589CDDEA}"/>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類似団体と比較して著しく有形固定資産減価償却率が高くなっている施設は消防施設と体育館・プールであり、いずれの施設も老朽化が進行している。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消防施設については、常備消防を他団体に委託しているため、非常備消防のみとなっている。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体育館・プールについては、町営のプール施設はなく、町民体育館１棟のみである。なお、町民体育館は耐震性が低いため、現在は利用を中止している。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5,806
5,676
19.90
3,363,223
3,097,344
248,604
2,186,373
1,852,979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平成２８年度から市町村類型の変更があり、類似団体平均を上回る指数となっている。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長引く新型コロナウイルス感染症の影響により、個人・法人関係税の減収により基準財政収入額が減少したが、地域デジタル社会推進費や臨時経済対策費等の新設などにより基準財政需要額は増加したため、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今後も、新型コロナウイルス感染症の影響により、主に法人税等の減少が見込まれており、自主財源の確保が課題となっている。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151795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41322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地域デジタル社会推進費や臨時経済対策費の新設等により普通交付税が増額になるなど、経常一般財源が約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千万円増加したため、大幅な減少となった。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類似団体平均を下回る比率となったが、年々扶助費が増加傾向にあることから今後も事務事業の見直しを徹底し、経常経費の削減に努めていく必要がある。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63</xdr:row>
      <xdr:rowOff>32258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48874"/>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64</xdr:row>
      <xdr:rowOff>126238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3360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64</xdr:row>
      <xdr:rowOff>126238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9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121412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3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93235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類似団体平均を大幅に下回っている要因として、廃棄物処理業務を一部事務組合で実施していることと、常備消防業務を他団体に委託していることが挙げられる。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今後人口減少が見込まれる本町においては、より一層経費の抑制を図っていくことが必要となってくるとともに、移住定住促進事業や子育て支援事業等の人口減少対策に努めていくことが重要である。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53525</xdr:rowOff>
    </xdr:from>
    <xdr:to>
      <xdr:col>23</xdr:col>
      <xdr:colOff>133350</xdr:colOff>
      <xdr:row>80</xdr:row>
      <xdr:rowOff>57296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69525"/>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171326</xdr:rowOff>
    </xdr:from>
    <xdr:to>
      <xdr:col>19</xdr:col>
      <xdr:colOff>133350</xdr:colOff>
      <xdr:row>80</xdr:row>
      <xdr:rowOff>53525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15876"/>
          <a:ext cx="889000" cy="5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106423</xdr:rowOff>
    </xdr:from>
    <xdr:to>
      <xdr:col>19</xdr:col>
      <xdr:colOff>184150</xdr:colOff>
      <xdr:row>82</xdr:row>
      <xdr:rowOff>36573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9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8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169041</xdr:rowOff>
    </xdr:from>
    <xdr:to>
      <xdr:col>15</xdr:col>
      <xdr:colOff>82550</xdr:colOff>
      <xdr:row>79</xdr:row>
      <xdr:rowOff>171326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1359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55580</xdr:rowOff>
    </xdr:from>
    <xdr:to>
      <xdr:col>15</xdr:col>
      <xdr:colOff>133350</xdr:colOff>
      <xdr:row>81</xdr:row>
      <xdr:rowOff>157180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4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141957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2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165574</xdr:rowOff>
    </xdr:from>
    <xdr:to>
      <xdr:col>11</xdr:col>
      <xdr:colOff>31750</xdr:colOff>
      <xdr:row>79</xdr:row>
      <xdr:rowOff>169041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10124"/>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35840</xdr:rowOff>
    </xdr:from>
    <xdr:to>
      <xdr:col>11</xdr:col>
      <xdr:colOff>82550</xdr:colOff>
      <xdr:row>81</xdr:row>
      <xdr:rowOff>137440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122217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23693</xdr:rowOff>
    </xdr:from>
    <xdr:to>
      <xdr:col>7</xdr:col>
      <xdr:colOff>31750</xdr:colOff>
      <xdr:row>81</xdr:row>
      <xdr:rowOff>125293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1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110070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6496</xdr:rowOff>
    </xdr:from>
    <xdr:to>
      <xdr:col>23</xdr:col>
      <xdr:colOff>184150</xdr:colOff>
      <xdr:row>80</xdr:row>
      <xdr:rowOff>108096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2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99223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4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2725</xdr:rowOff>
    </xdr:from>
    <xdr:to>
      <xdr:col>19</xdr:col>
      <xdr:colOff>184150</xdr:colOff>
      <xdr:row>80</xdr:row>
      <xdr:rowOff>104325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114502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8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120526</xdr:rowOff>
    </xdr:from>
    <xdr:to>
      <xdr:col>15</xdr:col>
      <xdr:colOff>133350</xdr:colOff>
      <xdr:row>80</xdr:row>
      <xdr:rowOff>50676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6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60853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3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118241</xdr:rowOff>
    </xdr:from>
    <xdr:to>
      <xdr:col>11</xdr:col>
      <xdr:colOff>82550</xdr:colOff>
      <xdr:row>80</xdr:row>
      <xdr:rowOff>48391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6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58568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3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114774</xdr:rowOff>
    </xdr:from>
    <xdr:to>
      <xdr:col>7</xdr:col>
      <xdr:colOff>31750</xdr:colOff>
      <xdr:row>80</xdr:row>
      <xdr:rowOff>44924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55101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2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平成２６年度～令和３年度は、独自の給与削減措置により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以下を保っている状況であるが、類似団体平均を上回る指数となっている。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年齢構成のばらつきにより管理職の定年退職に伴う後任者の昇格が急激に増えたことが要因であり、年齢構成の平準化を考慮した職員採用を行っていくとともに、今後も継続して独自の給与削減措置を行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9468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142346</xdr:rowOff>
    </xdr:from>
    <xdr:to>
      <xdr:col>77</xdr:col>
      <xdr:colOff>95250</xdr:colOff>
      <xdr:row>85</xdr:row>
      <xdr:rowOff>72496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82673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1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91016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468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集中改革プラン（平成１７年度～平成２１年度）における定員削減目標を前倒しで達成するなど、職員採用を徹底して抑制したことにより職員が減少したため、類似団体平均を下回る職員数となっている。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令和３年度は人口減少が進む中、職員数が１名増となったため、微増となった。</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45381</xdr:rowOff>
    </xdr:from>
    <xdr:to>
      <xdr:col>81</xdr:col>
      <xdr:colOff>44450</xdr:colOff>
      <xdr:row>61</xdr:row>
      <xdr:rowOff>58251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03831"/>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11599</xdr:rowOff>
    </xdr:from>
    <xdr:to>
      <xdr:col>77</xdr:col>
      <xdr:colOff>44450</xdr:colOff>
      <xdr:row>61</xdr:row>
      <xdr:rowOff>45381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7004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168994</xdr:rowOff>
    </xdr:from>
    <xdr:to>
      <xdr:col>77</xdr:col>
      <xdr:colOff>95250</xdr:colOff>
      <xdr:row>63</xdr:row>
      <xdr:rowOff>99144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9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83921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88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155702</xdr:rowOff>
    </xdr:from>
    <xdr:to>
      <xdr:col>72</xdr:col>
      <xdr:colOff>203200</xdr:colOff>
      <xdr:row>61</xdr:row>
      <xdr:rowOff>11599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42702"/>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29718</xdr:rowOff>
    </xdr:from>
    <xdr:to>
      <xdr:col>73</xdr:col>
      <xdr:colOff>44450</xdr:colOff>
      <xdr:row>63</xdr:row>
      <xdr:rowOff>131318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116095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155702</xdr:rowOff>
    </xdr:from>
    <xdr:to>
      <xdr:col>68</xdr:col>
      <xdr:colOff>152400</xdr:colOff>
      <xdr:row>60</xdr:row>
      <xdr:rowOff>155702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42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4783</xdr:rowOff>
    </xdr:from>
    <xdr:to>
      <xdr:col>68</xdr:col>
      <xdr:colOff>203200</xdr:colOff>
      <xdr:row>63</xdr:row>
      <xdr:rowOff>106383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80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91160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89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163364</xdr:rowOff>
    </xdr:from>
    <xdr:to>
      <xdr:col>64</xdr:col>
      <xdr:colOff>152400</xdr:colOff>
      <xdr:row>63</xdr:row>
      <xdr:rowOff>93514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79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78291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8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7451</xdr:rowOff>
    </xdr:from>
    <xdr:to>
      <xdr:col>81</xdr:col>
      <xdr:colOff>95250</xdr:colOff>
      <xdr:row>61</xdr:row>
      <xdr:rowOff>109051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23978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166031</xdr:rowOff>
    </xdr:from>
    <xdr:to>
      <xdr:col>77</xdr:col>
      <xdr:colOff>95250</xdr:colOff>
      <xdr:row>61</xdr:row>
      <xdr:rowOff>96181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106358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2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132249</xdr:rowOff>
    </xdr:from>
    <xdr:to>
      <xdr:col>73</xdr:col>
      <xdr:colOff>44450</xdr:colOff>
      <xdr:row>61</xdr:row>
      <xdr:rowOff>62399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72576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8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104902</xdr:rowOff>
    </xdr:from>
    <xdr:to>
      <xdr:col>68</xdr:col>
      <xdr:colOff>203200</xdr:colOff>
      <xdr:row>61</xdr:row>
      <xdr:rowOff>35052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45229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104902</xdr:rowOff>
    </xdr:from>
    <xdr:to>
      <xdr:col>64</xdr:col>
      <xdr:colOff>152400</xdr:colOff>
      <xdr:row>61</xdr:row>
      <xdr:rowOff>35052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45229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債の新規発行を控え償還が進んだ結果、平成２３年度以降は類似団体平均を下回る比率となっているが、平成３０年度からは大規模事業（道の駅整備事業）の元金償還が始まるなど、実質公債費比率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令和２年度からは大規模事業（道の駅拡張事業）の償還が始まるため、新規に地方債を発行する場合は、慎重に検討を行う必要がある。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39</xdr:row>
      <xdr:rowOff>28194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6648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28194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9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8890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7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161036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5506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100584</xdr:rowOff>
    </xdr:from>
    <xdr:to>
      <xdr:col>81</xdr:col>
      <xdr:colOff>95250</xdr:colOff>
      <xdr:row>39</xdr:row>
      <xdr:rowOff>30734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117111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過去に実施した大規模事業の起債償還終了等により、町債残高が減少したことと、基金への積立てが順調に進んでいることから、平成２５年度以降、将来負担比率は該当なしとなっている。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5,806
5,676
19.90
3,363,223
3,097,344
248,604
2,186,373
1,852,979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人件費が類似団体に比べて高いのは、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主に会計年度任用職員関連経費が新たに人件費に算入されたことにより、比率が大きくなっている。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特に保育所や学校関係の会計年度任用職員報酬の割合が大きいため、必要な人員について精査を行い、人件費の削減に努めていく必要がある。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40</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80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40</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344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119380</xdr:rowOff>
    </xdr:from>
    <xdr:to>
      <xdr:col>15</xdr:col>
      <xdr:colOff>98425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34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臨時職員等の賃金が会計年度任用職員報酬として人件費に回ったため、大幅な減少となった。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しかしながら職員が少なく、アウトソーシングを行うための委託料などが増加傾向にあるため、事務事業の見直しや経費削減を進め、改善を図っていく必要がある。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16</xdr:row>
      <xdr:rowOff>131572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61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17</xdr:row>
      <xdr:rowOff>56134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610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56134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57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42418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52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障害福祉費などの社会保障関係経費が増加傾向にあるが、令和２年度より保育所の経費が会計年度任用職員経費として人件費に回った影響が大きく、類似団体平均に近い値となっている。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しかし、今後も高齢化による扶助費の増加が見込まれることから、資格審査や給付の適正化に努めていく。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58</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8530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58</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472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その他に係る経常収支比率が前年度から減少しており、令和３年度は類似団体平均より下回った。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その要因としては、特別会計に対する繰出金等が増加傾向にあるものの、普通交付税等の経常一般財源が大幅に増加した影響が大きく、比率が減少したものである。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計画的な事業執行などにより、経費の平準化を図っていくことが重要である。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57</xdr:row>
      <xdr:rowOff>42418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419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106426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15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163068</xdr:rowOff>
    </xdr:from>
    <xdr:to>
      <xdr:col>78</xdr:col>
      <xdr:colOff>120650</xdr:colOff>
      <xdr:row>57</xdr:row>
      <xdr:rowOff>93218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103395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88138</xdr:rowOff>
    </xdr:from>
    <xdr:to>
      <xdr:col>73</xdr:col>
      <xdr:colOff>180975</xdr:colOff>
      <xdr:row>57</xdr:row>
      <xdr:rowOff>106426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60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88138</xdr:rowOff>
    </xdr:from>
    <xdr:to>
      <xdr:col>69</xdr:col>
      <xdr:colOff>92075</xdr:colOff>
      <xdr:row>57</xdr:row>
      <xdr:rowOff>106426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60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9906</xdr:rowOff>
    </xdr:from>
    <xdr:to>
      <xdr:col>69</xdr:col>
      <xdr:colOff>142875</xdr:colOff>
      <xdr:row>57</xdr:row>
      <xdr:rowOff>111506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121683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103395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106443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55626</xdr:rowOff>
    </xdr:from>
    <xdr:to>
      <xdr:col>74</xdr:col>
      <xdr:colOff>31750</xdr:colOff>
      <xdr:row>57</xdr:row>
      <xdr:rowOff>157226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142003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37338</xdr:rowOff>
    </xdr:from>
    <xdr:to>
      <xdr:col>69</xdr:col>
      <xdr:colOff>142875</xdr:colOff>
      <xdr:row>57</xdr:row>
      <xdr:rowOff>138938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123715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55626</xdr:rowOff>
    </xdr:from>
    <xdr:to>
      <xdr:col>65</xdr:col>
      <xdr:colOff>53975</xdr:colOff>
      <xdr:row>57</xdr:row>
      <xdr:rowOff>157226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142003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主に廃棄物処理施設修繕工事等の事業費が減少したことによる一部事務組合負担金の減少や、消防車両の償還が終了したことによる常備消防委託料の減少により、比率が減少した。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また、令和３年度は類似団体平均に比べて下回ったが、今後も負担金、補助金等の精査や見直しにより、経費の抑制を図る必要がある。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65278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449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4089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37</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45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平成２８年度から市町村類型の変更により平均を大きく下回る比率となっている。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令和２年度に続き、令和３年度も大規模事業（神崎小学校移転改築事業）の償還が終了したため、比率が微減した。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しかしながら今後、圏央道神崎</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（仮称）着工に伴う、道の駅改修事業等の財源対策として、公債費の増加が見込まれるため、地方債を発行する場合は、慎重に検討を行う必要がある。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81280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8943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81280</xdr:rowOff>
    </xdr:from>
    <xdr:to>
      <xdr:col>19</xdr:col>
      <xdr:colOff>187325</xdr:colOff>
      <xdr:row>75</xdr:row>
      <xdr:rowOff>100330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40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107950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107950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142257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平成２８年度から市町村類型の変更により平均を大きく上回る比率となったが、令和３年度は主に普通交付税等の経常一般財源が増加した影響が大きく、比率が減少した。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依然として人件費の比率が類似団体より高い傾向にあるため、独自の給与削減措置の継続を検討しつつ、アウトソーシングを積極的に取り入れるなど、事務事業の見直しや効率化を図る必要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6388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79</xdr:row>
      <xdr:rowOff>88900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42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133350</xdr:rowOff>
    </xdr:from>
    <xdr:to>
      <xdr:col>78</xdr:col>
      <xdr:colOff>120650</xdr:colOff>
      <xdr:row>77</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79</xdr:row>
      <xdr:rowOff>88900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622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35561</xdr:rowOff>
    </xdr:from>
    <xdr:to>
      <xdr:col>69</xdr:col>
      <xdr:colOff>92075</xdr:colOff>
      <xdr:row>79</xdr:row>
      <xdr:rowOff>77470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580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35577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38100</xdr:rowOff>
    </xdr:from>
    <xdr:to>
      <xdr:col>74</xdr:col>
      <xdr:colOff>31750</xdr:colOff>
      <xdr:row>79</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124477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156211</xdr:rowOff>
    </xdr:from>
    <xdr:to>
      <xdr:col>65</xdr:col>
      <xdr:colOff>53975</xdr:colOff>
      <xdr:row>79</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71138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81501</xdr:rowOff>
    </xdr:from>
    <xdr:to>
      <xdr:col>29</xdr:col>
      <xdr:colOff>127000</xdr:colOff>
      <xdr:row>17</xdr:row>
      <xdr:rowOff>85799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3776"/>
          <a:ext cx="647700" cy="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85799</xdr:rowOff>
    </xdr:from>
    <xdr:to>
      <xdr:col>26</xdr:col>
      <xdr:colOff>50800</xdr:colOff>
      <xdr:row>18</xdr:row>
      <xdr:rowOff>29929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8074"/>
          <a:ext cx="698500" cy="11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33665</xdr:rowOff>
    </xdr:from>
    <xdr:to>
      <xdr:col>26</xdr:col>
      <xdr:colOff>101600</xdr:colOff>
      <xdr:row>14</xdr:row>
      <xdr:rowOff>135265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481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145442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25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157571</xdr:rowOff>
    </xdr:from>
    <xdr:to>
      <xdr:col>22</xdr:col>
      <xdr:colOff>114300</xdr:colOff>
      <xdr:row>18</xdr:row>
      <xdr:rowOff>29929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19846"/>
          <a:ext cx="698500" cy="4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69350</xdr:rowOff>
    </xdr:from>
    <xdr:to>
      <xdr:col>22</xdr:col>
      <xdr:colOff>165100</xdr:colOff>
      <xdr:row>14</xdr:row>
      <xdr:rowOff>170950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51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28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157571</xdr:rowOff>
    </xdr:from>
    <xdr:to>
      <xdr:col>18</xdr:col>
      <xdr:colOff>177800</xdr:colOff>
      <xdr:row>18</xdr:row>
      <xdr:rowOff>4059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9846"/>
          <a:ext cx="698500" cy="17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82570</xdr:rowOff>
    </xdr:from>
    <xdr:to>
      <xdr:col>19</xdr:col>
      <xdr:colOff>38100</xdr:colOff>
      <xdr:row>15</xdr:row>
      <xdr:rowOff>12720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3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22897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29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111839</xdr:rowOff>
    </xdr:from>
    <xdr:to>
      <xdr:col>15</xdr:col>
      <xdr:colOff>101600</xdr:colOff>
      <xdr:row>15</xdr:row>
      <xdr:rowOff>41989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59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52166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32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30701</xdr:rowOff>
    </xdr:from>
    <xdr:to>
      <xdr:col>29</xdr:col>
      <xdr:colOff>177800</xdr:colOff>
      <xdr:row>17</xdr:row>
      <xdr:rowOff>132301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2778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6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34999</xdr:rowOff>
    </xdr:from>
    <xdr:to>
      <xdr:col>26</xdr:col>
      <xdr:colOff>101600</xdr:colOff>
      <xdr:row>17</xdr:row>
      <xdr:rowOff>136599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121376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8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150579</xdr:rowOff>
    </xdr:from>
    <xdr:to>
      <xdr:col>22</xdr:col>
      <xdr:colOff>165100</xdr:colOff>
      <xdr:row>18</xdr:row>
      <xdr:rowOff>80729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2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65506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106771</xdr:rowOff>
    </xdr:from>
    <xdr:to>
      <xdr:col>19</xdr:col>
      <xdr:colOff>38100</xdr:colOff>
      <xdr:row>18</xdr:row>
      <xdr:rowOff>36921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21698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124709</xdr:rowOff>
    </xdr:from>
    <xdr:to>
      <xdr:col>15</xdr:col>
      <xdr:colOff>101600</xdr:colOff>
      <xdr:row>18</xdr:row>
      <xdr:rowOff>54859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39636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7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168053</xdr:rowOff>
    </xdr:from>
    <xdr:to>
      <xdr:col>29</xdr:col>
      <xdr:colOff>127000</xdr:colOff>
      <xdr:row>37</xdr:row>
      <xdr:rowOff>204305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92753"/>
          <a:ext cx="647700" cy="36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168053</xdr:rowOff>
    </xdr:from>
    <xdr:to>
      <xdr:col>26</xdr:col>
      <xdr:colOff>50800</xdr:colOff>
      <xdr:row>37</xdr:row>
      <xdr:rowOff>170358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92753"/>
          <a:ext cx="698500" cy="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136703</xdr:rowOff>
    </xdr:from>
    <xdr:to>
      <xdr:col>26</xdr:col>
      <xdr:colOff>101600</xdr:colOff>
      <xdr:row>35</xdr:row>
      <xdr:rowOff>238303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47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248480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1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170358</xdr:rowOff>
    </xdr:from>
    <xdr:to>
      <xdr:col>22</xdr:col>
      <xdr:colOff>114300</xdr:colOff>
      <xdr:row>37</xdr:row>
      <xdr:rowOff>178797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95058"/>
          <a:ext cx="698500" cy="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173565</xdr:rowOff>
    </xdr:from>
    <xdr:to>
      <xdr:col>22</xdr:col>
      <xdr:colOff>165100</xdr:colOff>
      <xdr:row>35</xdr:row>
      <xdr:rowOff>275165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83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285342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5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178797</xdr:rowOff>
    </xdr:from>
    <xdr:to>
      <xdr:col>18</xdr:col>
      <xdr:colOff>177800</xdr:colOff>
      <xdr:row>37</xdr:row>
      <xdr:rowOff>225279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03497"/>
          <a:ext cx="6985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165468</xdr:rowOff>
    </xdr:from>
    <xdr:to>
      <xdr:col>19</xdr:col>
      <xdr:colOff>38100</xdr:colOff>
      <xdr:row>35</xdr:row>
      <xdr:rowOff>267068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75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277245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4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156077</xdr:rowOff>
    </xdr:from>
    <xdr:to>
      <xdr:col>15</xdr:col>
      <xdr:colOff>101600</xdr:colOff>
      <xdr:row>35</xdr:row>
      <xdr:rowOff>257677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664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267854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3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153505</xdr:rowOff>
    </xdr:from>
    <xdr:to>
      <xdr:col>29</xdr:col>
      <xdr:colOff>177800</xdr:colOff>
      <xdr:row>37</xdr:row>
      <xdr:rowOff>255105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7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125582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5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117253</xdr:rowOff>
    </xdr:from>
    <xdr:to>
      <xdr:col>26</xdr:col>
      <xdr:colOff>101600</xdr:colOff>
      <xdr:row>37</xdr:row>
      <xdr:rowOff>218853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4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203630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119558</xdr:rowOff>
    </xdr:from>
    <xdr:to>
      <xdr:col>22</xdr:col>
      <xdr:colOff>165100</xdr:colOff>
      <xdr:row>37</xdr:row>
      <xdr:rowOff>221158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205935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127997</xdr:rowOff>
    </xdr:from>
    <xdr:to>
      <xdr:col>19</xdr:col>
      <xdr:colOff>38100</xdr:colOff>
      <xdr:row>37</xdr:row>
      <xdr:rowOff>229597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214374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3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174479</xdr:rowOff>
    </xdr:from>
    <xdr:to>
      <xdr:col>15</xdr:col>
      <xdr:colOff>101600</xdr:colOff>
      <xdr:row>37</xdr:row>
      <xdr:rowOff>276079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99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260856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8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5,806
5,676
19.90
3,363,223
3,097,344
248,604
2,186,373
1,852,979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64155</xdr:rowOff>
    </xdr:from>
    <xdr:to>
      <xdr:col>24</xdr:col>
      <xdr:colOff>63500</xdr:colOff>
      <xdr:row>36</xdr:row>
      <xdr:rowOff>65474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36355"/>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64155</xdr:rowOff>
    </xdr:from>
    <xdr:to>
      <xdr:col>19</xdr:col>
      <xdr:colOff>177800</xdr:colOff>
      <xdr:row>37</xdr:row>
      <xdr:rowOff>62951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6355"/>
          <a:ext cx="889000" cy="17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42685</xdr:rowOff>
    </xdr:from>
    <xdr:to>
      <xdr:col>20</xdr:col>
      <xdr:colOff>38100</xdr:colOff>
      <xdr:row>34</xdr:row>
      <xdr:rowOff>144285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160812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64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34034</xdr:rowOff>
    </xdr:from>
    <xdr:to>
      <xdr:col>15</xdr:col>
      <xdr:colOff>50800</xdr:colOff>
      <xdr:row>37</xdr:row>
      <xdr:rowOff>62951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77684"/>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163492</xdr:rowOff>
    </xdr:from>
    <xdr:to>
      <xdr:col>15</xdr:col>
      <xdr:colOff>101600</xdr:colOff>
      <xdr:row>35</xdr:row>
      <xdr:rowOff>93642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110169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34034</xdr:rowOff>
    </xdr:from>
    <xdr:to>
      <xdr:col>10</xdr:col>
      <xdr:colOff>114300</xdr:colOff>
      <xdr:row>37</xdr:row>
      <xdr:rowOff>48306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77684"/>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13027</xdr:rowOff>
    </xdr:from>
    <xdr:to>
      <xdr:col>10</xdr:col>
      <xdr:colOff>165100</xdr:colOff>
      <xdr:row>35</xdr:row>
      <xdr:rowOff>114627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131154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29022</xdr:rowOff>
    </xdr:from>
    <xdr:to>
      <xdr:col>6</xdr:col>
      <xdr:colOff>38100</xdr:colOff>
      <xdr:row>35</xdr:row>
      <xdr:rowOff>130622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147149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14674</xdr:rowOff>
    </xdr:from>
    <xdr:to>
      <xdr:col>24</xdr:col>
      <xdr:colOff>114300</xdr:colOff>
      <xdr:row>36</xdr:row>
      <xdr:rowOff>116274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164551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13355</xdr:rowOff>
    </xdr:from>
    <xdr:to>
      <xdr:col>20</xdr:col>
      <xdr:colOff>38100</xdr:colOff>
      <xdr:row>36</xdr:row>
      <xdr:rowOff>114955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106082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7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12151</xdr:rowOff>
    </xdr:from>
    <xdr:to>
      <xdr:col>15</xdr:col>
      <xdr:colOff>101600</xdr:colOff>
      <xdr:row>37</xdr:row>
      <xdr:rowOff>113751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104878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154684</xdr:rowOff>
    </xdr:from>
    <xdr:to>
      <xdr:col>10</xdr:col>
      <xdr:colOff>165100</xdr:colOff>
      <xdr:row>37</xdr:row>
      <xdr:rowOff>84834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75961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168956</xdr:rowOff>
    </xdr:from>
    <xdr:to>
      <xdr:col>6</xdr:col>
      <xdr:colOff>38100</xdr:colOff>
      <xdr:row>37</xdr:row>
      <xdr:rowOff>99106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90233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70968</xdr:rowOff>
    </xdr:from>
    <xdr:to>
      <xdr:col>24</xdr:col>
      <xdr:colOff>63500</xdr:colOff>
      <xdr:row>58</xdr:row>
      <xdr:rowOff>71825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15068"/>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71825</xdr:rowOff>
    </xdr:from>
    <xdr:to>
      <xdr:col>19</xdr:col>
      <xdr:colOff>177800</xdr:colOff>
      <xdr:row>58</xdr:row>
      <xdr:rowOff>83672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15925"/>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83672</xdr:rowOff>
    </xdr:from>
    <xdr:to>
      <xdr:col>15</xdr:col>
      <xdr:colOff>50800</xdr:colOff>
      <xdr:row>58</xdr:row>
      <xdr:rowOff>91911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27772"/>
          <a:ext cx="889000" cy="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91892</xdr:rowOff>
    </xdr:from>
    <xdr:to>
      <xdr:col>10</xdr:col>
      <xdr:colOff>114300</xdr:colOff>
      <xdr:row>58</xdr:row>
      <xdr:rowOff>91911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3599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20168</xdr:rowOff>
    </xdr:from>
    <xdr:to>
      <xdr:col>24</xdr:col>
      <xdr:colOff>114300</xdr:colOff>
      <xdr:row>58</xdr:row>
      <xdr:rowOff>121768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106545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21025</xdr:rowOff>
    </xdr:from>
    <xdr:to>
      <xdr:col>20</xdr:col>
      <xdr:colOff>38100</xdr:colOff>
      <xdr:row>58</xdr:row>
      <xdr:rowOff>122625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113752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32872</xdr:rowOff>
    </xdr:from>
    <xdr:to>
      <xdr:col>15</xdr:col>
      <xdr:colOff>101600</xdr:colOff>
      <xdr:row>58</xdr:row>
      <xdr:rowOff>134472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125599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41111</xdr:rowOff>
    </xdr:from>
    <xdr:to>
      <xdr:col>10</xdr:col>
      <xdr:colOff>165100</xdr:colOff>
      <xdr:row>58</xdr:row>
      <xdr:rowOff>142711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133838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7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41092</xdr:rowOff>
    </xdr:from>
    <xdr:to>
      <xdr:col>6</xdr:col>
      <xdr:colOff>38100</xdr:colOff>
      <xdr:row>58</xdr:row>
      <xdr:rowOff>142692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133819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147016</xdr:rowOff>
    </xdr:from>
    <xdr:to>
      <xdr:col>24</xdr:col>
      <xdr:colOff>63500</xdr:colOff>
      <xdr:row>78</xdr:row>
      <xdr:rowOff>148882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20116"/>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134519</xdr:rowOff>
    </xdr:from>
    <xdr:to>
      <xdr:col>19</xdr:col>
      <xdr:colOff>177800</xdr:colOff>
      <xdr:row>78</xdr:row>
      <xdr:rowOff>148882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07619"/>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163461</xdr:rowOff>
    </xdr:from>
    <xdr:to>
      <xdr:col>20</xdr:col>
      <xdr:colOff>38100</xdr:colOff>
      <xdr:row>77</xdr:row>
      <xdr:rowOff>93611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110138</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134519</xdr:rowOff>
    </xdr:from>
    <xdr:to>
      <xdr:col>15</xdr:col>
      <xdr:colOff>50800</xdr:colOff>
      <xdr:row>78</xdr:row>
      <xdr:rowOff>150521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076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33426</xdr:rowOff>
    </xdr:from>
    <xdr:to>
      <xdr:col>15</xdr:col>
      <xdr:colOff>101600</xdr:colOff>
      <xdr:row>77</xdr:row>
      <xdr:rowOff>135026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151553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146196</xdr:rowOff>
    </xdr:from>
    <xdr:to>
      <xdr:col>10</xdr:col>
      <xdr:colOff>114300</xdr:colOff>
      <xdr:row>78</xdr:row>
      <xdr:rowOff>150521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19296"/>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31998</xdr:rowOff>
    </xdr:from>
    <xdr:to>
      <xdr:col>10</xdr:col>
      <xdr:colOff>165100</xdr:colOff>
      <xdr:row>77</xdr:row>
      <xdr:rowOff>133598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150125</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37885</xdr:rowOff>
    </xdr:from>
    <xdr:to>
      <xdr:col>6</xdr:col>
      <xdr:colOff>38100</xdr:colOff>
      <xdr:row>77</xdr:row>
      <xdr:rowOff>139485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156012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0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96216</xdr:rowOff>
    </xdr:from>
    <xdr:to>
      <xdr:col>24</xdr:col>
      <xdr:colOff>114300</xdr:colOff>
      <xdr:row>79</xdr:row>
      <xdr:rowOff>26366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11143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98082</xdr:rowOff>
    </xdr:from>
    <xdr:to>
      <xdr:col>20</xdr:col>
      <xdr:colOff>38100</xdr:colOff>
      <xdr:row>79</xdr:row>
      <xdr:rowOff>28232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19359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83719</xdr:rowOff>
    </xdr:from>
    <xdr:to>
      <xdr:col>15</xdr:col>
      <xdr:colOff>101600</xdr:colOff>
      <xdr:row>79</xdr:row>
      <xdr:rowOff>13869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4996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99721</xdr:rowOff>
    </xdr:from>
    <xdr:to>
      <xdr:col>10</xdr:col>
      <xdr:colOff>165100</xdr:colOff>
      <xdr:row>79</xdr:row>
      <xdr:rowOff>29871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20998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95396</xdr:rowOff>
    </xdr:from>
    <xdr:to>
      <xdr:col>6</xdr:col>
      <xdr:colOff>38100</xdr:colOff>
      <xdr:row>79</xdr:row>
      <xdr:rowOff>25546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16673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74183</xdr:rowOff>
    </xdr:from>
    <xdr:to>
      <xdr:col>24</xdr:col>
      <xdr:colOff>62865</xdr:colOff>
      <xdr:row>99</xdr:row>
      <xdr:rowOff>57020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76133"/>
          <a:ext cx="1270" cy="135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60847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57020</xdr:rowOff>
    </xdr:from>
    <xdr:to>
      <xdr:col>24</xdr:col>
      <xdr:colOff>152400</xdr:colOff>
      <xdr:row>99</xdr:row>
      <xdr:rowOff>57020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3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20860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5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74183</xdr:rowOff>
    </xdr:from>
    <xdr:to>
      <xdr:col>24</xdr:col>
      <xdr:colOff>152400</xdr:colOff>
      <xdr:row>91</xdr:row>
      <xdr:rowOff>74183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7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57020</xdr:rowOff>
    </xdr:from>
    <xdr:to>
      <xdr:col>24</xdr:col>
      <xdr:colOff>63500</xdr:colOff>
      <xdr:row>99</xdr:row>
      <xdr:rowOff>76698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7030570"/>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47916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5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25039</xdr:rowOff>
    </xdr:from>
    <xdr:to>
      <xdr:col>24</xdr:col>
      <xdr:colOff>114300</xdr:colOff>
      <xdr:row>96</xdr:row>
      <xdr:rowOff>126639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7807</xdr:rowOff>
    </xdr:from>
    <xdr:to>
      <xdr:col>19</xdr:col>
      <xdr:colOff>177800</xdr:colOff>
      <xdr:row>99</xdr:row>
      <xdr:rowOff>76698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81357"/>
          <a:ext cx="889000" cy="6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18373</xdr:rowOff>
    </xdr:from>
    <xdr:to>
      <xdr:col>20</xdr:col>
      <xdr:colOff>38100</xdr:colOff>
      <xdr:row>97</xdr:row>
      <xdr:rowOff>119973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4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136500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7807</xdr:rowOff>
    </xdr:from>
    <xdr:to>
      <xdr:col>15</xdr:col>
      <xdr:colOff>50800</xdr:colOff>
      <xdr:row>99</xdr:row>
      <xdr:rowOff>57761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81357"/>
          <a:ext cx="889000" cy="4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29355</xdr:rowOff>
    </xdr:from>
    <xdr:to>
      <xdr:col>15</xdr:col>
      <xdr:colOff>101600</xdr:colOff>
      <xdr:row>97</xdr:row>
      <xdr:rowOff>130955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6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147482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3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57761</xdr:rowOff>
    </xdr:from>
    <xdr:to>
      <xdr:col>10</xdr:col>
      <xdr:colOff>114300</xdr:colOff>
      <xdr:row>99</xdr:row>
      <xdr:rowOff>58840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703131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48958</xdr:rowOff>
    </xdr:from>
    <xdr:to>
      <xdr:col>10</xdr:col>
      <xdr:colOff>165100</xdr:colOff>
      <xdr:row>97</xdr:row>
      <xdr:rowOff>150558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167085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5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53677</xdr:rowOff>
    </xdr:from>
    <xdr:to>
      <xdr:col>6</xdr:col>
      <xdr:colOff>38100</xdr:colOff>
      <xdr:row>97</xdr:row>
      <xdr:rowOff>155277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8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5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6220</xdr:rowOff>
    </xdr:from>
    <xdr:to>
      <xdr:col>24</xdr:col>
      <xdr:colOff>114300</xdr:colOff>
      <xdr:row>99</xdr:row>
      <xdr:rowOff>107820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92597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25898</xdr:rowOff>
    </xdr:from>
    <xdr:to>
      <xdr:col>20</xdr:col>
      <xdr:colOff>38100</xdr:colOff>
      <xdr:row>99</xdr:row>
      <xdr:rowOff>127498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118625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128457</xdr:rowOff>
    </xdr:from>
    <xdr:to>
      <xdr:col>15</xdr:col>
      <xdr:colOff>101600</xdr:colOff>
      <xdr:row>99</xdr:row>
      <xdr:rowOff>58607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49734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6961</xdr:rowOff>
    </xdr:from>
    <xdr:to>
      <xdr:col>10</xdr:col>
      <xdr:colOff>165100</xdr:colOff>
      <xdr:row>99</xdr:row>
      <xdr:rowOff>108561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8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99688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8040</xdr:rowOff>
    </xdr:from>
    <xdr:to>
      <xdr:col>6</xdr:col>
      <xdr:colOff>38100</xdr:colOff>
      <xdr:row>99</xdr:row>
      <xdr:rowOff>109640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100767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125565</xdr:rowOff>
    </xdr:from>
    <xdr:to>
      <xdr:col>55</xdr:col>
      <xdr:colOff>0</xdr:colOff>
      <xdr:row>36</xdr:row>
      <xdr:rowOff>110717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54865"/>
          <a:ext cx="838200" cy="3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125565</xdr:rowOff>
    </xdr:from>
    <xdr:to>
      <xdr:col>50</xdr:col>
      <xdr:colOff>114300</xdr:colOff>
      <xdr:row>37</xdr:row>
      <xdr:rowOff>76698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54865"/>
          <a:ext cx="889000" cy="46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131858</xdr:rowOff>
    </xdr:from>
    <xdr:to>
      <xdr:col>50</xdr:col>
      <xdr:colOff>165100</xdr:colOff>
      <xdr:row>33</xdr:row>
      <xdr:rowOff>62008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78535</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76698</xdr:rowOff>
    </xdr:from>
    <xdr:to>
      <xdr:col>45</xdr:col>
      <xdr:colOff>177800</xdr:colOff>
      <xdr:row>37</xdr:row>
      <xdr:rowOff>103779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20348"/>
          <a:ext cx="889000" cy="2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108190</xdr:rowOff>
    </xdr:from>
    <xdr:to>
      <xdr:col>46</xdr:col>
      <xdr:colOff>38100</xdr:colOff>
      <xdr:row>36</xdr:row>
      <xdr:rowOff>38340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54867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103779</xdr:rowOff>
    </xdr:from>
    <xdr:to>
      <xdr:col>41</xdr:col>
      <xdr:colOff>50800</xdr:colOff>
      <xdr:row>37</xdr:row>
      <xdr:rowOff>130129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47429"/>
          <a:ext cx="8890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120317</xdr:rowOff>
    </xdr:from>
    <xdr:to>
      <xdr:col>41</xdr:col>
      <xdr:colOff>101600</xdr:colOff>
      <xdr:row>36</xdr:row>
      <xdr:rowOff>50467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66994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123163</xdr:rowOff>
    </xdr:from>
    <xdr:to>
      <xdr:col>36</xdr:col>
      <xdr:colOff>165100</xdr:colOff>
      <xdr:row>36</xdr:row>
      <xdr:rowOff>53313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69840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59917</xdr:rowOff>
    </xdr:from>
    <xdr:to>
      <xdr:col>55</xdr:col>
      <xdr:colOff>50800</xdr:colOff>
      <xdr:row>36</xdr:row>
      <xdr:rowOff>161517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38344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1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74765</xdr:rowOff>
    </xdr:from>
    <xdr:to>
      <xdr:col>50</xdr:col>
      <xdr:colOff>165100</xdr:colOff>
      <xdr:row>35</xdr:row>
      <xdr:rowOff>4915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167492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99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25898</xdr:rowOff>
    </xdr:from>
    <xdr:to>
      <xdr:col>46</xdr:col>
      <xdr:colOff>38100</xdr:colOff>
      <xdr:row>37</xdr:row>
      <xdr:rowOff>127498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118625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6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52979</xdr:rowOff>
    </xdr:from>
    <xdr:to>
      <xdr:col>41</xdr:col>
      <xdr:colOff>101600</xdr:colOff>
      <xdr:row>37</xdr:row>
      <xdr:rowOff>154579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145706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8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79329</xdr:rowOff>
    </xdr:from>
    <xdr:to>
      <xdr:col>36</xdr:col>
      <xdr:colOff>165100</xdr:colOff>
      <xdr:row>38</xdr:row>
      <xdr:rowOff>9479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86083</xdr:rowOff>
    </xdr:from>
    <xdr:to>
      <xdr:col>55</xdr:col>
      <xdr:colOff>0</xdr:colOff>
      <xdr:row>58</xdr:row>
      <xdr:rowOff>137780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30183"/>
          <a:ext cx="838200" cy="5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86083</xdr:rowOff>
    </xdr:from>
    <xdr:to>
      <xdr:col>50</xdr:col>
      <xdr:colOff>114300</xdr:colOff>
      <xdr:row>58</xdr:row>
      <xdr:rowOff>134593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30183"/>
          <a:ext cx="889000" cy="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80102</xdr:rowOff>
    </xdr:from>
    <xdr:to>
      <xdr:col>50</xdr:col>
      <xdr:colOff>165100</xdr:colOff>
      <xdr:row>56</xdr:row>
      <xdr:rowOff>10252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0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26779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28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134593</xdr:rowOff>
    </xdr:from>
    <xdr:to>
      <xdr:col>45</xdr:col>
      <xdr:colOff>177800</xdr:colOff>
      <xdr:row>58</xdr:row>
      <xdr:rowOff>157675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78693"/>
          <a:ext cx="889000" cy="2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112498</xdr:rowOff>
    </xdr:from>
    <xdr:to>
      <xdr:col>46</xdr:col>
      <xdr:colOff>38100</xdr:colOff>
      <xdr:row>56</xdr:row>
      <xdr:rowOff>42648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4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59175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31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134916</xdr:rowOff>
    </xdr:from>
    <xdr:to>
      <xdr:col>41</xdr:col>
      <xdr:colOff>50800</xdr:colOff>
      <xdr:row>58</xdr:row>
      <xdr:rowOff>157675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79016"/>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15431</xdr:rowOff>
    </xdr:from>
    <xdr:to>
      <xdr:col>41</xdr:col>
      <xdr:colOff>101600</xdr:colOff>
      <xdr:row>56</xdr:row>
      <xdr:rowOff>117031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1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133558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39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71363</xdr:rowOff>
    </xdr:from>
    <xdr:to>
      <xdr:col>36</xdr:col>
      <xdr:colOff>165100</xdr:colOff>
      <xdr:row>56</xdr:row>
      <xdr:rowOff>1513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18040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27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86980</xdr:rowOff>
    </xdr:from>
    <xdr:to>
      <xdr:col>55</xdr:col>
      <xdr:colOff>50800</xdr:colOff>
      <xdr:row>59</xdr:row>
      <xdr:rowOff>17130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1907</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35283</xdr:rowOff>
    </xdr:from>
    <xdr:to>
      <xdr:col>50</xdr:col>
      <xdr:colOff>165100</xdr:colOff>
      <xdr:row>58</xdr:row>
      <xdr:rowOff>136883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128010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7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83793</xdr:rowOff>
    </xdr:from>
    <xdr:to>
      <xdr:col>46</xdr:col>
      <xdr:colOff>38100</xdr:colOff>
      <xdr:row>59</xdr:row>
      <xdr:rowOff>13943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5070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2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106875</xdr:rowOff>
    </xdr:from>
    <xdr:to>
      <xdr:col>41</xdr:col>
      <xdr:colOff>101600</xdr:colOff>
      <xdr:row>59</xdr:row>
      <xdr:rowOff>37025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28152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84116</xdr:rowOff>
    </xdr:from>
    <xdr:to>
      <xdr:col>36</xdr:col>
      <xdr:colOff>165100</xdr:colOff>
      <xdr:row>59</xdr:row>
      <xdr:rowOff>14266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2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130800</xdr:rowOff>
    </xdr:from>
    <xdr:to>
      <xdr:col>55</xdr:col>
      <xdr:colOff>0</xdr:colOff>
      <xdr:row>78</xdr:row>
      <xdr:rowOff>150185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03900"/>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150185</xdr:rowOff>
    </xdr:from>
    <xdr:to>
      <xdr:col>50</xdr:col>
      <xdr:colOff>114300</xdr:colOff>
      <xdr:row>79</xdr:row>
      <xdr:rowOff>12192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23285"/>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159987</xdr:rowOff>
    </xdr:from>
    <xdr:to>
      <xdr:col>50</xdr:col>
      <xdr:colOff>165100</xdr:colOff>
      <xdr:row>78</xdr:row>
      <xdr:rowOff>90137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106664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171445</xdr:rowOff>
    </xdr:from>
    <xdr:to>
      <xdr:col>45</xdr:col>
      <xdr:colOff>177800</xdr:colOff>
      <xdr:row>79</xdr:row>
      <xdr:rowOff>12192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44545"/>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170701</xdr:rowOff>
    </xdr:from>
    <xdr:to>
      <xdr:col>46</xdr:col>
      <xdr:colOff>38100</xdr:colOff>
      <xdr:row>78</xdr:row>
      <xdr:rowOff>100851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117378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141467</xdr:rowOff>
    </xdr:from>
    <xdr:to>
      <xdr:col>41</xdr:col>
      <xdr:colOff>50800</xdr:colOff>
      <xdr:row>78</xdr:row>
      <xdr:rowOff>171445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4567"/>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14308</xdr:rowOff>
    </xdr:from>
    <xdr:to>
      <xdr:col>41</xdr:col>
      <xdr:colOff>101600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75115</xdr:rowOff>
    </xdr:from>
    <xdr:to>
      <xdr:col>36</xdr:col>
      <xdr:colOff>165100</xdr:colOff>
      <xdr:row>78</xdr:row>
      <xdr:rowOff>5265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7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21792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80000</xdr:rowOff>
    </xdr:from>
    <xdr:to>
      <xdr:col>55</xdr:col>
      <xdr:colOff>50800</xdr:colOff>
      <xdr:row>79</xdr:row>
      <xdr:rowOff>10150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166377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6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99385</xdr:rowOff>
    </xdr:from>
    <xdr:to>
      <xdr:col>50</xdr:col>
      <xdr:colOff>165100</xdr:colOff>
      <xdr:row>79</xdr:row>
      <xdr:rowOff>29535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20662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132842</xdr:rowOff>
    </xdr:from>
    <xdr:to>
      <xdr:col>46</xdr:col>
      <xdr:colOff>38100</xdr:colOff>
      <xdr:row>79</xdr:row>
      <xdr:rowOff>62992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54119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9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120645</xdr:rowOff>
    </xdr:from>
    <xdr:to>
      <xdr:col>41</xdr:col>
      <xdr:colOff>101600</xdr:colOff>
      <xdr:row>79</xdr:row>
      <xdr:rowOff>50795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41922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90667</xdr:rowOff>
    </xdr:from>
    <xdr:to>
      <xdr:col>36</xdr:col>
      <xdr:colOff>165100</xdr:colOff>
      <xdr:row>79</xdr:row>
      <xdr:rowOff>20817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11944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147563</xdr:rowOff>
    </xdr:from>
    <xdr:to>
      <xdr:col>55</xdr:col>
      <xdr:colOff>0</xdr:colOff>
      <xdr:row>98</xdr:row>
      <xdr:rowOff>73516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78213"/>
          <a:ext cx="838200" cy="9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147563</xdr:rowOff>
    </xdr:from>
    <xdr:to>
      <xdr:col>50</xdr:col>
      <xdr:colOff>114300</xdr:colOff>
      <xdr:row>98</xdr:row>
      <xdr:rowOff>13320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78213"/>
          <a:ext cx="889000" cy="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37717</xdr:rowOff>
    </xdr:from>
    <xdr:to>
      <xdr:col>50</xdr:col>
      <xdr:colOff>165100</xdr:colOff>
      <xdr:row>95</xdr:row>
      <xdr:rowOff>139317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155844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1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13320</xdr:rowOff>
    </xdr:from>
    <xdr:to>
      <xdr:col>45</xdr:col>
      <xdr:colOff>177800</xdr:colOff>
      <xdr:row>98</xdr:row>
      <xdr:rowOff>54057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15420"/>
          <a:ext cx="8890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87840</xdr:rowOff>
    </xdr:from>
    <xdr:to>
      <xdr:col>46</xdr:col>
      <xdr:colOff>38100</xdr:colOff>
      <xdr:row>96</xdr:row>
      <xdr:rowOff>17990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34517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54057</xdr:rowOff>
    </xdr:from>
    <xdr:to>
      <xdr:col>41</xdr:col>
      <xdr:colOff>50800</xdr:colOff>
      <xdr:row>98</xdr:row>
      <xdr:rowOff>65053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5615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151985</xdr:rowOff>
    </xdr:from>
    <xdr:to>
      <xdr:col>41</xdr:col>
      <xdr:colOff>101600</xdr:colOff>
      <xdr:row>96</xdr:row>
      <xdr:rowOff>82135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98662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2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153378</xdr:rowOff>
    </xdr:from>
    <xdr:to>
      <xdr:col>36</xdr:col>
      <xdr:colOff>165100</xdr:colOff>
      <xdr:row>96</xdr:row>
      <xdr:rowOff>83528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4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100055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2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22716</xdr:rowOff>
    </xdr:from>
    <xdr:to>
      <xdr:col>55</xdr:col>
      <xdr:colOff>50800</xdr:colOff>
      <xdr:row>98</xdr:row>
      <xdr:rowOff>124316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109093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96763</xdr:rowOff>
    </xdr:from>
    <xdr:to>
      <xdr:col>50</xdr:col>
      <xdr:colOff>165100</xdr:colOff>
      <xdr:row>98</xdr:row>
      <xdr:rowOff>26913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18040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133970</xdr:rowOff>
    </xdr:from>
    <xdr:to>
      <xdr:col>46</xdr:col>
      <xdr:colOff>38100</xdr:colOff>
      <xdr:row>98</xdr:row>
      <xdr:rowOff>64120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55247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5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3257</xdr:rowOff>
    </xdr:from>
    <xdr:to>
      <xdr:col>41</xdr:col>
      <xdr:colOff>101600</xdr:colOff>
      <xdr:row>98</xdr:row>
      <xdr:rowOff>104857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95984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9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14253</xdr:rowOff>
    </xdr:from>
    <xdr:to>
      <xdr:col>36</xdr:col>
      <xdr:colOff>165100</xdr:colOff>
      <xdr:row>98</xdr:row>
      <xdr:rowOff>115853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106980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0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131278</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46378"/>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4775</xdr:rowOff>
    </xdr:from>
    <xdr:to>
      <xdr:col>81</xdr:col>
      <xdr:colOff>101600</xdr:colOff>
      <xdr:row>38</xdr:row>
      <xdr:rowOff>106375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122902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131278</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46378"/>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13498</xdr:rowOff>
    </xdr:from>
    <xdr:to>
      <xdr:col>76</xdr:col>
      <xdr:colOff>165100</xdr:colOff>
      <xdr:row>38</xdr:row>
      <xdr:rowOff>115098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2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131625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0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137199</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2299"/>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16215</xdr:rowOff>
    </xdr:from>
    <xdr:to>
      <xdr:col>72</xdr:col>
      <xdr:colOff>38100</xdr:colOff>
      <xdr:row>38</xdr:row>
      <xdr:rowOff>117815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134342</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3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16804</xdr:rowOff>
    </xdr:from>
    <xdr:to>
      <xdr:col>67</xdr:col>
      <xdr:colOff>101600</xdr:colOff>
      <xdr:row>38</xdr:row>
      <xdr:rowOff>118404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3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134931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80478</xdr:rowOff>
    </xdr:from>
    <xdr:to>
      <xdr:col>76</xdr:col>
      <xdr:colOff>165100</xdr:colOff>
      <xdr:row>39</xdr:row>
      <xdr:rowOff>10628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1755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86399</xdr:rowOff>
    </xdr:from>
    <xdr:to>
      <xdr:col>67</xdr:col>
      <xdr:colOff>101600</xdr:colOff>
      <xdr:row>39</xdr:row>
      <xdr:rowOff>16549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7676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4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130254</xdr:rowOff>
    </xdr:from>
    <xdr:to>
      <xdr:col>85</xdr:col>
      <xdr:colOff>127000</xdr:colOff>
      <xdr:row>77</xdr:row>
      <xdr:rowOff>134666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31904"/>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130254</xdr:rowOff>
    </xdr:from>
    <xdr:to>
      <xdr:col>81</xdr:col>
      <xdr:colOff>50800</xdr:colOff>
      <xdr:row>77</xdr:row>
      <xdr:rowOff>137049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31904"/>
          <a:ext cx="8890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137049</xdr:rowOff>
    </xdr:from>
    <xdr:to>
      <xdr:col>76</xdr:col>
      <xdr:colOff>114300</xdr:colOff>
      <xdr:row>77</xdr:row>
      <xdr:rowOff>138841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38699"/>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138841</xdr:rowOff>
    </xdr:from>
    <xdr:to>
      <xdr:col>71</xdr:col>
      <xdr:colOff>177800</xdr:colOff>
      <xdr:row>77</xdr:row>
      <xdr:rowOff>148135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40491"/>
          <a:ext cx="8890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83866</xdr:rowOff>
    </xdr:from>
    <xdr:to>
      <xdr:col>85</xdr:col>
      <xdr:colOff>177800</xdr:colOff>
      <xdr:row>78</xdr:row>
      <xdr:rowOff>14016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62293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6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79454</xdr:rowOff>
    </xdr:from>
    <xdr:to>
      <xdr:col>81</xdr:col>
      <xdr:colOff>101600</xdr:colOff>
      <xdr:row>78</xdr:row>
      <xdr:rowOff>9604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86249</xdr:rowOff>
    </xdr:from>
    <xdr:to>
      <xdr:col>76</xdr:col>
      <xdr:colOff>165100</xdr:colOff>
      <xdr:row>78</xdr:row>
      <xdr:rowOff>16399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88041</xdr:rowOff>
    </xdr:from>
    <xdr:to>
      <xdr:col>72</xdr:col>
      <xdr:colOff>38100</xdr:colOff>
      <xdr:row>78</xdr:row>
      <xdr:rowOff>18191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9318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97335</xdr:rowOff>
    </xdr:from>
    <xdr:to>
      <xdr:col>67</xdr:col>
      <xdr:colOff>101600</xdr:colOff>
      <xdr:row>78</xdr:row>
      <xdr:rowOff>27485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18612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80842</xdr:rowOff>
    </xdr:from>
    <xdr:to>
      <xdr:col>85</xdr:col>
      <xdr:colOff>127000</xdr:colOff>
      <xdr:row>98</xdr:row>
      <xdr:rowOff>95270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882942"/>
          <a:ext cx="8382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80842</xdr:rowOff>
    </xdr:from>
    <xdr:to>
      <xdr:col>81</xdr:col>
      <xdr:colOff>50800</xdr:colOff>
      <xdr:row>99</xdr:row>
      <xdr:rowOff>3775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82942"/>
          <a:ext cx="889000" cy="9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141700</xdr:rowOff>
    </xdr:from>
    <xdr:to>
      <xdr:col>81</xdr:col>
      <xdr:colOff>101600</xdr:colOff>
      <xdr:row>98</xdr:row>
      <xdr:rowOff>71850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88377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156054</xdr:rowOff>
    </xdr:from>
    <xdr:to>
      <xdr:col>76</xdr:col>
      <xdr:colOff>114300</xdr:colOff>
      <xdr:row>99</xdr:row>
      <xdr:rowOff>3775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58154"/>
          <a:ext cx="8890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48369</xdr:rowOff>
    </xdr:from>
    <xdr:to>
      <xdr:col>76</xdr:col>
      <xdr:colOff>165100</xdr:colOff>
      <xdr:row>98</xdr:row>
      <xdr:rowOff>149969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166496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156054</xdr:rowOff>
    </xdr:from>
    <xdr:to>
      <xdr:col>71</xdr:col>
      <xdr:colOff>177800</xdr:colOff>
      <xdr:row>99</xdr:row>
      <xdr:rowOff>3088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58154"/>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66207</xdr:rowOff>
    </xdr:from>
    <xdr:to>
      <xdr:col>72</xdr:col>
      <xdr:colOff>38100</xdr:colOff>
      <xdr:row>98</xdr:row>
      <xdr:rowOff>167807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12884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59796</xdr:rowOff>
    </xdr:from>
    <xdr:to>
      <xdr:col>67</xdr:col>
      <xdr:colOff>101600</xdr:colOff>
      <xdr:row>98</xdr:row>
      <xdr:rowOff>161396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6473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44470</xdr:rowOff>
    </xdr:from>
    <xdr:to>
      <xdr:col>85</xdr:col>
      <xdr:colOff>177800</xdr:colOff>
      <xdr:row>98</xdr:row>
      <xdr:rowOff>146070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22897</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30042</xdr:rowOff>
    </xdr:from>
    <xdr:to>
      <xdr:col>81</xdr:col>
      <xdr:colOff>101600</xdr:colOff>
      <xdr:row>98</xdr:row>
      <xdr:rowOff>131642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122769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2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124425</xdr:rowOff>
    </xdr:from>
    <xdr:to>
      <xdr:col>76</xdr:col>
      <xdr:colOff>165100</xdr:colOff>
      <xdr:row>99</xdr:row>
      <xdr:rowOff>54575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2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45702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105254</xdr:rowOff>
    </xdr:from>
    <xdr:to>
      <xdr:col>72</xdr:col>
      <xdr:colOff>38100</xdr:colOff>
      <xdr:row>99</xdr:row>
      <xdr:rowOff>35404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26531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123738</xdr:rowOff>
    </xdr:from>
    <xdr:to>
      <xdr:col>67</xdr:col>
      <xdr:colOff>101600</xdr:colOff>
      <xdr:row>99</xdr:row>
      <xdr:rowOff>53888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45015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19748</xdr:rowOff>
    </xdr:from>
    <xdr:to>
      <xdr:col>112</xdr:col>
      <xdr:colOff>38100</xdr:colOff>
      <xdr:row>38</xdr:row>
      <xdr:rowOff>121348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137875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29845</xdr:rowOff>
    </xdr:from>
    <xdr:to>
      <xdr:col>107</xdr:col>
      <xdr:colOff>101600</xdr:colOff>
      <xdr:row>38</xdr:row>
      <xdr:rowOff>131445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147972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49200</xdr:rowOff>
    </xdr:from>
    <xdr:to>
      <xdr:col>102</xdr:col>
      <xdr:colOff>165100</xdr:colOff>
      <xdr:row>38</xdr:row>
      <xdr:rowOff>150800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167327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38265</xdr:rowOff>
    </xdr:from>
    <xdr:to>
      <xdr:col>98</xdr:col>
      <xdr:colOff>38100</xdr:colOff>
      <xdr:row>38</xdr:row>
      <xdr:rowOff>139865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156392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92761</xdr:rowOff>
    </xdr:from>
    <xdr:to>
      <xdr:col>112</xdr:col>
      <xdr:colOff>38100</xdr:colOff>
      <xdr:row>59</xdr:row>
      <xdr:rowOff>22911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39438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1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103734</xdr:rowOff>
    </xdr:from>
    <xdr:to>
      <xdr:col>107</xdr:col>
      <xdr:colOff>101600</xdr:colOff>
      <xdr:row>59</xdr:row>
      <xdr:rowOff>33884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4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50411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2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81635</xdr:rowOff>
    </xdr:from>
    <xdr:to>
      <xdr:col>102</xdr:col>
      <xdr:colOff>165100</xdr:colOff>
      <xdr:row>59</xdr:row>
      <xdr:rowOff>11785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28312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95618</xdr:rowOff>
    </xdr:from>
    <xdr:to>
      <xdr:col>98</xdr:col>
      <xdr:colOff>38100</xdr:colOff>
      <xdr:row>59</xdr:row>
      <xdr:rowOff>25768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42295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1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31603</xdr:rowOff>
    </xdr:from>
    <xdr:to>
      <xdr:col>116</xdr:col>
      <xdr:colOff>63500</xdr:colOff>
      <xdr:row>77</xdr:row>
      <xdr:rowOff>48031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33253"/>
          <a:ext cx="838200" cy="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48031</xdr:rowOff>
    </xdr:from>
    <xdr:to>
      <xdr:col>111</xdr:col>
      <xdr:colOff>177800</xdr:colOff>
      <xdr:row>77</xdr:row>
      <xdr:rowOff>81528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49681"/>
          <a:ext cx="889000" cy="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48773</xdr:rowOff>
    </xdr:from>
    <xdr:to>
      <xdr:col>112</xdr:col>
      <xdr:colOff>38100</xdr:colOff>
      <xdr:row>74</xdr:row>
      <xdr:rowOff>150373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3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166900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81528</xdr:rowOff>
    </xdr:from>
    <xdr:to>
      <xdr:col>107</xdr:col>
      <xdr:colOff>50800</xdr:colOff>
      <xdr:row>77</xdr:row>
      <xdr:rowOff>98552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83178"/>
          <a:ext cx="889000" cy="1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8326</xdr:rowOff>
    </xdr:from>
    <xdr:to>
      <xdr:col>107</xdr:col>
      <xdr:colOff>101600</xdr:colOff>
      <xdr:row>74</xdr:row>
      <xdr:rowOff>109926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69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126453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4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98552</xdr:rowOff>
    </xdr:from>
    <xdr:to>
      <xdr:col>102</xdr:col>
      <xdr:colOff>114300</xdr:colOff>
      <xdr:row>77</xdr:row>
      <xdr:rowOff>115529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300202"/>
          <a:ext cx="889000" cy="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5811</xdr:rowOff>
    </xdr:from>
    <xdr:to>
      <xdr:col>102</xdr:col>
      <xdr:colOff>165100</xdr:colOff>
      <xdr:row>74</xdr:row>
      <xdr:rowOff>107411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69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123938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46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3861</xdr:rowOff>
    </xdr:from>
    <xdr:to>
      <xdr:col>98</xdr:col>
      <xdr:colOff>38100</xdr:colOff>
      <xdr:row>74</xdr:row>
      <xdr:rowOff>105461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121988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152253</xdr:rowOff>
    </xdr:from>
    <xdr:to>
      <xdr:col>116</xdr:col>
      <xdr:colOff>114300</xdr:colOff>
      <xdr:row>77</xdr:row>
      <xdr:rowOff>82403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130680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6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168681</xdr:rowOff>
    </xdr:from>
    <xdr:to>
      <xdr:col>112</xdr:col>
      <xdr:colOff>38100</xdr:colOff>
      <xdr:row>77</xdr:row>
      <xdr:rowOff>98831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89958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30728</xdr:rowOff>
    </xdr:from>
    <xdr:to>
      <xdr:col>107</xdr:col>
      <xdr:colOff>101600</xdr:colOff>
      <xdr:row>77</xdr:row>
      <xdr:rowOff>132328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123455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47752</xdr:rowOff>
    </xdr:from>
    <xdr:to>
      <xdr:col>102</xdr:col>
      <xdr:colOff>165100</xdr:colOff>
      <xdr:row>77</xdr:row>
      <xdr:rowOff>149352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140479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64729</xdr:rowOff>
    </xdr:from>
    <xdr:to>
      <xdr:col>98</xdr:col>
      <xdr:colOff>38100</xdr:colOff>
      <xdr:row>77</xdr:row>
      <xdr:rowOff>166329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6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157456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5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新型コロナウイルス感染症対策事業として、補助費等が給付金や地域経済活性化券補助金等により令和２年度に比べて減少したが、高い傾向である。物件費においては、新型コロナワクチン接種事業の実施により増加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また、人件費は会計年度任用職員関連経費により増加したが、扶助費については保育所の経費が会計年度任用職員経費として人件費に回った分、減額となっており類似団体内では最下位である。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ての項目で類似団体と比べ、平均以下の低い水準であり、全体的に低コストとなっているが、低コストであるということは、財源が確保できないことにより充分にコストをかけられていないという事情によるものでもあり、財源の確保が大きな課題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しかしながら、最も重要なことは「コストに見合うサービスを提供できているか」であり、低コスト・高パフォーマンスを目指していきたい。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5,806
5,676
19.90
3,363,223
3,097,344
248,604
2,186,373
1,852,979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168466</xdr:rowOff>
    </xdr:from>
    <xdr:to>
      <xdr:col>24</xdr:col>
      <xdr:colOff>63500</xdr:colOff>
      <xdr:row>37</xdr:row>
      <xdr:rowOff>635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0666"/>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xdr:rowOff>
    </xdr:from>
    <xdr:to>
      <xdr:col>19</xdr:col>
      <xdr:colOff>177800</xdr:colOff>
      <xdr:row>37</xdr:row>
      <xdr:rowOff>134747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4285"/>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69850</xdr:rowOff>
    </xdr:from>
    <xdr:to>
      <xdr:col>20</xdr:col>
      <xdr:colOff>38100</xdr:colOff>
      <xdr:row>35</xdr:row>
      <xdr:rowOff>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16527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56071</xdr:rowOff>
    </xdr:from>
    <xdr:to>
      <xdr:col>15</xdr:col>
      <xdr:colOff>50800</xdr:colOff>
      <xdr:row>37</xdr:row>
      <xdr:rowOff>134747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9721"/>
          <a:ext cx="889000" cy="7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151765</xdr:rowOff>
    </xdr:from>
    <xdr:to>
      <xdr:col>15</xdr:col>
      <xdr:colOff>101600</xdr:colOff>
      <xdr:row>34</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98442</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58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167894</xdr:rowOff>
    </xdr:from>
    <xdr:to>
      <xdr:col>10</xdr:col>
      <xdr:colOff>114300</xdr:colOff>
      <xdr:row>37</xdr:row>
      <xdr:rowOff>56071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40094"/>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163957</xdr:rowOff>
    </xdr:from>
    <xdr:to>
      <xdr:col>10</xdr:col>
      <xdr:colOff>165100</xdr:colOff>
      <xdr:row>34</xdr:row>
      <xdr:rowOff>94107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2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110634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59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170434</xdr:rowOff>
    </xdr:from>
    <xdr:to>
      <xdr:col>6</xdr:col>
      <xdr:colOff>38100</xdr:colOff>
      <xdr:row>34</xdr:row>
      <xdr:rowOff>100584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2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117111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60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117666</xdr:rowOff>
    </xdr:from>
    <xdr:to>
      <xdr:col>24</xdr:col>
      <xdr:colOff>114300</xdr:colOff>
      <xdr:row>37</xdr:row>
      <xdr:rowOff>47816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96093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121285</xdr:rowOff>
    </xdr:from>
    <xdr:to>
      <xdr:col>20</xdr:col>
      <xdr:colOff>38100</xdr:colOff>
      <xdr:row>37</xdr:row>
      <xdr:rowOff>51435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42562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83947</xdr:rowOff>
    </xdr:from>
    <xdr:to>
      <xdr:col>15</xdr:col>
      <xdr:colOff>101600</xdr:colOff>
      <xdr:row>38</xdr:row>
      <xdr:rowOff>14097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5224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2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5271</xdr:rowOff>
    </xdr:from>
    <xdr:to>
      <xdr:col>10</xdr:col>
      <xdr:colOff>165100</xdr:colOff>
      <xdr:row>37</xdr:row>
      <xdr:rowOff>106871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97998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117094</xdr:rowOff>
    </xdr:from>
    <xdr:to>
      <xdr:col>6</xdr:col>
      <xdr:colOff>38100</xdr:colOff>
      <xdr:row>37</xdr:row>
      <xdr:rowOff>47244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38371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30512</xdr:rowOff>
    </xdr:from>
    <xdr:to>
      <xdr:col>24</xdr:col>
      <xdr:colOff>63500</xdr:colOff>
      <xdr:row>58</xdr:row>
      <xdr:rowOff>44767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03162"/>
          <a:ext cx="838200" cy="18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30512</xdr:rowOff>
    </xdr:from>
    <xdr:to>
      <xdr:col>19</xdr:col>
      <xdr:colOff>177800</xdr:colOff>
      <xdr:row>58</xdr:row>
      <xdr:rowOff>69340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3162"/>
          <a:ext cx="889000" cy="2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9866</xdr:rowOff>
    </xdr:from>
    <xdr:to>
      <xdr:col>20</xdr:col>
      <xdr:colOff>38100</xdr:colOff>
      <xdr:row>56</xdr:row>
      <xdr:rowOff>111466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127993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69340</xdr:rowOff>
    </xdr:from>
    <xdr:to>
      <xdr:col>15</xdr:col>
      <xdr:colOff>50800</xdr:colOff>
      <xdr:row>58</xdr:row>
      <xdr:rowOff>86396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3440"/>
          <a:ext cx="889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74361</xdr:rowOff>
    </xdr:from>
    <xdr:to>
      <xdr:col>15</xdr:col>
      <xdr:colOff>101600</xdr:colOff>
      <xdr:row>58</xdr:row>
      <xdr:rowOff>4511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21038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86396</xdr:rowOff>
    </xdr:from>
    <xdr:to>
      <xdr:col>10</xdr:col>
      <xdr:colOff>114300</xdr:colOff>
      <xdr:row>58</xdr:row>
      <xdr:rowOff>94333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0496"/>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95855</xdr:rowOff>
    </xdr:from>
    <xdr:to>
      <xdr:col>10</xdr:col>
      <xdr:colOff>165100</xdr:colOff>
      <xdr:row>58</xdr:row>
      <xdr:rowOff>26005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42532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100833</xdr:rowOff>
    </xdr:from>
    <xdr:to>
      <xdr:col>6</xdr:col>
      <xdr:colOff>38100</xdr:colOff>
      <xdr:row>58</xdr:row>
      <xdr:rowOff>30983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47510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165417</xdr:rowOff>
    </xdr:from>
    <xdr:to>
      <xdr:col>24</xdr:col>
      <xdr:colOff>114300</xdr:colOff>
      <xdr:row>58</xdr:row>
      <xdr:rowOff>95567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80344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151162</xdr:rowOff>
    </xdr:from>
    <xdr:to>
      <xdr:col>20</xdr:col>
      <xdr:colOff>38100</xdr:colOff>
      <xdr:row>57</xdr:row>
      <xdr:rowOff>81312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72439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4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18540</xdr:rowOff>
    </xdr:from>
    <xdr:to>
      <xdr:col>15</xdr:col>
      <xdr:colOff>101600</xdr:colOff>
      <xdr:row>58</xdr:row>
      <xdr:rowOff>120140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111267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35596</xdr:rowOff>
    </xdr:from>
    <xdr:to>
      <xdr:col>10</xdr:col>
      <xdr:colOff>165100</xdr:colOff>
      <xdr:row>58</xdr:row>
      <xdr:rowOff>137196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128323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7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43533</xdr:rowOff>
    </xdr:from>
    <xdr:to>
      <xdr:col>6</xdr:col>
      <xdr:colOff>38100</xdr:colOff>
      <xdr:row>58</xdr:row>
      <xdr:rowOff>145133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136260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8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80454</xdr:rowOff>
    </xdr:from>
    <xdr:to>
      <xdr:col>24</xdr:col>
      <xdr:colOff>63500</xdr:colOff>
      <xdr:row>78</xdr:row>
      <xdr:rowOff>41571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82104"/>
          <a:ext cx="838200" cy="1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41571</xdr:rowOff>
    </xdr:from>
    <xdr:to>
      <xdr:col>19</xdr:col>
      <xdr:colOff>177800</xdr:colOff>
      <xdr:row>78</xdr:row>
      <xdr:rowOff>131536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14671"/>
          <a:ext cx="889000" cy="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54042</xdr:rowOff>
    </xdr:from>
    <xdr:to>
      <xdr:col>20</xdr:col>
      <xdr:colOff>38100</xdr:colOff>
      <xdr:row>75</xdr:row>
      <xdr:rowOff>155642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1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68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131536</xdr:rowOff>
    </xdr:from>
    <xdr:to>
      <xdr:col>15</xdr:col>
      <xdr:colOff>50800</xdr:colOff>
      <xdr:row>78</xdr:row>
      <xdr:rowOff>148805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04636"/>
          <a:ext cx="8890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127337</xdr:rowOff>
    </xdr:from>
    <xdr:to>
      <xdr:col>15</xdr:col>
      <xdr:colOff>101600</xdr:colOff>
      <xdr:row>76</xdr:row>
      <xdr:rowOff>57488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860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74014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76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148805</xdr:rowOff>
    </xdr:from>
    <xdr:to>
      <xdr:col>10</xdr:col>
      <xdr:colOff>114300</xdr:colOff>
      <xdr:row>78</xdr:row>
      <xdr:rowOff>167472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21905"/>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163802</xdr:rowOff>
    </xdr:from>
    <xdr:to>
      <xdr:col>10</xdr:col>
      <xdr:colOff>165100</xdr:colOff>
      <xdr:row>76</xdr:row>
      <xdr:rowOff>93952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110479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7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138310</xdr:rowOff>
    </xdr:from>
    <xdr:to>
      <xdr:col>6</xdr:col>
      <xdr:colOff>38100</xdr:colOff>
      <xdr:row>76</xdr:row>
      <xdr:rowOff>68461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97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84987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7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29654</xdr:rowOff>
    </xdr:from>
    <xdr:to>
      <xdr:col>24</xdr:col>
      <xdr:colOff>114300</xdr:colOff>
      <xdr:row>77</xdr:row>
      <xdr:rowOff>131254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8081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0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162221</xdr:rowOff>
    </xdr:from>
    <xdr:to>
      <xdr:col>20</xdr:col>
      <xdr:colOff>38100</xdr:colOff>
      <xdr:row>78</xdr:row>
      <xdr:rowOff>92371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6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83498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5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80736</xdr:rowOff>
    </xdr:from>
    <xdr:to>
      <xdr:col>15</xdr:col>
      <xdr:colOff>101600</xdr:colOff>
      <xdr:row>79</xdr:row>
      <xdr:rowOff>10886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2013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4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98005</xdr:rowOff>
    </xdr:from>
    <xdr:to>
      <xdr:col>10</xdr:col>
      <xdr:colOff>165100</xdr:colOff>
      <xdr:row>79</xdr:row>
      <xdr:rowOff>28155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19282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6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116672</xdr:rowOff>
    </xdr:from>
    <xdr:to>
      <xdr:col>6</xdr:col>
      <xdr:colOff>38100</xdr:colOff>
      <xdr:row>79</xdr:row>
      <xdr:rowOff>46822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37949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8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88074</xdr:rowOff>
    </xdr:from>
    <xdr:to>
      <xdr:col>24</xdr:col>
      <xdr:colOff>63500</xdr:colOff>
      <xdr:row>97</xdr:row>
      <xdr:rowOff>126867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8724"/>
          <a:ext cx="8382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126867</xdr:rowOff>
    </xdr:from>
    <xdr:to>
      <xdr:col>19</xdr:col>
      <xdr:colOff>177800</xdr:colOff>
      <xdr:row>97</xdr:row>
      <xdr:rowOff>129994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7517"/>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129994</xdr:rowOff>
    </xdr:from>
    <xdr:to>
      <xdr:col>15</xdr:col>
      <xdr:colOff>50800</xdr:colOff>
      <xdr:row>97</xdr:row>
      <xdr:rowOff>132266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0644"/>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132266</xdr:rowOff>
    </xdr:from>
    <xdr:to>
      <xdr:col>10</xdr:col>
      <xdr:colOff>114300</xdr:colOff>
      <xdr:row>97</xdr:row>
      <xdr:rowOff>156927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62916"/>
          <a:ext cx="889000" cy="2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37274</xdr:rowOff>
    </xdr:from>
    <xdr:to>
      <xdr:col>24</xdr:col>
      <xdr:colOff>114300</xdr:colOff>
      <xdr:row>97</xdr:row>
      <xdr:rowOff>138874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123651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76067</xdr:rowOff>
    </xdr:from>
    <xdr:to>
      <xdr:col>20</xdr:col>
      <xdr:colOff>38100</xdr:colOff>
      <xdr:row>98</xdr:row>
      <xdr:rowOff>6217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168794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9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79194</xdr:rowOff>
    </xdr:from>
    <xdr:to>
      <xdr:col>15</xdr:col>
      <xdr:colOff>101600</xdr:colOff>
      <xdr:row>98</xdr:row>
      <xdr:rowOff>9344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81466</xdr:rowOff>
    </xdr:from>
    <xdr:to>
      <xdr:col>10</xdr:col>
      <xdr:colOff>165100</xdr:colOff>
      <xdr:row>98</xdr:row>
      <xdr:rowOff>11616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106127</xdr:rowOff>
    </xdr:from>
    <xdr:to>
      <xdr:col>6</xdr:col>
      <xdr:colOff>38100</xdr:colOff>
      <xdr:row>98</xdr:row>
      <xdr:rowOff>36277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3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27404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2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139609</xdr:rowOff>
    </xdr:from>
    <xdr:to>
      <xdr:col>55</xdr:col>
      <xdr:colOff>0</xdr:colOff>
      <xdr:row>38</xdr:row>
      <xdr:rowOff>139609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139609</xdr:rowOff>
    </xdr:from>
    <xdr:to>
      <xdr:col>50</xdr:col>
      <xdr:colOff>114300</xdr:colOff>
      <xdr:row>38</xdr:row>
      <xdr:rowOff>139609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51501</xdr:rowOff>
    </xdr:from>
    <xdr:to>
      <xdr:col>50</xdr:col>
      <xdr:colOff>165100</xdr:colOff>
      <xdr:row>38</xdr:row>
      <xdr:rowOff>153101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169628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139609</xdr:rowOff>
    </xdr:from>
    <xdr:to>
      <xdr:col>45</xdr:col>
      <xdr:colOff>177800</xdr:colOff>
      <xdr:row>38</xdr:row>
      <xdr:rowOff>139609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42540</xdr:rowOff>
    </xdr:from>
    <xdr:to>
      <xdr:col>46</xdr:col>
      <xdr:colOff>38100</xdr:colOff>
      <xdr:row>38</xdr:row>
      <xdr:rowOff>144140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160667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3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139609</xdr:rowOff>
    </xdr:from>
    <xdr:to>
      <xdr:col>41</xdr:col>
      <xdr:colOff>50800</xdr:colOff>
      <xdr:row>38</xdr:row>
      <xdr:rowOff>139609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41077</xdr:rowOff>
    </xdr:from>
    <xdr:to>
      <xdr:col>41</xdr:col>
      <xdr:colOff>101600</xdr:colOff>
      <xdr:row>38</xdr:row>
      <xdr:rowOff>142677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159204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31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36047</xdr:rowOff>
    </xdr:from>
    <xdr:to>
      <xdr:col>36</xdr:col>
      <xdr:colOff>165100</xdr:colOff>
      <xdr:row>38</xdr:row>
      <xdr:rowOff>137647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5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154175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2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88809</xdr:rowOff>
    </xdr:from>
    <xdr:to>
      <xdr:col>55</xdr:col>
      <xdr:colOff>50800</xdr:colOff>
      <xdr:row>39</xdr:row>
      <xdr:rowOff>18959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3736</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88809</xdr:rowOff>
    </xdr:from>
    <xdr:to>
      <xdr:col>50</xdr:col>
      <xdr:colOff>165100</xdr:colOff>
      <xdr:row>39</xdr:row>
      <xdr:rowOff>18959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10086</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88809</xdr:rowOff>
    </xdr:from>
    <xdr:to>
      <xdr:col>46</xdr:col>
      <xdr:colOff>38100</xdr:colOff>
      <xdr:row>39</xdr:row>
      <xdr:rowOff>18959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10086</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88809</xdr:rowOff>
    </xdr:from>
    <xdr:to>
      <xdr:col>41</xdr:col>
      <xdr:colOff>101600</xdr:colOff>
      <xdr:row>39</xdr:row>
      <xdr:rowOff>18959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10086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88809</xdr:rowOff>
    </xdr:from>
    <xdr:to>
      <xdr:col>36</xdr:col>
      <xdr:colOff>165100</xdr:colOff>
      <xdr:row>39</xdr:row>
      <xdr:rowOff>18959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10086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3930</xdr:rowOff>
    </xdr:from>
    <xdr:to>
      <xdr:col>55</xdr:col>
      <xdr:colOff>0</xdr:colOff>
      <xdr:row>58</xdr:row>
      <xdr:rowOff>6714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48030"/>
          <a:ext cx="8382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3930</xdr:rowOff>
    </xdr:from>
    <xdr:to>
      <xdr:col>50</xdr:col>
      <xdr:colOff>114300</xdr:colOff>
      <xdr:row>58</xdr:row>
      <xdr:rowOff>29647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48030"/>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143687</xdr:rowOff>
    </xdr:from>
    <xdr:to>
      <xdr:col>50</xdr:col>
      <xdr:colOff>165100</xdr:colOff>
      <xdr:row>56</xdr:row>
      <xdr:rowOff>73837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90364</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934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29647</xdr:rowOff>
    </xdr:from>
    <xdr:to>
      <xdr:col>45</xdr:col>
      <xdr:colOff>177800</xdr:colOff>
      <xdr:row>58</xdr:row>
      <xdr:rowOff>41265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73747"/>
          <a:ext cx="8890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121224</xdr:rowOff>
    </xdr:from>
    <xdr:to>
      <xdr:col>46</xdr:col>
      <xdr:colOff>38100</xdr:colOff>
      <xdr:row>56</xdr:row>
      <xdr:rowOff>51374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67901</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36958</xdr:rowOff>
    </xdr:from>
    <xdr:to>
      <xdr:col>41</xdr:col>
      <xdr:colOff>50800</xdr:colOff>
      <xdr:row>58</xdr:row>
      <xdr:rowOff>41265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81058"/>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148350</xdr:rowOff>
    </xdr:from>
    <xdr:to>
      <xdr:col>41</xdr:col>
      <xdr:colOff>101600</xdr:colOff>
      <xdr:row>56</xdr:row>
      <xdr:rowOff>78500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95027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46495</xdr:rowOff>
    </xdr:from>
    <xdr:to>
      <xdr:col>36</xdr:col>
      <xdr:colOff>165100</xdr:colOff>
      <xdr:row>55</xdr:row>
      <xdr:rowOff>148095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164622</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672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127364</xdr:rowOff>
    </xdr:from>
    <xdr:to>
      <xdr:col>55</xdr:col>
      <xdr:colOff>50800</xdr:colOff>
      <xdr:row>58</xdr:row>
      <xdr:rowOff>57514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42291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124580</xdr:rowOff>
    </xdr:from>
    <xdr:to>
      <xdr:col>50</xdr:col>
      <xdr:colOff>165100</xdr:colOff>
      <xdr:row>58</xdr:row>
      <xdr:rowOff>54730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45857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150297</xdr:rowOff>
    </xdr:from>
    <xdr:to>
      <xdr:col>46</xdr:col>
      <xdr:colOff>38100</xdr:colOff>
      <xdr:row>58</xdr:row>
      <xdr:rowOff>80447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71574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1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161915</xdr:rowOff>
    </xdr:from>
    <xdr:to>
      <xdr:col>41</xdr:col>
      <xdr:colOff>101600</xdr:colOff>
      <xdr:row>58</xdr:row>
      <xdr:rowOff>92065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83192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2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157608</xdr:rowOff>
    </xdr:from>
    <xdr:to>
      <xdr:col>36</xdr:col>
      <xdr:colOff>165100</xdr:colOff>
      <xdr:row>58</xdr:row>
      <xdr:rowOff>87758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78885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61533</xdr:rowOff>
    </xdr:from>
    <xdr:to>
      <xdr:col>55</xdr:col>
      <xdr:colOff>0</xdr:colOff>
      <xdr:row>78</xdr:row>
      <xdr:rowOff>70918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34633"/>
          <a:ext cx="838200" cy="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61533</xdr:rowOff>
    </xdr:from>
    <xdr:to>
      <xdr:col>50</xdr:col>
      <xdr:colOff>114300</xdr:colOff>
      <xdr:row>78</xdr:row>
      <xdr:rowOff>130135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34633"/>
          <a:ext cx="889000" cy="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45901</xdr:rowOff>
    </xdr:from>
    <xdr:to>
      <xdr:col>50</xdr:col>
      <xdr:colOff>165100</xdr:colOff>
      <xdr:row>77</xdr:row>
      <xdr:rowOff>147501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164028</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126981</xdr:rowOff>
    </xdr:from>
    <xdr:to>
      <xdr:col>45</xdr:col>
      <xdr:colOff>177800</xdr:colOff>
      <xdr:row>78</xdr:row>
      <xdr:rowOff>130135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500081"/>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132069</xdr:rowOff>
    </xdr:from>
    <xdr:to>
      <xdr:col>46</xdr:col>
      <xdr:colOff>38100</xdr:colOff>
      <xdr:row>78</xdr:row>
      <xdr:rowOff>62219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78746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66691</xdr:rowOff>
    </xdr:from>
    <xdr:to>
      <xdr:col>41</xdr:col>
      <xdr:colOff>50800</xdr:colOff>
      <xdr:row>78</xdr:row>
      <xdr:rowOff>126981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39791"/>
          <a:ext cx="889000" cy="6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134012</xdr:rowOff>
    </xdr:from>
    <xdr:to>
      <xdr:col>41</xdr:col>
      <xdr:colOff>101600</xdr:colOff>
      <xdr:row>78</xdr:row>
      <xdr:rowOff>64162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80689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134076</xdr:rowOff>
    </xdr:from>
    <xdr:to>
      <xdr:col>36</xdr:col>
      <xdr:colOff>165100</xdr:colOff>
      <xdr:row>78</xdr:row>
      <xdr:rowOff>64226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80753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20118</xdr:rowOff>
    </xdr:from>
    <xdr:to>
      <xdr:col>55</xdr:col>
      <xdr:colOff>50800</xdr:colOff>
      <xdr:row>78</xdr:row>
      <xdr:rowOff>121718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106495</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10733</xdr:rowOff>
    </xdr:from>
    <xdr:to>
      <xdr:col>50</xdr:col>
      <xdr:colOff>165100</xdr:colOff>
      <xdr:row>78</xdr:row>
      <xdr:rowOff>112333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103460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79335</xdr:rowOff>
    </xdr:from>
    <xdr:to>
      <xdr:col>46</xdr:col>
      <xdr:colOff>38100</xdr:colOff>
      <xdr:row>79</xdr:row>
      <xdr:rowOff>9485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4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76181</xdr:rowOff>
    </xdr:from>
    <xdr:to>
      <xdr:col>41</xdr:col>
      <xdr:colOff>101600</xdr:colOff>
      <xdr:row>79</xdr:row>
      <xdr:rowOff>6331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168908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4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15891</xdr:rowOff>
    </xdr:from>
    <xdr:to>
      <xdr:col>36</xdr:col>
      <xdr:colOff>165100</xdr:colOff>
      <xdr:row>78</xdr:row>
      <xdr:rowOff>117491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108618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8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155899</xdr:rowOff>
    </xdr:from>
    <xdr:to>
      <xdr:col>55</xdr:col>
      <xdr:colOff>0</xdr:colOff>
      <xdr:row>97</xdr:row>
      <xdr:rowOff>169377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86549"/>
          <a:ext cx="8382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155899</xdr:rowOff>
    </xdr:from>
    <xdr:to>
      <xdr:col>50</xdr:col>
      <xdr:colOff>114300</xdr:colOff>
      <xdr:row>98</xdr:row>
      <xdr:rowOff>32454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86549"/>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146754</xdr:rowOff>
    </xdr:from>
    <xdr:to>
      <xdr:col>50</xdr:col>
      <xdr:colOff>165100</xdr:colOff>
      <xdr:row>96</xdr:row>
      <xdr:rowOff>76904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93431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0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32454</xdr:rowOff>
    </xdr:from>
    <xdr:to>
      <xdr:col>45</xdr:col>
      <xdr:colOff>177800</xdr:colOff>
      <xdr:row>98</xdr:row>
      <xdr:rowOff>43652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34554"/>
          <a:ext cx="8890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153997</xdr:rowOff>
    </xdr:from>
    <xdr:to>
      <xdr:col>46</xdr:col>
      <xdr:colOff>38100</xdr:colOff>
      <xdr:row>96</xdr:row>
      <xdr:rowOff>84147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100674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43652</xdr:rowOff>
    </xdr:from>
    <xdr:to>
      <xdr:col>41</xdr:col>
      <xdr:colOff>50800</xdr:colOff>
      <xdr:row>98</xdr:row>
      <xdr:rowOff>48392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45752"/>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164982</xdr:rowOff>
    </xdr:from>
    <xdr:to>
      <xdr:col>41</xdr:col>
      <xdr:colOff>101600</xdr:colOff>
      <xdr:row>96</xdr:row>
      <xdr:rowOff>95132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111659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159643</xdr:rowOff>
    </xdr:from>
    <xdr:to>
      <xdr:col>36</xdr:col>
      <xdr:colOff>165100</xdr:colOff>
      <xdr:row>96</xdr:row>
      <xdr:rowOff>89793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106320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118577</xdr:rowOff>
    </xdr:from>
    <xdr:to>
      <xdr:col>55</xdr:col>
      <xdr:colOff>50800</xdr:colOff>
      <xdr:row>98</xdr:row>
      <xdr:rowOff>48727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33504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105099</xdr:rowOff>
    </xdr:from>
    <xdr:to>
      <xdr:col>50</xdr:col>
      <xdr:colOff>165100</xdr:colOff>
      <xdr:row>98</xdr:row>
      <xdr:rowOff>35249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26376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153104</xdr:rowOff>
    </xdr:from>
    <xdr:to>
      <xdr:col>46</xdr:col>
      <xdr:colOff>38100</xdr:colOff>
      <xdr:row>98</xdr:row>
      <xdr:rowOff>83254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74381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7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164302</xdr:rowOff>
    </xdr:from>
    <xdr:to>
      <xdr:col>41</xdr:col>
      <xdr:colOff>101600</xdr:colOff>
      <xdr:row>98</xdr:row>
      <xdr:rowOff>94452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85579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169042</xdr:rowOff>
    </xdr:from>
    <xdr:to>
      <xdr:col>36</xdr:col>
      <xdr:colOff>165100</xdr:colOff>
      <xdr:row>98</xdr:row>
      <xdr:rowOff>99192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90319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58280</xdr:rowOff>
    </xdr:from>
    <xdr:to>
      <xdr:col>85</xdr:col>
      <xdr:colOff>127000</xdr:colOff>
      <xdr:row>38</xdr:row>
      <xdr:rowOff>89484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73380"/>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58280</xdr:rowOff>
    </xdr:from>
    <xdr:to>
      <xdr:col>81</xdr:col>
      <xdr:colOff>50800</xdr:colOff>
      <xdr:row>38</xdr:row>
      <xdr:rowOff>70129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73380"/>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105740</xdr:rowOff>
    </xdr:from>
    <xdr:to>
      <xdr:col>81</xdr:col>
      <xdr:colOff>101600</xdr:colOff>
      <xdr:row>37</xdr:row>
      <xdr:rowOff>35890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52417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0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70129</xdr:rowOff>
    </xdr:from>
    <xdr:to>
      <xdr:col>76</xdr:col>
      <xdr:colOff>114300</xdr:colOff>
      <xdr:row>38</xdr:row>
      <xdr:rowOff>83960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85229"/>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168034</xdr:rowOff>
    </xdr:from>
    <xdr:to>
      <xdr:col>76</xdr:col>
      <xdr:colOff>165100</xdr:colOff>
      <xdr:row>37</xdr:row>
      <xdr:rowOff>98184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4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114711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83960</xdr:rowOff>
    </xdr:from>
    <xdr:to>
      <xdr:col>71</xdr:col>
      <xdr:colOff>177800</xdr:colOff>
      <xdr:row>38</xdr:row>
      <xdr:rowOff>126746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99060"/>
          <a:ext cx="8890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35579</xdr:rowOff>
    </xdr:from>
    <xdr:to>
      <xdr:col>72</xdr:col>
      <xdr:colOff>38100</xdr:colOff>
      <xdr:row>37</xdr:row>
      <xdr:rowOff>137179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153706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1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40513</xdr:rowOff>
    </xdr:from>
    <xdr:to>
      <xdr:col>67</xdr:col>
      <xdr:colOff>101600</xdr:colOff>
      <xdr:row>37</xdr:row>
      <xdr:rowOff>142113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158640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38684</xdr:rowOff>
    </xdr:from>
    <xdr:to>
      <xdr:col>85</xdr:col>
      <xdr:colOff>177800</xdr:colOff>
      <xdr:row>38</xdr:row>
      <xdr:rowOff>140284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125061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7480</xdr:rowOff>
    </xdr:from>
    <xdr:to>
      <xdr:col>81</xdr:col>
      <xdr:colOff>101600</xdr:colOff>
      <xdr:row>38</xdr:row>
      <xdr:rowOff>109080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100207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19329</xdr:rowOff>
    </xdr:from>
    <xdr:to>
      <xdr:col>76</xdr:col>
      <xdr:colOff>165100</xdr:colOff>
      <xdr:row>38</xdr:row>
      <xdr:rowOff>120929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112056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33160</xdr:rowOff>
    </xdr:from>
    <xdr:to>
      <xdr:col>72</xdr:col>
      <xdr:colOff>38100</xdr:colOff>
      <xdr:row>38</xdr:row>
      <xdr:rowOff>134760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125887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75946</xdr:rowOff>
    </xdr:from>
    <xdr:to>
      <xdr:col>67</xdr:col>
      <xdr:colOff>101600</xdr:colOff>
      <xdr:row>39</xdr:row>
      <xdr:rowOff>6096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168673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139006</xdr:rowOff>
    </xdr:from>
    <xdr:to>
      <xdr:col>85</xdr:col>
      <xdr:colOff>127000</xdr:colOff>
      <xdr:row>57</xdr:row>
      <xdr:rowOff>35626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40206"/>
          <a:ext cx="838200" cy="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139006</xdr:rowOff>
    </xdr:from>
    <xdr:to>
      <xdr:col>81</xdr:col>
      <xdr:colOff>50800</xdr:colOff>
      <xdr:row>57</xdr:row>
      <xdr:rowOff>59652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40206"/>
          <a:ext cx="889000" cy="9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79580</xdr:rowOff>
    </xdr:from>
    <xdr:to>
      <xdr:col>81</xdr:col>
      <xdr:colOff>101600</xdr:colOff>
      <xdr:row>55</xdr:row>
      <xdr:rowOff>9730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3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26257</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11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39329</xdr:rowOff>
    </xdr:from>
    <xdr:to>
      <xdr:col>76</xdr:col>
      <xdr:colOff>114300</xdr:colOff>
      <xdr:row>57</xdr:row>
      <xdr:rowOff>59652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11979"/>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93822</xdr:rowOff>
    </xdr:from>
    <xdr:to>
      <xdr:col>76</xdr:col>
      <xdr:colOff>165100</xdr:colOff>
      <xdr:row>55</xdr:row>
      <xdr:rowOff>23972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35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40499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1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39329</xdr:rowOff>
    </xdr:from>
    <xdr:to>
      <xdr:col>71</xdr:col>
      <xdr:colOff>177800</xdr:colOff>
      <xdr:row>57</xdr:row>
      <xdr:rowOff>71889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11979"/>
          <a:ext cx="889000" cy="3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133264</xdr:rowOff>
    </xdr:from>
    <xdr:to>
      <xdr:col>72</xdr:col>
      <xdr:colOff>38100</xdr:colOff>
      <xdr:row>55</xdr:row>
      <xdr:rowOff>63414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39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79941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1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112423</xdr:rowOff>
    </xdr:from>
    <xdr:to>
      <xdr:col>67</xdr:col>
      <xdr:colOff>101600</xdr:colOff>
      <xdr:row>55</xdr:row>
      <xdr:rowOff>42573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3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59100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1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156276</xdr:rowOff>
    </xdr:from>
    <xdr:to>
      <xdr:col>85</xdr:col>
      <xdr:colOff>177800</xdr:colOff>
      <xdr:row>57</xdr:row>
      <xdr:rowOff>86426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71203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7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88206</xdr:rowOff>
    </xdr:from>
    <xdr:to>
      <xdr:col>81</xdr:col>
      <xdr:colOff>101600</xdr:colOff>
      <xdr:row>57</xdr:row>
      <xdr:rowOff>18356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9483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8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8852</xdr:rowOff>
    </xdr:from>
    <xdr:to>
      <xdr:col>76</xdr:col>
      <xdr:colOff>165100</xdr:colOff>
      <xdr:row>57</xdr:row>
      <xdr:rowOff>110452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101579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7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159979</xdr:rowOff>
    </xdr:from>
    <xdr:to>
      <xdr:col>72</xdr:col>
      <xdr:colOff>38100</xdr:colOff>
      <xdr:row>57</xdr:row>
      <xdr:rowOff>90129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5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21089</xdr:rowOff>
    </xdr:from>
    <xdr:to>
      <xdr:col>67</xdr:col>
      <xdr:colOff>101600</xdr:colOff>
      <xdr:row>57</xdr:row>
      <xdr:rowOff>122689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113816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131279</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04379"/>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4761</xdr:rowOff>
    </xdr:from>
    <xdr:to>
      <xdr:col>81</xdr:col>
      <xdr:colOff>101600</xdr:colOff>
      <xdr:row>78</xdr:row>
      <xdr:rowOff>106361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122888</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5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131279</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04379"/>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13498</xdr:rowOff>
    </xdr:from>
    <xdr:to>
      <xdr:col>76</xdr:col>
      <xdr:colOff>165100</xdr:colOff>
      <xdr:row>78</xdr:row>
      <xdr:rowOff>115098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38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131625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137199</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0299"/>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16168</xdr:rowOff>
    </xdr:from>
    <xdr:to>
      <xdr:col>72</xdr:col>
      <xdr:colOff>38100</xdr:colOff>
      <xdr:row>78</xdr:row>
      <xdr:rowOff>117768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8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134295</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16804</xdr:rowOff>
    </xdr:from>
    <xdr:to>
      <xdr:col>67</xdr:col>
      <xdr:colOff>101600</xdr:colOff>
      <xdr:row>78</xdr:row>
      <xdr:rowOff>118404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8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134931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80479</xdr:rowOff>
    </xdr:from>
    <xdr:to>
      <xdr:col>76</xdr:col>
      <xdr:colOff>165100</xdr:colOff>
      <xdr:row>79</xdr:row>
      <xdr:rowOff>10629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1756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4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86399</xdr:rowOff>
    </xdr:from>
    <xdr:to>
      <xdr:col>67</xdr:col>
      <xdr:colOff>101600</xdr:colOff>
      <xdr:row>79</xdr:row>
      <xdr:rowOff>16549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7676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130254</xdr:rowOff>
    </xdr:from>
    <xdr:to>
      <xdr:col>85</xdr:col>
      <xdr:colOff>127000</xdr:colOff>
      <xdr:row>97</xdr:row>
      <xdr:rowOff>134666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60904"/>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130254</xdr:rowOff>
    </xdr:from>
    <xdr:to>
      <xdr:col>81</xdr:col>
      <xdr:colOff>50800</xdr:colOff>
      <xdr:row>97</xdr:row>
      <xdr:rowOff>137049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60904"/>
          <a:ext cx="8890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137049</xdr:rowOff>
    </xdr:from>
    <xdr:to>
      <xdr:col>76</xdr:col>
      <xdr:colOff>114300</xdr:colOff>
      <xdr:row>97</xdr:row>
      <xdr:rowOff>138841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67699"/>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138841</xdr:rowOff>
    </xdr:from>
    <xdr:to>
      <xdr:col>71</xdr:col>
      <xdr:colOff>177800</xdr:colOff>
      <xdr:row>97</xdr:row>
      <xdr:rowOff>148135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69491"/>
          <a:ext cx="8890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83866</xdr:rowOff>
    </xdr:from>
    <xdr:to>
      <xdr:col>85</xdr:col>
      <xdr:colOff>177800</xdr:colOff>
      <xdr:row>98</xdr:row>
      <xdr:rowOff>14016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62293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79454</xdr:rowOff>
    </xdr:from>
    <xdr:to>
      <xdr:col>81</xdr:col>
      <xdr:colOff>101600</xdr:colOff>
      <xdr:row>98</xdr:row>
      <xdr:rowOff>9604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86249</xdr:rowOff>
    </xdr:from>
    <xdr:to>
      <xdr:col>76</xdr:col>
      <xdr:colOff>165100</xdr:colOff>
      <xdr:row>98</xdr:row>
      <xdr:rowOff>16399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88041</xdr:rowOff>
    </xdr:from>
    <xdr:to>
      <xdr:col>72</xdr:col>
      <xdr:colOff>38100</xdr:colOff>
      <xdr:row>98</xdr:row>
      <xdr:rowOff>18191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9318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1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97335</xdr:rowOff>
    </xdr:from>
    <xdr:to>
      <xdr:col>67</xdr:col>
      <xdr:colOff>101600</xdr:colOff>
      <xdr:row>98</xdr:row>
      <xdr:rowOff>27485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18612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83583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97587</xdr:rowOff>
    </xdr:from>
    <xdr:to>
      <xdr:col>107</xdr:col>
      <xdr:colOff>101600</xdr:colOff>
      <xdr:row>39</xdr:row>
      <xdr:rowOff>27737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1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44264</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87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145745</xdr:rowOff>
    </xdr:from>
    <xdr:to>
      <xdr:col>102</xdr:col>
      <xdr:colOff>165100</xdr:colOff>
      <xdr:row>39</xdr:row>
      <xdr:rowOff>75895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92422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3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156413</xdr:rowOff>
    </xdr:from>
    <xdr:to>
      <xdr:col>98</xdr:col>
      <xdr:colOff>38100</xdr:colOff>
      <xdr:row>39</xdr:row>
      <xdr:rowOff>86563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103090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4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新型コロナウイルス感染症対策事業として、民生費が非課税世帯に対する臨時特別給付金、子育て世帯等に対する臨時特別給付金、衛生費が新型コロナワクチン接種事業を執行したため、いずれも増額となったが、類似団体と比べ全てが平均以下の低い水準であり、全体的に低コストとなっている。また、商工費は昨年度に比べると減少しているが、感染症対策として地域経済活性化券補助金を実施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低コストであるということは、財源が確保できないことにより充分にコストをかけられないという事情によるものでもあり、財源の確保が大きな課題である。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しかしながら、最も重要なことは「コストに見合うサービスを提供できているか」であり、今後も低コスト・高パフォーマンスを目指していきたい。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令和３年度については、財政調整基金の取崩しを行わなかったため、実質収支と実質単年度収支ともに黒字となった。</a:t>
          </a:r>
        </a:p>
        <a:p>
          <a:r>
            <a:rPr kumimoji="1" lang="ja-JP" altLang="en-US" sz="1400">
              <a:solidFill>
                <a:sysClr val="windowText" lastClr="000000"/>
              </a:solidFill>
              <a:latin typeface="ＭＳ ゴシック" pitchFamily="49" charset="-128"/>
              <a:ea typeface="ＭＳ ゴシック" pitchFamily="49" charset="-128"/>
            </a:rPr>
            <a:t>　財政調整基金残高は、平成３０年度から基金使途の明確化を図るため特定目的基金への積立てを進めていることもあり減少傾向であったが、元年度実質収支の</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以上の積立てにより増加した。標準財政規模に占める割合に留意しながら適正な額を確保していく。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一般会計、特別会計、公営企業会計の全てにおいて赤字はなく、一定額以上の黒字を確保している。</a:t>
          </a:r>
        </a:p>
        <a:p>
          <a:r>
            <a:rPr kumimoji="1" lang="ja-JP" altLang="en-US" sz="1400">
              <a:solidFill>
                <a:sysClr val="windowText" lastClr="000000"/>
              </a:solidFill>
              <a:latin typeface="ＭＳ ゴシック" pitchFamily="49" charset="-128"/>
              <a:ea typeface="ＭＳ ゴシック" pitchFamily="49" charset="-128"/>
            </a:rPr>
            <a:t>　ただし、水道事業会計に対して法定外（基準外）繰出しを行っているため、その解消を図っていかなければならない。</a:t>
          </a:r>
        </a:p>
        <a:p>
          <a:r>
            <a:rPr kumimoji="1" lang="ja-JP" altLang="en-US" sz="1400">
              <a:solidFill>
                <a:sysClr val="windowText" lastClr="000000"/>
              </a:solidFill>
              <a:latin typeface="ＭＳ ゴシック" pitchFamily="49" charset="-128"/>
              <a:ea typeface="ＭＳ ゴシック" pitchFamily="49" charset="-128"/>
            </a:rPr>
            <a:t>　また、平成２８年度まで、国保会計に法定外（基準外）繰出しを行っていたため、今後も注視していく必要がある。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3421_&#31070;&#23822;&#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3421_&#31070;&#2382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54</v>
          </cell>
          <cell r="BX53">
            <v>55.8</v>
          </cell>
          <cell r="CF53">
            <v>57.2</v>
          </cell>
          <cell r="CN53">
            <v>58.2</v>
          </cell>
          <cell r="CV53">
            <v>60.1</v>
          </cell>
        </row>
        <row r="55">
          <cell r="AN55" t="str">
            <v>類似団体内平均値</v>
          </cell>
          <cell r="BP55">
            <v>0</v>
          </cell>
          <cell r="BX55">
            <v>0</v>
          </cell>
          <cell r="CF55">
            <v>0</v>
          </cell>
          <cell r="CN55">
            <v>0</v>
          </cell>
          <cell r="CV55">
            <v>0</v>
          </cell>
        </row>
        <row r="57">
          <cell r="BP57">
            <v>58.2</v>
          </cell>
          <cell r="BX57">
            <v>60.1</v>
          </cell>
          <cell r="CF57">
            <v>61.6</v>
          </cell>
          <cell r="CN57">
            <v>64</v>
          </cell>
          <cell r="CV57">
            <v>62.8</v>
          </cell>
        </row>
        <row r="72">
          <cell r="BP72" t="str">
            <v>H29</v>
          </cell>
          <cell r="BX72" t="str">
            <v>H30</v>
          </cell>
          <cell r="CF72" t="str">
            <v>R01</v>
          </cell>
          <cell r="CN72" t="str">
            <v>R02</v>
          </cell>
          <cell r="CV72" t="str">
            <v>R03</v>
          </cell>
        </row>
        <row r="73">
          <cell r="AN73" t="str">
            <v>当該団体値</v>
          </cell>
        </row>
        <row r="75">
          <cell r="BP75">
            <v>3</v>
          </cell>
          <cell r="BX75">
            <v>4.3</v>
          </cell>
          <cell r="CF75">
            <v>4.5</v>
          </cell>
          <cell r="CN75">
            <v>4.7</v>
          </cell>
          <cell r="CV75">
            <v>4.2</v>
          </cell>
        </row>
        <row r="77">
          <cell r="AN77" t="str">
            <v>類似団体内平均値</v>
          </cell>
          <cell r="BP77">
            <v>0</v>
          </cell>
          <cell r="BX77">
            <v>0</v>
          </cell>
          <cell r="CF77">
            <v>0</v>
          </cell>
          <cell r="CN77">
            <v>0</v>
          </cell>
          <cell r="CV77">
            <v>0</v>
          </cell>
        </row>
        <row r="79">
          <cell r="BP79">
            <v>8.5</v>
          </cell>
          <cell r="BX79">
            <v>8.6</v>
          </cell>
          <cell r="CF79">
            <v>8.6</v>
          </cell>
          <cell r="CN79">
            <v>8.9</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81</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82</v>
      </c>
      <c r="C2" s="173"/>
      <c r="D2" s="174"/>
    </row>
    <row r="3" spans="1:119" ht="18.75" customHeight="1" thickBot="1" x14ac:dyDescent="0.25">
      <c r="A3" s="172"/>
      <c r="B3" s="576" t="s">
        <v>83</v>
      </c>
      <c r="C3" s="577"/>
      <c r="D3" s="577"/>
      <c r="E3" s="578"/>
      <c r="F3" s="578"/>
      <c r="G3" s="578"/>
      <c r="H3" s="578"/>
      <c r="I3" s="578"/>
      <c r="J3" s="578"/>
      <c r="K3" s="578"/>
      <c r="L3" s="578" t="s">
        <v>84</v>
      </c>
      <c r="M3" s="578"/>
      <c r="N3" s="578"/>
      <c r="O3" s="578"/>
      <c r="P3" s="578"/>
      <c r="Q3" s="578"/>
      <c r="R3" s="581"/>
      <c r="S3" s="581"/>
      <c r="T3" s="581"/>
      <c r="U3" s="581"/>
      <c r="V3" s="582"/>
      <c r="W3" s="472" t="s">
        <v>85</v>
      </c>
      <c r="X3" s="473"/>
      <c r="Y3" s="473"/>
      <c r="Z3" s="473"/>
      <c r="AA3" s="473"/>
      <c r="AB3" s="577"/>
      <c r="AC3" s="581" t="s">
        <v>86</v>
      </c>
      <c r="AD3" s="473"/>
      <c r="AE3" s="473"/>
      <c r="AF3" s="473"/>
      <c r="AG3" s="473"/>
      <c r="AH3" s="473"/>
      <c r="AI3" s="473"/>
      <c r="AJ3" s="473"/>
      <c r="AK3" s="473"/>
      <c r="AL3" s="543"/>
      <c r="AM3" s="472" t="s">
        <v>87</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88</v>
      </c>
      <c r="BO3" s="473"/>
      <c r="BP3" s="473"/>
      <c r="BQ3" s="473"/>
      <c r="BR3" s="473"/>
      <c r="BS3" s="473"/>
      <c r="BT3" s="473"/>
      <c r="BU3" s="543"/>
      <c r="BV3" s="472" t="s">
        <v>89</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90</v>
      </c>
      <c r="CU3" s="473"/>
      <c r="CV3" s="473"/>
      <c r="CW3" s="473"/>
      <c r="CX3" s="473"/>
      <c r="CY3" s="473"/>
      <c r="CZ3" s="473"/>
      <c r="DA3" s="543"/>
      <c r="DB3" s="472" t="s">
        <v>91</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92</v>
      </c>
      <c r="AZ4" s="430"/>
      <c r="BA4" s="430"/>
      <c r="BB4" s="430"/>
      <c r="BC4" s="430"/>
      <c r="BD4" s="430"/>
      <c r="BE4" s="430"/>
      <c r="BF4" s="430"/>
      <c r="BG4" s="430"/>
      <c r="BH4" s="430"/>
      <c r="BI4" s="430"/>
      <c r="BJ4" s="430"/>
      <c r="BK4" s="430"/>
      <c r="BL4" s="430"/>
      <c r="BM4" s="431"/>
      <c r="BN4" s="432">
        <v>3363223</v>
      </c>
      <c r="BO4" s="433"/>
      <c r="BP4" s="433"/>
      <c r="BQ4" s="433"/>
      <c r="BR4" s="433"/>
      <c r="BS4" s="433"/>
      <c r="BT4" s="433"/>
      <c r="BU4" s="434"/>
      <c r="BV4" s="432">
        <v>4003486</v>
      </c>
      <c r="BW4" s="433"/>
      <c r="BX4" s="433"/>
      <c r="BY4" s="433"/>
      <c r="BZ4" s="433"/>
      <c r="CA4" s="433"/>
      <c r="CB4" s="433"/>
      <c r="CC4" s="434"/>
      <c r="CD4" s="569" t="s">
        <v>93</v>
      </c>
      <c r="CE4" s="570"/>
      <c r="CF4" s="570"/>
      <c r="CG4" s="570"/>
      <c r="CH4" s="570"/>
      <c r="CI4" s="570"/>
      <c r="CJ4" s="570"/>
      <c r="CK4" s="570"/>
      <c r="CL4" s="570"/>
      <c r="CM4" s="570"/>
      <c r="CN4" s="570"/>
      <c r="CO4" s="570"/>
      <c r="CP4" s="570"/>
      <c r="CQ4" s="570"/>
      <c r="CR4" s="570"/>
      <c r="CS4" s="571"/>
      <c r="CT4" s="572">
        <v>11.4</v>
      </c>
      <c r="CU4" s="573"/>
      <c r="CV4" s="573"/>
      <c r="CW4" s="573"/>
      <c r="CX4" s="573"/>
      <c r="CY4" s="573"/>
      <c r="CZ4" s="573"/>
      <c r="DA4" s="574"/>
      <c r="DB4" s="572">
        <v>9.9</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94</v>
      </c>
      <c r="AN5" s="360"/>
      <c r="AO5" s="360"/>
      <c r="AP5" s="360"/>
      <c r="AQ5" s="360"/>
      <c r="AR5" s="360"/>
      <c r="AS5" s="360"/>
      <c r="AT5" s="361"/>
      <c r="AU5" s="461" t="s">
        <v>95</v>
      </c>
      <c r="AV5" s="462"/>
      <c r="AW5" s="462"/>
      <c r="AX5" s="462"/>
      <c r="AY5" s="417" t="s">
        <v>96</v>
      </c>
      <c r="AZ5" s="418"/>
      <c r="BA5" s="418"/>
      <c r="BB5" s="418"/>
      <c r="BC5" s="418"/>
      <c r="BD5" s="418"/>
      <c r="BE5" s="418"/>
      <c r="BF5" s="418"/>
      <c r="BG5" s="418"/>
      <c r="BH5" s="418"/>
      <c r="BI5" s="418"/>
      <c r="BJ5" s="418"/>
      <c r="BK5" s="418"/>
      <c r="BL5" s="418"/>
      <c r="BM5" s="419"/>
      <c r="BN5" s="403">
        <v>3097344</v>
      </c>
      <c r="BO5" s="404"/>
      <c r="BP5" s="404"/>
      <c r="BQ5" s="404"/>
      <c r="BR5" s="404"/>
      <c r="BS5" s="404"/>
      <c r="BT5" s="404"/>
      <c r="BU5" s="405"/>
      <c r="BV5" s="403">
        <v>3752383</v>
      </c>
      <c r="BW5" s="404"/>
      <c r="BX5" s="404"/>
      <c r="BY5" s="404"/>
      <c r="BZ5" s="404"/>
      <c r="CA5" s="404"/>
      <c r="CB5" s="404"/>
      <c r="CC5" s="405"/>
      <c r="CD5" s="443" t="s">
        <v>97</v>
      </c>
      <c r="CE5" s="363"/>
      <c r="CF5" s="363"/>
      <c r="CG5" s="363"/>
      <c r="CH5" s="363"/>
      <c r="CI5" s="363"/>
      <c r="CJ5" s="363"/>
      <c r="CK5" s="363"/>
      <c r="CL5" s="363"/>
      <c r="CM5" s="363"/>
      <c r="CN5" s="363"/>
      <c r="CO5" s="363"/>
      <c r="CP5" s="363"/>
      <c r="CQ5" s="363"/>
      <c r="CR5" s="363"/>
      <c r="CS5" s="444"/>
      <c r="CT5" s="400">
        <v>79.900000000000006</v>
      </c>
      <c r="CU5" s="401"/>
      <c r="CV5" s="401"/>
      <c r="CW5" s="401"/>
      <c r="CX5" s="401"/>
      <c r="CY5" s="401"/>
      <c r="CZ5" s="401"/>
      <c r="DA5" s="402"/>
      <c r="DB5" s="400">
        <v>85.8</v>
      </c>
      <c r="DC5" s="401"/>
      <c r="DD5" s="401"/>
      <c r="DE5" s="401"/>
      <c r="DF5" s="401"/>
      <c r="DG5" s="401"/>
      <c r="DH5" s="401"/>
      <c r="DI5" s="402"/>
    </row>
    <row r="6" spans="1:119" ht="18.75" customHeight="1" x14ac:dyDescent="0.2">
      <c r="A6" s="172"/>
      <c r="B6" s="549" t="s">
        <v>98</v>
      </c>
      <c r="C6" s="390"/>
      <c r="D6" s="390"/>
      <c r="E6" s="550"/>
      <c r="F6" s="550"/>
      <c r="G6" s="550"/>
      <c r="H6" s="550"/>
      <c r="I6" s="550"/>
      <c r="J6" s="550"/>
      <c r="K6" s="550"/>
      <c r="L6" s="550" t="s">
        <v>99</v>
      </c>
      <c r="M6" s="550"/>
      <c r="N6" s="550"/>
      <c r="O6" s="550"/>
      <c r="P6" s="550"/>
      <c r="Q6" s="550"/>
      <c r="R6" s="388"/>
      <c r="S6" s="388"/>
      <c r="T6" s="388"/>
      <c r="U6" s="388"/>
      <c r="V6" s="556"/>
      <c r="W6" s="493" t="s">
        <v>100</v>
      </c>
      <c r="X6" s="389"/>
      <c r="Y6" s="389"/>
      <c r="Z6" s="389"/>
      <c r="AA6" s="389"/>
      <c r="AB6" s="390"/>
      <c r="AC6" s="561" t="s">
        <v>101</v>
      </c>
      <c r="AD6" s="562"/>
      <c r="AE6" s="562"/>
      <c r="AF6" s="562"/>
      <c r="AG6" s="562"/>
      <c r="AH6" s="562"/>
      <c r="AI6" s="562"/>
      <c r="AJ6" s="562"/>
      <c r="AK6" s="562"/>
      <c r="AL6" s="563"/>
      <c r="AM6" s="460" t="s">
        <v>102</v>
      </c>
      <c r="AN6" s="360"/>
      <c r="AO6" s="360"/>
      <c r="AP6" s="360"/>
      <c r="AQ6" s="360"/>
      <c r="AR6" s="360"/>
      <c r="AS6" s="360"/>
      <c r="AT6" s="361"/>
      <c r="AU6" s="461" t="s">
        <v>95</v>
      </c>
      <c r="AV6" s="462"/>
      <c r="AW6" s="462"/>
      <c r="AX6" s="462"/>
      <c r="AY6" s="417" t="s">
        <v>103</v>
      </c>
      <c r="AZ6" s="418"/>
      <c r="BA6" s="418"/>
      <c r="BB6" s="418"/>
      <c r="BC6" s="418"/>
      <c r="BD6" s="418"/>
      <c r="BE6" s="418"/>
      <c r="BF6" s="418"/>
      <c r="BG6" s="418"/>
      <c r="BH6" s="418"/>
      <c r="BI6" s="418"/>
      <c r="BJ6" s="418"/>
      <c r="BK6" s="418"/>
      <c r="BL6" s="418"/>
      <c r="BM6" s="419"/>
      <c r="BN6" s="403">
        <v>265879</v>
      </c>
      <c r="BO6" s="404"/>
      <c r="BP6" s="404"/>
      <c r="BQ6" s="404"/>
      <c r="BR6" s="404"/>
      <c r="BS6" s="404"/>
      <c r="BT6" s="404"/>
      <c r="BU6" s="405"/>
      <c r="BV6" s="403">
        <v>251103</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84</v>
      </c>
      <c r="CU6" s="547"/>
      <c r="CV6" s="547"/>
      <c r="CW6" s="547"/>
      <c r="CX6" s="547"/>
      <c r="CY6" s="547"/>
      <c r="CZ6" s="547"/>
      <c r="DA6" s="548"/>
      <c r="DB6" s="546">
        <v>89.1</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106</v>
      </c>
      <c r="AV7" s="462"/>
      <c r="AW7" s="462"/>
      <c r="AX7" s="462"/>
      <c r="AY7" s="417" t="s">
        <v>107</v>
      </c>
      <c r="AZ7" s="418"/>
      <c r="BA7" s="418"/>
      <c r="BB7" s="418"/>
      <c r="BC7" s="418"/>
      <c r="BD7" s="418"/>
      <c r="BE7" s="418"/>
      <c r="BF7" s="418"/>
      <c r="BG7" s="418"/>
      <c r="BH7" s="418"/>
      <c r="BI7" s="418"/>
      <c r="BJ7" s="418"/>
      <c r="BK7" s="418"/>
      <c r="BL7" s="418"/>
      <c r="BM7" s="419"/>
      <c r="BN7" s="403">
        <v>17275</v>
      </c>
      <c r="BO7" s="404"/>
      <c r="BP7" s="404"/>
      <c r="BQ7" s="404"/>
      <c r="BR7" s="404"/>
      <c r="BS7" s="404"/>
      <c r="BT7" s="404"/>
      <c r="BU7" s="405"/>
      <c r="BV7" s="403">
        <v>50286</v>
      </c>
      <c r="BW7" s="404"/>
      <c r="BX7" s="404"/>
      <c r="BY7" s="404"/>
      <c r="BZ7" s="404"/>
      <c r="CA7" s="404"/>
      <c r="CB7" s="404"/>
      <c r="CC7" s="405"/>
      <c r="CD7" s="443" t="s">
        <v>108</v>
      </c>
      <c r="CE7" s="363"/>
      <c r="CF7" s="363"/>
      <c r="CG7" s="363"/>
      <c r="CH7" s="363"/>
      <c r="CI7" s="363"/>
      <c r="CJ7" s="363"/>
      <c r="CK7" s="363"/>
      <c r="CL7" s="363"/>
      <c r="CM7" s="363"/>
      <c r="CN7" s="363"/>
      <c r="CO7" s="363"/>
      <c r="CP7" s="363"/>
      <c r="CQ7" s="363"/>
      <c r="CR7" s="363"/>
      <c r="CS7" s="444"/>
      <c r="CT7" s="403">
        <v>2186373</v>
      </c>
      <c r="CU7" s="404"/>
      <c r="CV7" s="404"/>
      <c r="CW7" s="404"/>
      <c r="CX7" s="404"/>
      <c r="CY7" s="404"/>
      <c r="CZ7" s="404"/>
      <c r="DA7" s="405"/>
      <c r="DB7" s="403">
        <v>2030928</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109</v>
      </c>
      <c r="AN8" s="360"/>
      <c r="AO8" s="360"/>
      <c r="AP8" s="360"/>
      <c r="AQ8" s="360"/>
      <c r="AR8" s="360"/>
      <c r="AS8" s="360"/>
      <c r="AT8" s="361"/>
      <c r="AU8" s="461" t="s">
        <v>110</v>
      </c>
      <c r="AV8" s="462"/>
      <c r="AW8" s="462"/>
      <c r="AX8" s="462"/>
      <c r="AY8" s="417" t="s">
        <v>111</v>
      </c>
      <c r="AZ8" s="418"/>
      <c r="BA8" s="418"/>
      <c r="BB8" s="418"/>
      <c r="BC8" s="418"/>
      <c r="BD8" s="418"/>
      <c r="BE8" s="418"/>
      <c r="BF8" s="418"/>
      <c r="BG8" s="418"/>
      <c r="BH8" s="418"/>
      <c r="BI8" s="418"/>
      <c r="BJ8" s="418"/>
      <c r="BK8" s="418"/>
      <c r="BL8" s="418"/>
      <c r="BM8" s="419"/>
      <c r="BN8" s="403">
        <v>248604</v>
      </c>
      <c r="BO8" s="404"/>
      <c r="BP8" s="404"/>
      <c r="BQ8" s="404"/>
      <c r="BR8" s="404"/>
      <c r="BS8" s="404"/>
      <c r="BT8" s="404"/>
      <c r="BU8" s="405"/>
      <c r="BV8" s="403">
        <v>200817</v>
      </c>
      <c r="BW8" s="404"/>
      <c r="BX8" s="404"/>
      <c r="BY8" s="404"/>
      <c r="BZ8" s="404"/>
      <c r="CA8" s="404"/>
      <c r="CB8" s="404"/>
      <c r="CC8" s="405"/>
      <c r="CD8" s="443" t="s">
        <v>112</v>
      </c>
      <c r="CE8" s="363"/>
      <c r="CF8" s="363"/>
      <c r="CG8" s="363"/>
      <c r="CH8" s="363"/>
      <c r="CI8" s="363"/>
      <c r="CJ8" s="363"/>
      <c r="CK8" s="363"/>
      <c r="CL8" s="363"/>
      <c r="CM8" s="363"/>
      <c r="CN8" s="363"/>
      <c r="CO8" s="363"/>
      <c r="CP8" s="363"/>
      <c r="CQ8" s="363"/>
      <c r="CR8" s="363"/>
      <c r="CS8" s="444"/>
      <c r="CT8" s="506">
        <v>0.42</v>
      </c>
      <c r="CU8" s="507"/>
      <c r="CV8" s="507"/>
      <c r="CW8" s="507"/>
      <c r="CX8" s="507"/>
      <c r="CY8" s="507"/>
      <c r="CZ8" s="507"/>
      <c r="DA8" s="508"/>
      <c r="DB8" s="506">
        <v>0.44</v>
      </c>
      <c r="DC8" s="507"/>
      <c r="DD8" s="507"/>
      <c r="DE8" s="507"/>
      <c r="DF8" s="507"/>
      <c r="DG8" s="507"/>
      <c r="DH8" s="507"/>
      <c r="DI8" s="508"/>
    </row>
    <row r="9" spans="1:119" ht="18.75" customHeight="1" thickBot="1" x14ac:dyDescent="0.25">
      <c r="A9" s="172"/>
      <c r="B9" s="535" t="s">
        <v>113</v>
      </c>
      <c r="C9" s="536"/>
      <c r="D9" s="536"/>
      <c r="E9" s="536"/>
      <c r="F9" s="536"/>
      <c r="G9" s="536"/>
      <c r="H9" s="536"/>
      <c r="I9" s="536"/>
      <c r="J9" s="536"/>
      <c r="K9" s="454"/>
      <c r="L9" s="537" t="s">
        <v>114</v>
      </c>
      <c r="M9" s="538"/>
      <c r="N9" s="538"/>
      <c r="O9" s="538"/>
      <c r="P9" s="538"/>
      <c r="Q9" s="539"/>
      <c r="R9" s="540">
        <v>5816</v>
      </c>
      <c r="S9" s="541"/>
      <c r="T9" s="541"/>
      <c r="U9" s="541"/>
      <c r="V9" s="542"/>
      <c r="W9" s="472" t="s">
        <v>115</v>
      </c>
      <c r="X9" s="473"/>
      <c r="Y9" s="473"/>
      <c r="Z9" s="473"/>
      <c r="AA9" s="473"/>
      <c r="AB9" s="473"/>
      <c r="AC9" s="473"/>
      <c r="AD9" s="473"/>
      <c r="AE9" s="473"/>
      <c r="AF9" s="473"/>
      <c r="AG9" s="473"/>
      <c r="AH9" s="473"/>
      <c r="AI9" s="473"/>
      <c r="AJ9" s="473"/>
      <c r="AK9" s="473"/>
      <c r="AL9" s="543"/>
      <c r="AM9" s="460" t="s">
        <v>116</v>
      </c>
      <c r="AN9" s="360"/>
      <c r="AO9" s="360"/>
      <c r="AP9" s="360"/>
      <c r="AQ9" s="360"/>
      <c r="AR9" s="360"/>
      <c r="AS9" s="360"/>
      <c r="AT9" s="361"/>
      <c r="AU9" s="461" t="s">
        <v>117</v>
      </c>
      <c r="AV9" s="462"/>
      <c r="AW9" s="462"/>
      <c r="AX9" s="462"/>
      <c r="AY9" s="417" t="s">
        <v>118</v>
      </c>
      <c r="AZ9" s="418"/>
      <c r="BA9" s="418"/>
      <c r="BB9" s="418"/>
      <c r="BC9" s="418"/>
      <c r="BD9" s="418"/>
      <c r="BE9" s="418"/>
      <c r="BF9" s="418"/>
      <c r="BG9" s="418"/>
      <c r="BH9" s="418"/>
      <c r="BI9" s="418"/>
      <c r="BJ9" s="418"/>
      <c r="BK9" s="418"/>
      <c r="BL9" s="418"/>
      <c r="BM9" s="419"/>
      <c r="BN9" s="403">
        <v>47787</v>
      </c>
      <c r="BO9" s="404"/>
      <c r="BP9" s="404"/>
      <c r="BQ9" s="404"/>
      <c r="BR9" s="404"/>
      <c r="BS9" s="404"/>
      <c r="BT9" s="404"/>
      <c r="BU9" s="405"/>
      <c r="BV9" s="403">
        <v>22478</v>
      </c>
      <c r="BW9" s="404"/>
      <c r="BX9" s="404"/>
      <c r="BY9" s="404"/>
      <c r="BZ9" s="404"/>
      <c r="CA9" s="404"/>
      <c r="CB9" s="404"/>
      <c r="CC9" s="405"/>
      <c r="CD9" s="443" t="s">
        <v>119</v>
      </c>
      <c r="CE9" s="363"/>
      <c r="CF9" s="363"/>
      <c r="CG9" s="363"/>
      <c r="CH9" s="363"/>
      <c r="CI9" s="363"/>
      <c r="CJ9" s="363"/>
      <c r="CK9" s="363"/>
      <c r="CL9" s="363"/>
      <c r="CM9" s="363"/>
      <c r="CN9" s="363"/>
      <c r="CO9" s="363"/>
      <c r="CP9" s="363"/>
      <c r="CQ9" s="363"/>
      <c r="CR9" s="363"/>
      <c r="CS9" s="444"/>
      <c r="CT9" s="400">
        <v>8.6999999999999993</v>
      </c>
      <c r="CU9" s="401"/>
      <c r="CV9" s="401"/>
      <c r="CW9" s="401"/>
      <c r="CX9" s="401"/>
      <c r="CY9" s="401"/>
      <c r="CZ9" s="401"/>
      <c r="DA9" s="402"/>
      <c r="DB9" s="400">
        <v>8.5</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120</v>
      </c>
      <c r="M10" s="360"/>
      <c r="N10" s="360"/>
      <c r="O10" s="360"/>
      <c r="P10" s="360"/>
      <c r="Q10" s="361"/>
      <c r="R10" s="356">
        <v>6133</v>
      </c>
      <c r="S10" s="357"/>
      <c r="T10" s="357"/>
      <c r="U10" s="357"/>
      <c r="V10" s="416"/>
      <c r="W10" s="544"/>
      <c r="X10" s="354"/>
      <c r="Y10" s="354"/>
      <c r="Z10" s="354"/>
      <c r="AA10" s="354"/>
      <c r="AB10" s="354"/>
      <c r="AC10" s="354"/>
      <c r="AD10" s="354"/>
      <c r="AE10" s="354"/>
      <c r="AF10" s="354"/>
      <c r="AG10" s="354"/>
      <c r="AH10" s="354"/>
      <c r="AI10" s="354"/>
      <c r="AJ10" s="354"/>
      <c r="AK10" s="354"/>
      <c r="AL10" s="545"/>
      <c r="AM10" s="460" t="s">
        <v>121</v>
      </c>
      <c r="AN10" s="360"/>
      <c r="AO10" s="360"/>
      <c r="AP10" s="360"/>
      <c r="AQ10" s="360"/>
      <c r="AR10" s="360"/>
      <c r="AS10" s="360"/>
      <c r="AT10" s="361"/>
      <c r="AU10" s="461" t="s">
        <v>110</v>
      </c>
      <c r="AV10" s="462"/>
      <c r="AW10" s="462"/>
      <c r="AX10" s="462"/>
      <c r="AY10" s="417" t="s">
        <v>122</v>
      </c>
      <c r="AZ10" s="418"/>
      <c r="BA10" s="418"/>
      <c r="BB10" s="418"/>
      <c r="BC10" s="418"/>
      <c r="BD10" s="418"/>
      <c r="BE10" s="418"/>
      <c r="BF10" s="418"/>
      <c r="BG10" s="418"/>
      <c r="BH10" s="418"/>
      <c r="BI10" s="418"/>
      <c r="BJ10" s="418"/>
      <c r="BK10" s="418"/>
      <c r="BL10" s="418"/>
      <c r="BM10" s="419"/>
      <c r="BN10" s="403">
        <v>100758</v>
      </c>
      <c r="BO10" s="404"/>
      <c r="BP10" s="404"/>
      <c r="BQ10" s="404"/>
      <c r="BR10" s="404"/>
      <c r="BS10" s="404"/>
      <c r="BT10" s="404"/>
      <c r="BU10" s="405"/>
      <c r="BV10" s="403">
        <v>89877</v>
      </c>
      <c r="BW10" s="404"/>
      <c r="BX10" s="404"/>
      <c r="BY10" s="404"/>
      <c r="BZ10" s="404"/>
      <c r="CA10" s="404"/>
      <c r="CB10" s="404"/>
      <c r="CC10" s="405"/>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124</v>
      </c>
      <c r="M11" s="365"/>
      <c r="N11" s="365"/>
      <c r="O11" s="365"/>
      <c r="P11" s="365"/>
      <c r="Q11" s="366"/>
      <c r="R11" s="532" t="s">
        <v>125</v>
      </c>
      <c r="S11" s="533"/>
      <c r="T11" s="533"/>
      <c r="U11" s="533"/>
      <c r="V11" s="534"/>
      <c r="W11" s="544"/>
      <c r="X11" s="354"/>
      <c r="Y11" s="354"/>
      <c r="Z11" s="354"/>
      <c r="AA11" s="354"/>
      <c r="AB11" s="354"/>
      <c r="AC11" s="354"/>
      <c r="AD11" s="354"/>
      <c r="AE11" s="354"/>
      <c r="AF11" s="354"/>
      <c r="AG11" s="354"/>
      <c r="AH11" s="354"/>
      <c r="AI11" s="354"/>
      <c r="AJ11" s="354"/>
      <c r="AK11" s="354"/>
      <c r="AL11" s="545"/>
      <c r="AM11" s="460" t="s">
        <v>126</v>
      </c>
      <c r="AN11" s="360"/>
      <c r="AO11" s="360"/>
      <c r="AP11" s="360"/>
      <c r="AQ11" s="360"/>
      <c r="AR11" s="360"/>
      <c r="AS11" s="360"/>
      <c r="AT11" s="361"/>
      <c r="AU11" s="461" t="s">
        <v>127</v>
      </c>
      <c r="AV11" s="462"/>
      <c r="AW11" s="462"/>
      <c r="AX11" s="462"/>
      <c r="AY11" s="417" t="s">
        <v>128</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129</v>
      </c>
      <c r="CE11" s="363"/>
      <c r="CF11" s="363"/>
      <c r="CG11" s="363"/>
      <c r="CH11" s="363"/>
      <c r="CI11" s="363"/>
      <c r="CJ11" s="363"/>
      <c r="CK11" s="363"/>
      <c r="CL11" s="363"/>
      <c r="CM11" s="363"/>
      <c r="CN11" s="363"/>
      <c r="CO11" s="363"/>
      <c r="CP11" s="363"/>
      <c r="CQ11" s="363"/>
      <c r="CR11" s="363"/>
      <c r="CS11" s="444"/>
      <c r="CT11" s="506" t="s">
        <v>130</v>
      </c>
      <c r="CU11" s="507"/>
      <c r="CV11" s="507"/>
      <c r="CW11" s="507"/>
      <c r="CX11" s="507"/>
      <c r="CY11" s="507"/>
      <c r="CZ11" s="507"/>
      <c r="DA11" s="508"/>
      <c r="DB11" s="506" t="s">
        <v>131</v>
      </c>
      <c r="DC11" s="507"/>
      <c r="DD11" s="507"/>
      <c r="DE11" s="507"/>
      <c r="DF11" s="507"/>
      <c r="DG11" s="507"/>
      <c r="DH11" s="507"/>
      <c r="DI11" s="508"/>
    </row>
    <row r="12" spans="1:119" ht="18.75" customHeight="1" x14ac:dyDescent="0.2">
      <c r="A12" s="172"/>
      <c r="B12" s="509" t="s">
        <v>132</v>
      </c>
      <c r="C12" s="510"/>
      <c r="D12" s="510"/>
      <c r="E12" s="510"/>
      <c r="F12" s="510"/>
      <c r="G12" s="510"/>
      <c r="H12" s="510"/>
      <c r="I12" s="510"/>
      <c r="J12" s="510"/>
      <c r="K12" s="511"/>
      <c r="L12" s="518" t="s">
        <v>133</v>
      </c>
      <c r="M12" s="519"/>
      <c r="N12" s="519"/>
      <c r="O12" s="519"/>
      <c r="P12" s="519"/>
      <c r="Q12" s="520"/>
      <c r="R12" s="521">
        <v>5806</v>
      </c>
      <c r="S12" s="522"/>
      <c r="T12" s="522"/>
      <c r="U12" s="522"/>
      <c r="V12" s="523"/>
      <c r="W12" s="524" t="s">
        <v>1</v>
      </c>
      <c r="X12" s="462"/>
      <c r="Y12" s="462"/>
      <c r="Z12" s="462"/>
      <c r="AA12" s="462"/>
      <c r="AB12" s="525"/>
      <c r="AC12" s="526" t="s">
        <v>134</v>
      </c>
      <c r="AD12" s="527"/>
      <c r="AE12" s="527"/>
      <c r="AF12" s="527"/>
      <c r="AG12" s="528"/>
      <c r="AH12" s="526" t="s">
        <v>135</v>
      </c>
      <c r="AI12" s="527"/>
      <c r="AJ12" s="527"/>
      <c r="AK12" s="527"/>
      <c r="AL12" s="529"/>
      <c r="AM12" s="460" t="s">
        <v>136</v>
      </c>
      <c r="AN12" s="360"/>
      <c r="AO12" s="360"/>
      <c r="AP12" s="360"/>
      <c r="AQ12" s="360"/>
      <c r="AR12" s="360"/>
      <c r="AS12" s="360"/>
      <c r="AT12" s="361"/>
      <c r="AU12" s="461" t="s">
        <v>137</v>
      </c>
      <c r="AV12" s="462"/>
      <c r="AW12" s="462"/>
      <c r="AX12" s="462"/>
      <c r="AY12" s="417" t="s">
        <v>138</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248761</v>
      </c>
      <c r="BW12" s="404"/>
      <c r="BX12" s="404"/>
      <c r="BY12" s="404"/>
      <c r="BZ12" s="404"/>
      <c r="CA12" s="404"/>
      <c r="CB12" s="404"/>
      <c r="CC12" s="405"/>
      <c r="CD12" s="443" t="s">
        <v>139</v>
      </c>
      <c r="CE12" s="363"/>
      <c r="CF12" s="363"/>
      <c r="CG12" s="363"/>
      <c r="CH12" s="363"/>
      <c r="CI12" s="363"/>
      <c r="CJ12" s="363"/>
      <c r="CK12" s="363"/>
      <c r="CL12" s="363"/>
      <c r="CM12" s="363"/>
      <c r="CN12" s="363"/>
      <c r="CO12" s="363"/>
      <c r="CP12" s="363"/>
      <c r="CQ12" s="363"/>
      <c r="CR12" s="363"/>
      <c r="CS12" s="444"/>
      <c r="CT12" s="506" t="s">
        <v>130</v>
      </c>
      <c r="CU12" s="507"/>
      <c r="CV12" s="507"/>
      <c r="CW12" s="507"/>
      <c r="CX12" s="507"/>
      <c r="CY12" s="507"/>
      <c r="CZ12" s="507"/>
      <c r="DA12" s="508"/>
      <c r="DB12" s="506" t="s">
        <v>130</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140</v>
      </c>
      <c r="N13" s="488"/>
      <c r="O13" s="488"/>
      <c r="P13" s="488"/>
      <c r="Q13" s="489"/>
      <c r="R13" s="490">
        <v>5676</v>
      </c>
      <c r="S13" s="491"/>
      <c r="T13" s="491"/>
      <c r="U13" s="491"/>
      <c r="V13" s="492"/>
      <c r="W13" s="493" t="s">
        <v>141</v>
      </c>
      <c r="X13" s="389"/>
      <c r="Y13" s="389"/>
      <c r="Z13" s="389"/>
      <c r="AA13" s="389"/>
      <c r="AB13" s="390"/>
      <c r="AC13" s="356">
        <v>181</v>
      </c>
      <c r="AD13" s="357"/>
      <c r="AE13" s="357"/>
      <c r="AF13" s="357"/>
      <c r="AG13" s="358"/>
      <c r="AH13" s="356">
        <v>183</v>
      </c>
      <c r="AI13" s="357"/>
      <c r="AJ13" s="357"/>
      <c r="AK13" s="357"/>
      <c r="AL13" s="416"/>
      <c r="AM13" s="460" t="s">
        <v>142</v>
      </c>
      <c r="AN13" s="360"/>
      <c r="AO13" s="360"/>
      <c r="AP13" s="360"/>
      <c r="AQ13" s="360"/>
      <c r="AR13" s="360"/>
      <c r="AS13" s="360"/>
      <c r="AT13" s="361"/>
      <c r="AU13" s="461" t="s">
        <v>143</v>
      </c>
      <c r="AV13" s="462"/>
      <c r="AW13" s="462"/>
      <c r="AX13" s="462"/>
      <c r="AY13" s="417" t="s">
        <v>144</v>
      </c>
      <c r="AZ13" s="418"/>
      <c r="BA13" s="418"/>
      <c r="BB13" s="418"/>
      <c r="BC13" s="418"/>
      <c r="BD13" s="418"/>
      <c r="BE13" s="418"/>
      <c r="BF13" s="418"/>
      <c r="BG13" s="418"/>
      <c r="BH13" s="418"/>
      <c r="BI13" s="418"/>
      <c r="BJ13" s="418"/>
      <c r="BK13" s="418"/>
      <c r="BL13" s="418"/>
      <c r="BM13" s="419"/>
      <c r="BN13" s="403">
        <v>148545</v>
      </c>
      <c r="BO13" s="404"/>
      <c r="BP13" s="404"/>
      <c r="BQ13" s="404"/>
      <c r="BR13" s="404"/>
      <c r="BS13" s="404"/>
      <c r="BT13" s="404"/>
      <c r="BU13" s="405"/>
      <c r="BV13" s="403">
        <v>-136406</v>
      </c>
      <c r="BW13" s="404"/>
      <c r="BX13" s="404"/>
      <c r="BY13" s="404"/>
      <c r="BZ13" s="404"/>
      <c r="CA13" s="404"/>
      <c r="CB13" s="404"/>
      <c r="CC13" s="405"/>
      <c r="CD13" s="443" t="s">
        <v>145</v>
      </c>
      <c r="CE13" s="363"/>
      <c r="CF13" s="363"/>
      <c r="CG13" s="363"/>
      <c r="CH13" s="363"/>
      <c r="CI13" s="363"/>
      <c r="CJ13" s="363"/>
      <c r="CK13" s="363"/>
      <c r="CL13" s="363"/>
      <c r="CM13" s="363"/>
      <c r="CN13" s="363"/>
      <c r="CO13" s="363"/>
      <c r="CP13" s="363"/>
      <c r="CQ13" s="363"/>
      <c r="CR13" s="363"/>
      <c r="CS13" s="444"/>
      <c r="CT13" s="400">
        <v>4.2</v>
      </c>
      <c r="CU13" s="401"/>
      <c r="CV13" s="401"/>
      <c r="CW13" s="401"/>
      <c r="CX13" s="401"/>
      <c r="CY13" s="401"/>
      <c r="CZ13" s="401"/>
      <c r="DA13" s="402"/>
      <c r="DB13" s="400">
        <v>4.7</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146</v>
      </c>
      <c r="M14" s="530"/>
      <c r="N14" s="530"/>
      <c r="O14" s="530"/>
      <c r="P14" s="530"/>
      <c r="Q14" s="531"/>
      <c r="R14" s="490">
        <v>5889</v>
      </c>
      <c r="S14" s="491"/>
      <c r="T14" s="491"/>
      <c r="U14" s="491"/>
      <c r="V14" s="492"/>
      <c r="W14" s="494"/>
      <c r="X14" s="392"/>
      <c r="Y14" s="392"/>
      <c r="Z14" s="392"/>
      <c r="AA14" s="392"/>
      <c r="AB14" s="393"/>
      <c r="AC14" s="483">
        <v>7.1</v>
      </c>
      <c r="AD14" s="484"/>
      <c r="AE14" s="484"/>
      <c r="AF14" s="484"/>
      <c r="AG14" s="485"/>
      <c r="AH14" s="483">
        <v>6.9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147</v>
      </c>
      <c r="CE14" s="441"/>
      <c r="CF14" s="441"/>
      <c r="CG14" s="441"/>
      <c r="CH14" s="441"/>
      <c r="CI14" s="441"/>
      <c r="CJ14" s="441"/>
      <c r="CK14" s="441"/>
      <c r="CL14" s="441"/>
      <c r="CM14" s="441"/>
      <c r="CN14" s="441"/>
      <c r="CO14" s="441"/>
      <c r="CP14" s="441"/>
      <c r="CQ14" s="441"/>
      <c r="CR14" s="441"/>
      <c r="CS14" s="442"/>
      <c r="CT14" s="500" t="s">
        <v>148</v>
      </c>
      <c r="CU14" s="501"/>
      <c r="CV14" s="501"/>
      <c r="CW14" s="501"/>
      <c r="CX14" s="501"/>
      <c r="CY14" s="501"/>
      <c r="CZ14" s="501"/>
      <c r="DA14" s="502"/>
      <c r="DB14" s="500" t="s">
        <v>130</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149</v>
      </c>
      <c r="N15" s="488"/>
      <c r="O15" s="488"/>
      <c r="P15" s="488"/>
      <c r="Q15" s="489"/>
      <c r="R15" s="490">
        <v>5771</v>
      </c>
      <c r="S15" s="491"/>
      <c r="T15" s="491"/>
      <c r="U15" s="491"/>
      <c r="V15" s="492"/>
      <c r="W15" s="493" t="s">
        <v>150</v>
      </c>
      <c r="X15" s="389"/>
      <c r="Y15" s="389"/>
      <c r="Z15" s="389"/>
      <c r="AA15" s="389"/>
      <c r="AB15" s="390"/>
      <c r="AC15" s="356">
        <v>606</v>
      </c>
      <c r="AD15" s="357"/>
      <c r="AE15" s="357"/>
      <c r="AF15" s="357"/>
      <c r="AG15" s="358"/>
      <c r="AH15" s="356">
        <v>660</v>
      </c>
      <c r="AI15" s="357"/>
      <c r="AJ15" s="357"/>
      <c r="AK15" s="357"/>
      <c r="AL15" s="416"/>
      <c r="AM15" s="460"/>
      <c r="AN15" s="360"/>
      <c r="AO15" s="360"/>
      <c r="AP15" s="360"/>
      <c r="AQ15" s="360"/>
      <c r="AR15" s="360"/>
      <c r="AS15" s="360"/>
      <c r="AT15" s="361"/>
      <c r="AU15" s="461"/>
      <c r="AV15" s="462"/>
      <c r="AW15" s="462"/>
      <c r="AX15" s="462"/>
      <c r="AY15" s="429" t="s">
        <v>151</v>
      </c>
      <c r="AZ15" s="430"/>
      <c r="BA15" s="430"/>
      <c r="BB15" s="430"/>
      <c r="BC15" s="430"/>
      <c r="BD15" s="430"/>
      <c r="BE15" s="430"/>
      <c r="BF15" s="430"/>
      <c r="BG15" s="430"/>
      <c r="BH15" s="430"/>
      <c r="BI15" s="430"/>
      <c r="BJ15" s="430"/>
      <c r="BK15" s="430"/>
      <c r="BL15" s="430"/>
      <c r="BM15" s="431"/>
      <c r="BN15" s="432">
        <v>713368</v>
      </c>
      <c r="BO15" s="433"/>
      <c r="BP15" s="433"/>
      <c r="BQ15" s="433"/>
      <c r="BR15" s="433"/>
      <c r="BS15" s="433"/>
      <c r="BT15" s="433"/>
      <c r="BU15" s="434"/>
      <c r="BV15" s="432">
        <v>754613</v>
      </c>
      <c r="BW15" s="433"/>
      <c r="BX15" s="433"/>
      <c r="BY15" s="433"/>
      <c r="BZ15" s="433"/>
      <c r="CA15" s="433"/>
      <c r="CB15" s="433"/>
      <c r="CC15" s="434"/>
      <c r="CD15" s="503" t="s">
        <v>152</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153</v>
      </c>
      <c r="M16" s="478"/>
      <c r="N16" s="478"/>
      <c r="O16" s="478"/>
      <c r="P16" s="478"/>
      <c r="Q16" s="479"/>
      <c r="R16" s="480" t="s">
        <v>154</v>
      </c>
      <c r="S16" s="481"/>
      <c r="T16" s="481"/>
      <c r="U16" s="481"/>
      <c r="V16" s="482"/>
      <c r="W16" s="494"/>
      <c r="X16" s="392"/>
      <c r="Y16" s="392"/>
      <c r="Z16" s="392"/>
      <c r="AA16" s="392"/>
      <c r="AB16" s="393"/>
      <c r="AC16" s="483">
        <v>23.8</v>
      </c>
      <c r="AD16" s="484"/>
      <c r="AE16" s="484"/>
      <c r="AF16" s="484"/>
      <c r="AG16" s="485"/>
      <c r="AH16" s="483">
        <v>24.7</v>
      </c>
      <c r="AI16" s="484"/>
      <c r="AJ16" s="484"/>
      <c r="AK16" s="484"/>
      <c r="AL16" s="486"/>
      <c r="AM16" s="460"/>
      <c r="AN16" s="360"/>
      <c r="AO16" s="360"/>
      <c r="AP16" s="360"/>
      <c r="AQ16" s="360"/>
      <c r="AR16" s="360"/>
      <c r="AS16" s="360"/>
      <c r="AT16" s="361"/>
      <c r="AU16" s="461"/>
      <c r="AV16" s="462"/>
      <c r="AW16" s="462"/>
      <c r="AX16" s="462"/>
      <c r="AY16" s="417" t="s">
        <v>155</v>
      </c>
      <c r="AZ16" s="418"/>
      <c r="BA16" s="418"/>
      <c r="BB16" s="418"/>
      <c r="BC16" s="418"/>
      <c r="BD16" s="418"/>
      <c r="BE16" s="418"/>
      <c r="BF16" s="418"/>
      <c r="BG16" s="418"/>
      <c r="BH16" s="418"/>
      <c r="BI16" s="418"/>
      <c r="BJ16" s="418"/>
      <c r="BK16" s="418"/>
      <c r="BL16" s="418"/>
      <c r="BM16" s="419"/>
      <c r="BN16" s="403">
        <v>1896315</v>
      </c>
      <c r="BO16" s="404"/>
      <c r="BP16" s="404"/>
      <c r="BQ16" s="404"/>
      <c r="BR16" s="404"/>
      <c r="BS16" s="404"/>
      <c r="BT16" s="404"/>
      <c r="BU16" s="405"/>
      <c r="BV16" s="403">
        <v>1761832</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156</v>
      </c>
      <c r="N17" s="497"/>
      <c r="O17" s="497"/>
      <c r="P17" s="497"/>
      <c r="Q17" s="498"/>
      <c r="R17" s="480" t="s">
        <v>157</v>
      </c>
      <c r="S17" s="481"/>
      <c r="T17" s="481"/>
      <c r="U17" s="481"/>
      <c r="V17" s="482"/>
      <c r="W17" s="493" t="s">
        <v>158</v>
      </c>
      <c r="X17" s="389"/>
      <c r="Y17" s="389"/>
      <c r="Z17" s="389"/>
      <c r="AA17" s="389"/>
      <c r="AB17" s="390"/>
      <c r="AC17" s="356">
        <v>1759</v>
      </c>
      <c r="AD17" s="357"/>
      <c r="AE17" s="357"/>
      <c r="AF17" s="357"/>
      <c r="AG17" s="358"/>
      <c r="AH17" s="356">
        <v>1828</v>
      </c>
      <c r="AI17" s="357"/>
      <c r="AJ17" s="357"/>
      <c r="AK17" s="357"/>
      <c r="AL17" s="416"/>
      <c r="AM17" s="460"/>
      <c r="AN17" s="360"/>
      <c r="AO17" s="360"/>
      <c r="AP17" s="360"/>
      <c r="AQ17" s="360"/>
      <c r="AR17" s="360"/>
      <c r="AS17" s="360"/>
      <c r="AT17" s="361"/>
      <c r="AU17" s="461"/>
      <c r="AV17" s="462"/>
      <c r="AW17" s="462"/>
      <c r="AX17" s="462"/>
      <c r="AY17" s="417" t="s">
        <v>159</v>
      </c>
      <c r="AZ17" s="418"/>
      <c r="BA17" s="418"/>
      <c r="BB17" s="418"/>
      <c r="BC17" s="418"/>
      <c r="BD17" s="418"/>
      <c r="BE17" s="418"/>
      <c r="BF17" s="418"/>
      <c r="BG17" s="418"/>
      <c r="BH17" s="418"/>
      <c r="BI17" s="418"/>
      <c r="BJ17" s="418"/>
      <c r="BK17" s="418"/>
      <c r="BL17" s="418"/>
      <c r="BM17" s="419"/>
      <c r="BN17" s="403">
        <v>894292</v>
      </c>
      <c r="BO17" s="404"/>
      <c r="BP17" s="404"/>
      <c r="BQ17" s="404"/>
      <c r="BR17" s="404"/>
      <c r="BS17" s="404"/>
      <c r="BT17" s="404"/>
      <c r="BU17" s="405"/>
      <c r="BV17" s="403">
        <v>949299</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160</v>
      </c>
      <c r="C18" s="454"/>
      <c r="D18" s="454"/>
      <c r="E18" s="455"/>
      <c r="F18" s="455"/>
      <c r="G18" s="455"/>
      <c r="H18" s="455"/>
      <c r="I18" s="455"/>
      <c r="J18" s="455"/>
      <c r="K18" s="455"/>
      <c r="L18" s="456">
        <v>19.899999999999999</v>
      </c>
      <c r="M18" s="456"/>
      <c r="N18" s="456"/>
      <c r="O18" s="456"/>
      <c r="P18" s="456"/>
      <c r="Q18" s="456"/>
      <c r="R18" s="457"/>
      <c r="S18" s="457"/>
      <c r="T18" s="457"/>
      <c r="U18" s="457"/>
      <c r="V18" s="458"/>
      <c r="W18" s="474"/>
      <c r="X18" s="475"/>
      <c r="Y18" s="475"/>
      <c r="Z18" s="475"/>
      <c r="AA18" s="475"/>
      <c r="AB18" s="499"/>
      <c r="AC18" s="373">
        <v>69.099999999999994</v>
      </c>
      <c r="AD18" s="374"/>
      <c r="AE18" s="374"/>
      <c r="AF18" s="374"/>
      <c r="AG18" s="459"/>
      <c r="AH18" s="373">
        <v>68.400000000000006</v>
      </c>
      <c r="AI18" s="374"/>
      <c r="AJ18" s="374"/>
      <c r="AK18" s="374"/>
      <c r="AL18" s="375"/>
      <c r="AM18" s="460"/>
      <c r="AN18" s="360"/>
      <c r="AO18" s="360"/>
      <c r="AP18" s="360"/>
      <c r="AQ18" s="360"/>
      <c r="AR18" s="360"/>
      <c r="AS18" s="360"/>
      <c r="AT18" s="361"/>
      <c r="AU18" s="461"/>
      <c r="AV18" s="462"/>
      <c r="AW18" s="462"/>
      <c r="AX18" s="462"/>
      <c r="AY18" s="417" t="s">
        <v>161</v>
      </c>
      <c r="AZ18" s="418"/>
      <c r="BA18" s="418"/>
      <c r="BB18" s="418"/>
      <c r="BC18" s="418"/>
      <c r="BD18" s="418"/>
      <c r="BE18" s="418"/>
      <c r="BF18" s="418"/>
      <c r="BG18" s="418"/>
      <c r="BH18" s="418"/>
      <c r="BI18" s="418"/>
      <c r="BJ18" s="418"/>
      <c r="BK18" s="418"/>
      <c r="BL18" s="418"/>
      <c r="BM18" s="419"/>
      <c r="BN18" s="403">
        <v>1778975</v>
      </c>
      <c r="BO18" s="404"/>
      <c r="BP18" s="404"/>
      <c r="BQ18" s="404"/>
      <c r="BR18" s="404"/>
      <c r="BS18" s="404"/>
      <c r="BT18" s="404"/>
      <c r="BU18" s="405"/>
      <c r="BV18" s="403">
        <v>1767339</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162</v>
      </c>
      <c r="C19" s="454"/>
      <c r="D19" s="454"/>
      <c r="E19" s="455"/>
      <c r="F19" s="455"/>
      <c r="G19" s="455"/>
      <c r="H19" s="455"/>
      <c r="I19" s="455"/>
      <c r="J19" s="455"/>
      <c r="K19" s="455"/>
      <c r="L19" s="463">
        <v>292</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163</v>
      </c>
      <c r="AZ19" s="418"/>
      <c r="BA19" s="418"/>
      <c r="BB19" s="418"/>
      <c r="BC19" s="418"/>
      <c r="BD19" s="418"/>
      <c r="BE19" s="418"/>
      <c r="BF19" s="418"/>
      <c r="BG19" s="418"/>
      <c r="BH19" s="418"/>
      <c r="BI19" s="418"/>
      <c r="BJ19" s="418"/>
      <c r="BK19" s="418"/>
      <c r="BL19" s="418"/>
      <c r="BM19" s="419"/>
      <c r="BN19" s="403">
        <v>2585269</v>
      </c>
      <c r="BO19" s="404"/>
      <c r="BP19" s="404"/>
      <c r="BQ19" s="404"/>
      <c r="BR19" s="404"/>
      <c r="BS19" s="404"/>
      <c r="BT19" s="404"/>
      <c r="BU19" s="405"/>
      <c r="BV19" s="403">
        <v>2750150</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164</v>
      </c>
      <c r="C20" s="454"/>
      <c r="D20" s="454"/>
      <c r="E20" s="455"/>
      <c r="F20" s="455"/>
      <c r="G20" s="455"/>
      <c r="H20" s="455"/>
      <c r="I20" s="455"/>
      <c r="J20" s="455"/>
      <c r="K20" s="455"/>
      <c r="L20" s="463">
        <v>2289</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165</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166</v>
      </c>
      <c r="C22" s="380"/>
      <c r="D22" s="381"/>
      <c r="E22" s="388" t="s">
        <v>1</v>
      </c>
      <c r="F22" s="389"/>
      <c r="G22" s="389"/>
      <c r="H22" s="389"/>
      <c r="I22" s="389"/>
      <c r="J22" s="389"/>
      <c r="K22" s="390"/>
      <c r="L22" s="388" t="s">
        <v>167</v>
      </c>
      <c r="M22" s="389"/>
      <c r="N22" s="389"/>
      <c r="O22" s="389"/>
      <c r="P22" s="390"/>
      <c r="Q22" s="394" t="s">
        <v>168</v>
      </c>
      <c r="R22" s="395"/>
      <c r="S22" s="395"/>
      <c r="T22" s="395"/>
      <c r="U22" s="395"/>
      <c r="V22" s="396"/>
      <c r="W22" s="445" t="s">
        <v>169</v>
      </c>
      <c r="X22" s="380"/>
      <c r="Y22" s="381"/>
      <c r="Z22" s="388" t="s">
        <v>1</v>
      </c>
      <c r="AA22" s="389"/>
      <c r="AB22" s="389"/>
      <c r="AC22" s="389"/>
      <c r="AD22" s="389"/>
      <c r="AE22" s="389"/>
      <c r="AF22" s="389"/>
      <c r="AG22" s="390"/>
      <c r="AH22" s="406" t="s">
        <v>170</v>
      </c>
      <c r="AI22" s="389"/>
      <c r="AJ22" s="389"/>
      <c r="AK22" s="389"/>
      <c r="AL22" s="390"/>
      <c r="AM22" s="406" t="s">
        <v>171</v>
      </c>
      <c r="AN22" s="407"/>
      <c r="AO22" s="407"/>
      <c r="AP22" s="407"/>
      <c r="AQ22" s="407"/>
      <c r="AR22" s="408"/>
      <c r="AS22" s="394" t="s">
        <v>168</v>
      </c>
      <c r="AT22" s="395"/>
      <c r="AU22" s="395"/>
      <c r="AV22" s="395"/>
      <c r="AW22" s="395"/>
      <c r="AX22" s="412"/>
      <c r="AY22" s="429" t="s">
        <v>172</v>
      </c>
      <c r="AZ22" s="430"/>
      <c r="BA22" s="430"/>
      <c r="BB22" s="430"/>
      <c r="BC22" s="430"/>
      <c r="BD22" s="430"/>
      <c r="BE22" s="430"/>
      <c r="BF22" s="430"/>
      <c r="BG22" s="430"/>
      <c r="BH22" s="430"/>
      <c r="BI22" s="430"/>
      <c r="BJ22" s="430"/>
      <c r="BK22" s="430"/>
      <c r="BL22" s="430"/>
      <c r="BM22" s="431"/>
      <c r="BN22" s="432">
        <v>1852979</v>
      </c>
      <c r="BO22" s="433"/>
      <c r="BP22" s="433"/>
      <c r="BQ22" s="433"/>
      <c r="BR22" s="433"/>
      <c r="BS22" s="433"/>
      <c r="BT22" s="433"/>
      <c r="BU22" s="434"/>
      <c r="BV22" s="432">
        <v>1961891</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173</v>
      </c>
      <c r="AZ23" s="418"/>
      <c r="BA23" s="418"/>
      <c r="BB23" s="418"/>
      <c r="BC23" s="418"/>
      <c r="BD23" s="418"/>
      <c r="BE23" s="418"/>
      <c r="BF23" s="418"/>
      <c r="BG23" s="418"/>
      <c r="BH23" s="418"/>
      <c r="BI23" s="418"/>
      <c r="BJ23" s="418"/>
      <c r="BK23" s="418"/>
      <c r="BL23" s="418"/>
      <c r="BM23" s="419"/>
      <c r="BN23" s="403">
        <v>1744186</v>
      </c>
      <c r="BO23" s="404"/>
      <c r="BP23" s="404"/>
      <c r="BQ23" s="404"/>
      <c r="BR23" s="404"/>
      <c r="BS23" s="404"/>
      <c r="BT23" s="404"/>
      <c r="BU23" s="405"/>
      <c r="BV23" s="403">
        <v>1835381</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174</v>
      </c>
      <c r="F24" s="360"/>
      <c r="G24" s="360"/>
      <c r="H24" s="360"/>
      <c r="I24" s="360"/>
      <c r="J24" s="360"/>
      <c r="K24" s="361"/>
      <c r="L24" s="356">
        <v>1</v>
      </c>
      <c r="M24" s="357"/>
      <c r="N24" s="357"/>
      <c r="O24" s="357"/>
      <c r="P24" s="358"/>
      <c r="Q24" s="356">
        <v>5250</v>
      </c>
      <c r="R24" s="357"/>
      <c r="S24" s="357"/>
      <c r="T24" s="357"/>
      <c r="U24" s="357"/>
      <c r="V24" s="358"/>
      <c r="W24" s="446"/>
      <c r="X24" s="383"/>
      <c r="Y24" s="384"/>
      <c r="Z24" s="359" t="s">
        <v>175</v>
      </c>
      <c r="AA24" s="360"/>
      <c r="AB24" s="360"/>
      <c r="AC24" s="360"/>
      <c r="AD24" s="360"/>
      <c r="AE24" s="360"/>
      <c r="AF24" s="360"/>
      <c r="AG24" s="361"/>
      <c r="AH24" s="356">
        <v>67</v>
      </c>
      <c r="AI24" s="357"/>
      <c r="AJ24" s="357"/>
      <c r="AK24" s="357"/>
      <c r="AL24" s="358"/>
      <c r="AM24" s="356">
        <v>201335</v>
      </c>
      <c r="AN24" s="357"/>
      <c r="AO24" s="357"/>
      <c r="AP24" s="357"/>
      <c r="AQ24" s="357"/>
      <c r="AR24" s="358"/>
      <c r="AS24" s="356">
        <v>3005</v>
      </c>
      <c r="AT24" s="357"/>
      <c r="AU24" s="357"/>
      <c r="AV24" s="357"/>
      <c r="AW24" s="357"/>
      <c r="AX24" s="416"/>
      <c r="AY24" s="376" t="s">
        <v>176</v>
      </c>
      <c r="AZ24" s="377"/>
      <c r="BA24" s="377"/>
      <c r="BB24" s="377"/>
      <c r="BC24" s="377"/>
      <c r="BD24" s="377"/>
      <c r="BE24" s="377"/>
      <c r="BF24" s="377"/>
      <c r="BG24" s="377"/>
      <c r="BH24" s="377"/>
      <c r="BI24" s="377"/>
      <c r="BJ24" s="377"/>
      <c r="BK24" s="377"/>
      <c r="BL24" s="377"/>
      <c r="BM24" s="378"/>
      <c r="BN24" s="403">
        <v>352136</v>
      </c>
      <c r="BO24" s="404"/>
      <c r="BP24" s="404"/>
      <c r="BQ24" s="404"/>
      <c r="BR24" s="404"/>
      <c r="BS24" s="404"/>
      <c r="BT24" s="404"/>
      <c r="BU24" s="405"/>
      <c r="BV24" s="403">
        <v>420521</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177</v>
      </c>
      <c r="F25" s="360"/>
      <c r="G25" s="360"/>
      <c r="H25" s="360"/>
      <c r="I25" s="360"/>
      <c r="J25" s="360"/>
      <c r="K25" s="361"/>
      <c r="L25" s="356">
        <v>1</v>
      </c>
      <c r="M25" s="357"/>
      <c r="N25" s="357"/>
      <c r="O25" s="357"/>
      <c r="P25" s="358"/>
      <c r="Q25" s="356">
        <v>4731</v>
      </c>
      <c r="R25" s="357"/>
      <c r="S25" s="357"/>
      <c r="T25" s="357"/>
      <c r="U25" s="357"/>
      <c r="V25" s="358"/>
      <c r="W25" s="446"/>
      <c r="X25" s="383"/>
      <c r="Y25" s="384"/>
      <c r="Z25" s="359" t="s">
        <v>178</v>
      </c>
      <c r="AA25" s="360"/>
      <c r="AB25" s="360"/>
      <c r="AC25" s="360"/>
      <c r="AD25" s="360"/>
      <c r="AE25" s="360"/>
      <c r="AF25" s="360"/>
      <c r="AG25" s="361"/>
      <c r="AH25" s="356" t="s">
        <v>179</v>
      </c>
      <c r="AI25" s="357"/>
      <c r="AJ25" s="357"/>
      <c r="AK25" s="357"/>
      <c r="AL25" s="358"/>
      <c r="AM25" s="356" t="s">
        <v>179</v>
      </c>
      <c r="AN25" s="357"/>
      <c r="AO25" s="357"/>
      <c r="AP25" s="357"/>
      <c r="AQ25" s="357"/>
      <c r="AR25" s="358"/>
      <c r="AS25" s="356" t="s">
        <v>180</v>
      </c>
      <c r="AT25" s="357"/>
      <c r="AU25" s="357"/>
      <c r="AV25" s="357"/>
      <c r="AW25" s="357"/>
      <c r="AX25" s="416"/>
      <c r="AY25" s="429" t="s">
        <v>181</v>
      </c>
      <c r="AZ25" s="430"/>
      <c r="BA25" s="430"/>
      <c r="BB25" s="430"/>
      <c r="BC25" s="430"/>
      <c r="BD25" s="430"/>
      <c r="BE25" s="430"/>
      <c r="BF25" s="430"/>
      <c r="BG25" s="430"/>
      <c r="BH25" s="430"/>
      <c r="BI25" s="430"/>
      <c r="BJ25" s="430"/>
      <c r="BK25" s="430"/>
      <c r="BL25" s="430"/>
      <c r="BM25" s="431"/>
      <c r="BN25" s="432" t="s">
        <v>180</v>
      </c>
      <c r="BO25" s="433"/>
      <c r="BP25" s="433"/>
      <c r="BQ25" s="433"/>
      <c r="BR25" s="433"/>
      <c r="BS25" s="433"/>
      <c r="BT25" s="433"/>
      <c r="BU25" s="434"/>
      <c r="BV25" s="432" t="s">
        <v>130</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182</v>
      </c>
      <c r="F26" s="360"/>
      <c r="G26" s="360"/>
      <c r="H26" s="360"/>
      <c r="I26" s="360"/>
      <c r="J26" s="360"/>
      <c r="K26" s="361"/>
      <c r="L26" s="356">
        <v>1</v>
      </c>
      <c r="M26" s="357"/>
      <c r="N26" s="357"/>
      <c r="O26" s="357"/>
      <c r="P26" s="358"/>
      <c r="Q26" s="356">
        <v>4482</v>
      </c>
      <c r="R26" s="357"/>
      <c r="S26" s="357"/>
      <c r="T26" s="357"/>
      <c r="U26" s="357"/>
      <c r="V26" s="358"/>
      <c r="W26" s="446"/>
      <c r="X26" s="383"/>
      <c r="Y26" s="384"/>
      <c r="Z26" s="359" t="s">
        <v>183</v>
      </c>
      <c r="AA26" s="414"/>
      <c r="AB26" s="414"/>
      <c r="AC26" s="414"/>
      <c r="AD26" s="414"/>
      <c r="AE26" s="414"/>
      <c r="AF26" s="414"/>
      <c r="AG26" s="415"/>
      <c r="AH26" s="356">
        <v>6</v>
      </c>
      <c r="AI26" s="357"/>
      <c r="AJ26" s="357"/>
      <c r="AK26" s="357"/>
      <c r="AL26" s="358"/>
      <c r="AM26" s="356">
        <v>19998</v>
      </c>
      <c r="AN26" s="357"/>
      <c r="AO26" s="357"/>
      <c r="AP26" s="357"/>
      <c r="AQ26" s="357"/>
      <c r="AR26" s="358"/>
      <c r="AS26" s="356">
        <v>3333</v>
      </c>
      <c r="AT26" s="357"/>
      <c r="AU26" s="357"/>
      <c r="AV26" s="357"/>
      <c r="AW26" s="357"/>
      <c r="AX26" s="416"/>
      <c r="AY26" s="443" t="s">
        <v>184</v>
      </c>
      <c r="AZ26" s="363"/>
      <c r="BA26" s="363"/>
      <c r="BB26" s="363"/>
      <c r="BC26" s="363"/>
      <c r="BD26" s="363"/>
      <c r="BE26" s="363"/>
      <c r="BF26" s="363"/>
      <c r="BG26" s="363"/>
      <c r="BH26" s="363"/>
      <c r="BI26" s="363"/>
      <c r="BJ26" s="363"/>
      <c r="BK26" s="363"/>
      <c r="BL26" s="363"/>
      <c r="BM26" s="444"/>
      <c r="BN26" s="403" t="s">
        <v>185</v>
      </c>
      <c r="BO26" s="404"/>
      <c r="BP26" s="404"/>
      <c r="BQ26" s="404"/>
      <c r="BR26" s="404"/>
      <c r="BS26" s="404"/>
      <c r="BT26" s="404"/>
      <c r="BU26" s="405"/>
      <c r="BV26" s="403" t="s">
        <v>180</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186</v>
      </c>
      <c r="F27" s="360"/>
      <c r="G27" s="360"/>
      <c r="H27" s="360"/>
      <c r="I27" s="360"/>
      <c r="J27" s="360"/>
      <c r="K27" s="361"/>
      <c r="L27" s="356">
        <v>1</v>
      </c>
      <c r="M27" s="357"/>
      <c r="N27" s="357"/>
      <c r="O27" s="357"/>
      <c r="P27" s="358"/>
      <c r="Q27" s="356">
        <v>2310</v>
      </c>
      <c r="R27" s="357"/>
      <c r="S27" s="357"/>
      <c r="T27" s="357"/>
      <c r="U27" s="357"/>
      <c r="V27" s="358"/>
      <c r="W27" s="446"/>
      <c r="X27" s="383"/>
      <c r="Y27" s="384"/>
      <c r="Z27" s="359" t="s">
        <v>187</v>
      </c>
      <c r="AA27" s="360"/>
      <c r="AB27" s="360"/>
      <c r="AC27" s="360"/>
      <c r="AD27" s="360"/>
      <c r="AE27" s="360"/>
      <c r="AF27" s="360"/>
      <c r="AG27" s="361"/>
      <c r="AH27" s="356" t="s">
        <v>131</v>
      </c>
      <c r="AI27" s="357"/>
      <c r="AJ27" s="357"/>
      <c r="AK27" s="357"/>
      <c r="AL27" s="358"/>
      <c r="AM27" s="356" t="s">
        <v>185</v>
      </c>
      <c r="AN27" s="357"/>
      <c r="AO27" s="357"/>
      <c r="AP27" s="357"/>
      <c r="AQ27" s="357"/>
      <c r="AR27" s="358"/>
      <c r="AS27" s="356" t="s">
        <v>185</v>
      </c>
      <c r="AT27" s="357"/>
      <c r="AU27" s="357"/>
      <c r="AV27" s="357"/>
      <c r="AW27" s="357"/>
      <c r="AX27" s="416"/>
      <c r="AY27" s="440" t="s">
        <v>188</v>
      </c>
      <c r="AZ27" s="441"/>
      <c r="BA27" s="441"/>
      <c r="BB27" s="441"/>
      <c r="BC27" s="441"/>
      <c r="BD27" s="441"/>
      <c r="BE27" s="441"/>
      <c r="BF27" s="441"/>
      <c r="BG27" s="441"/>
      <c r="BH27" s="441"/>
      <c r="BI27" s="441"/>
      <c r="BJ27" s="441"/>
      <c r="BK27" s="441"/>
      <c r="BL27" s="441"/>
      <c r="BM27" s="442"/>
      <c r="BN27" s="437">
        <v>150343</v>
      </c>
      <c r="BO27" s="438"/>
      <c r="BP27" s="438"/>
      <c r="BQ27" s="438"/>
      <c r="BR27" s="438"/>
      <c r="BS27" s="438"/>
      <c r="BT27" s="438"/>
      <c r="BU27" s="439"/>
      <c r="BV27" s="437">
        <v>150340</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189</v>
      </c>
      <c r="F28" s="360"/>
      <c r="G28" s="360"/>
      <c r="H28" s="360"/>
      <c r="I28" s="360"/>
      <c r="J28" s="360"/>
      <c r="K28" s="361"/>
      <c r="L28" s="356">
        <v>1</v>
      </c>
      <c r="M28" s="357"/>
      <c r="N28" s="357"/>
      <c r="O28" s="357"/>
      <c r="P28" s="358"/>
      <c r="Q28" s="356">
        <v>1930</v>
      </c>
      <c r="R28" s="357"/>
      <c r="S28" s="357"/>
      <c r="T28" s="357"/>
      <c r="U28" s="357"/>
      <c r="V28" s="358"/>
      <c r="W28" s="446"/>
      <c r="X28" s="383"/>
      <c r="Y28" s="384"/>
      <c r="Z28" s="359" t="s">
        <v>190</v>
      </c>
      <c r="AA28" s="360"/>
      <c r="AB28" s="360"/>
      <c r="AC28" s="360"/>
      <c r="AD28" s="360"/>
      <c r="AE28" s="360"/>
      <c r="AF28" s="360"/>
      <c r="AG28" s="361"/>
      <c r="AH28" s="356" t="s">
        <v>130</v>
      </c>
      <c r="AI28" s="357"/>
      <c r="AJ28" s="357"/>
      <c r="AK28" s="357"/>
      <c r="AL28" s="358"/>
      <c r="AM28" s="356" t="s">
        <v>148</v>
      </c>
      <c r="AN28" s="357"/>
      <c r="AO28" s="357"/>
      <c r="AP28" s="357"/>
      <c r="AQ28" s="357"/>
      <c r="AR28" s="358"/>
      <c r="AS28" s="356" t="s">
        <v>185</v>
      </c>
      <c r="AT28" s="357"/>
      <c r="AU28" s="357"/>
      <c r="AV28" s="357"/>
      <c r="AW28" s="357"/>
      <c r="AX28" s="416"/>
      <c r="AY28" s="420" t="s">
        <v>191</v>
      </c>
      <c r="AZ28" s="421"/>
      <c r="BA28" s="421"/>
      <c r="BB28" s="422"/>
      <c r="BC28" s="429" t="s">
        <v>49</v>
      </c>
      <c r="BD28" s="430"/>
      <c r="BE28" s="430"/>
      <c r="BF28" s="430"/>
      <c r="BG28" s="430"/>
      <c r="BH28" s="430"/>
      <c r="BI28" s="430"/>
      <c r="BJ28" s="430"/>
      <c r="BK28" s="430"/>
      <c r="BL28" s="430"/>
      <c r="BM28" s="431"/>
      <c r="BN28" s="432">
        <v>1167714</v>
      </c>
      <c r="BO28" s="433"/>
      <c r="BP28" s="433"/>
      <c r="BQ28" s="433"/>
      <c r="BR28" s="433"/>
      <c r="BS28" s="433"/>
      <c r="BT28" s="433"/>
      <c r="BU28" s="434"/>
      <c r="BV28" s="432">
        <v>1066956</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192</v>
      </c>
      <c r="F29" s="360"/>
      <c r="G29" s="360"/>
      <c r="H29" s="360"/>
      <c r="I29" s="360"/>
      <c r="J29" s="360"/>
      <c r="K29" s="361"/>
      <c r="L29" s="356">
        <v>8</v>
      </c>
      <c r="M29" s="357"/>
      <c r="N29" s="357"/>
      <c r="O29" s="357"/>
      <c r="P29" s="358"/>
      <c r="Q29" s="356">
        <v>1740</v>
      </c>
      <c r="R29" s="357"/>
      <c r="S29" s="357"/>
      <c r="T29" s="357"/>
      <c r="U29" s="357"/>
      <c r="V29" s="358"/>
      <c r="W29" s="447"/>
      <c r="X29" s="448"/>
      <c r="Y29" s="449"/>
      <c r="Z29" s="359" t="s">
        <v>193</v>
      </c>
      <c r="AA29" s="360"/>
      <c r="AB29" s="360"/>
      <c r="AC29" s="360"/>
      <c r="AD29" s="360"/>
      <c r="AE29" s="360"/>
      <c r="AF29" s="360"/>
      <c r="AG29" s="361"/>
      <c r="AH29" s="356">
        <v>67</v>
      </c>
      <c r="AI29" s="357"/>
      <c r="AJ29" s="357"/>
      <c r="AK29" s="357"/>
      <c r="AL29" s="358"/>
      <c r="AM29" s="356">
        <v>201335</v>
      </c>
      <c r="AN29" s="357"/>
      <c r="AO29" s="357"/>
      <c r="AP29" s="357"/>
      <c r="AQ29" s="357"/>
      <c r="AR29" s="358"/>
      <c r="AS29" s="356">
        <v>3005</v>
      </c>
      <c r="AT29" s="357"/>
      <c r="AU29" s="357"/>
      <c r="AV29" s="357"/>
      <c r="AW29" s="357"/>
      <c r="AX29" s="416"/>
      <c r="AY29" s="423"/>
      <c r="AZ29" s="424"/>
      <c r="BA29" s="424"/>
      <c r="BB29" s="425"/>
      <c r="BC29" s="417" t="s">
        <v>194</v>
      </c>
      <c r="BD29" s="418"/>
      <c r="BE29" s="418"/>
      <c r="BF29" s="418"/>
      <c r="BG29" s="418"/>
      <c r="BH29" s="418"/>
      <c r="BI29" s="418"/>
      <c r="BJ29" s="418"/>
      <c r="BK29" s="418"/>
      <c r="BL29" s="418"/>
      <c r="BM29" s="419"/>
      <c r="BN29" s="403">
        <v>80608</v>
      </c>
      <c r="BO29" s="404"/>
      <c r="BP29" s="404"/>
      <c r="BQ29" s="404"/>
      <c r="BR29" s="404"/>
      <c r="BS29" s="404"/>
      <c r="BT29" s="404"/>
      <c r="BU29" s="405"/>
      <c r="BV29" s="403">
        <v>50704</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195</v>
      </c>
      <c r="X30" s="371"/>
      <c r="Y30" s="371"/>
      <c r="Z30" s="371"/>
      <c r="AA30" s="371"/>
      <c r="AB30" s="371"/>
      <c r="AC30" s="371"/>
      <c r="AD30" s="371"/>
      <c r="AE30" s="371"/>
      <c r="AF30" s="371"/>
      <c r="AG30" s="372"/>
      <c r="AH30" s="373">
        <v>99.4</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51</v>
      </c>
      <c r="BD30" s="377"/>
      <c r="BE30" s="377"/>
      <c r="BF30" s="377"/>
      <c r="BG30" s="377"/>
      <c r="BH30" s="377"/>
      <c r="BI30" s="377"/>
      <c r="BJ30" s="377"/>
      <c r="BK30" s="377"/>
      <c r="BL30" s="377"/>
      <c r="BM30" s="378"/>
      <c r="BN30" s="437">
        <v>723801</v>
      </c>
      <c r="BO30" s="438"/>
      <c r="BP30" s="438"/>
      <c r="BQ30" s="438"/>
      <c r="BR30" s="438"/>
      <c r="BS30" s="438"/>
      <c r="BT30" s="438"/>
      <c r="BU30" s="439"/>
      <c r="BV30" s="437">
        <v>547333</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196</v>
      </c>
      <c r="D32" s="362"/>
      <c r="E32" s="362"/>
      <c r="F32" s="362"/>
      <c r="G32" s="362"/>
      <c r="H32" s="362"/>
      <c r="I32" s="362"/>
      <c r="J32" s="362"/>
      <c r="K32" s="362"/>
      <c r="L32" s="362"/>
      <c r="M32" s="362"/>
      <c r="N32" s="362"/>
      <c r="O32" s="362"/>
      <c r="P32" s="362"/>
      <c r="Q32" s="362"/>
      <c r="R32" s="362"/>
      <c r="S32" s="362"/>
      <c r="U32" s="363" t="s">
        <v>197</v>
      </c>
      <c r="V32" s="363"/>
      <c r="W32" s="363"/>
      <c r="X32" s="363"/>
      <c r="Y32" s="363"/>
      <c r="Z32" s="363"/>
      <c r="AA32" s="363"/>
      <c r="AB32" s="363"/>
      <c r="AC32" s="363"/>
      <c r="AD32" s="363"/>
      <c r="AE32" s="363"/>
      <c r="AF32" s="363"/>
      <c r="AG32" s="363"/>
      <c r="AH32" s="363"/>
      <c r="AI32" s="363"/>
      <c r="AJ32" s="363"/>
      <c r="AK32" s="363"/>
      <c r="AM32" s="363" t="s">
        <v>198</v>
      </c>
      <c r="AN32" s="363"/>
      <c r="AO32" s="363"/>
      <c r="AP32" s="363"/>
      <c r="AQ32" s="363"/>
      <c r="AR32" s="363"/>
      <c r="AS32" s="363"/>
      <c r="AT32" s="363"/>
      <c r="AU32" s="363"/>
      <c r="AV32" s="363"/>
      <c r="AW32" s="363"/>
      <c r="AX32" s="363"/>
      <c r="AY32" s="363"/>
      <c r="AZ32" s="363"/>
      <c r="BA32" s="363"/>
      <c r="BB32" s="363"/>
      <c r="BC32" s="363"/>
      <c r="BE32" s="363" t="s">
        <v>199</v>
      </c>
      <c r="BF32" s="363"/>
      <c r="BG32" s="363"/>
      <c r="BH32" s="363"/>
      <c r="BI32" s="363"/>
      <c r="BJ32" s="363"/>
      <c r="BK32" s="363"/>
      <c r="BL32" s="363"/>
      <c r="BM32" s="363"/>
      <c r="BN32" s="363"/>
      <c r="BO32" s="363"/>
      <c r="BP32" s="363"/>
      <c r="BQ32" s="363"/>
      <c r="BR32" s="363"/>
      <c r="BS32" s="363"/>
      <c r="BT32" s="363"/>
      <c r="BU32" s="363"/>
      <c r="BW32" s="363" t="s">
        <v>200</v>
      </c>
      <c r="BX32" s="363"/>
      <c r="BY32" s="363"/>
      <c r="BZ32" s="363"/>
      <c r="CA32" s="363"/>
      <c r="CB32" s="363"/>
      <c r="CC32" s="363"/>
      <c r="CD32" s="363"/>
      <c r="CE32" s="363"/>
      <c r="CF32" s="363"/>
      <c r="CG32" s="363"/>
      <c r="CH32" s="363"/>
      <c r="CI32" s="363"/>
      <c r="CJ32" s="363"/>
      <c r="CK32" s="363"/>
      <c r="CL32" s="363"/>
      <c r="CM32" s="363"/>
      <c r="CO32" s="363" t="s">
        <v>201</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202</v>
      </c>
      <c r="D33" s="355"/>
      <c r="E33" s="354" t="s">
        <v>203</v>
      </c>
      <c r="F33" s="354"/>
      <c r="G33" s="354"/>
      <c r="H33" s="354"/>
      <c r="I33" s="354"/>
      <c r="J33" s="354"/>
      <c r="K33" s="354"/>
      <c r="L33" s="354"/>
      <c r="M33" s="354"/>
      <c r="N33" s="354"/>
      <c r="O33" s="354"/>
      <c r="P33" s="354"/>
      <c r="Q33" s="354"/>
      <c r="R33" s="354"/>
      <c r="S33" s="354"/>
      <c r="T33" s="197"/>
      <c r="U33" s="355" t="s">
        <v>204</v>
      </c>
      <c r="V33" s="355"/>
      <c r="W33" s="354" t="s">
        <v>205</v>
      </c>
      <c r="X33" s="354"/>
      <c r="Y33" s="354"/>
      <c r="Z33" s="354"/>
      <c r="AA33" s="354"/>
      <c r="AB33" s="354"/>
      <c r="AC33" s="354"/>
      <c r="AD33" s="354"/>
      <c r="AE33" s="354"/>
      <c r="AF33" s="354"/>
      <c r="AG33" s="354"/>
      <c r="AH33" s="354"/>
      <c r="AI33" s="354"/>
      <c r="AJ33" s="354"/>
      <c r="AK33" s="354"/>
      <c r="AL33" s="197"/>
      <c r="AM33" s="355" t="s">
        <v>206</v>
      </c>
      <c r="AN33" s="355"/>
      <c r="AO33" s="354" t="s">
        <v>207</v>
      </c>
      <c r="AP33" s="354"/>
      <c r="AQ33" s="354"/>
      <c r="AR33" s="354"/>
      <c r="AS33" s="354"/>
      <c r="AT33" s="354"/>
      <c r="AU33" s="354"/>
      <c r="AV33" s="354"/>
      <c r="AW33" s="354"/>
      <c r="AX33" s="354"/>
      <c r="AY33" s="354"/>
      <c r="AZ33" s="354"/>
      <c r="BA33" s="354"/>
      <c r="BB33" s="354"/>
      <c r="BC33" s="354"/>
      <c r="BD33" s="198"/>
      <c r="BE33" s="354" t="s">
        <v>208</v>
      </c>
      <c r="BF33" s="354"/>
      <c r="BG33" s="354" t="s">
        <v>209</v>
      </c>
      <c r="BH33" s="354"/>
      <c r="BI33" s="354"/>
      <c r="BJ33" s="354"/>
      <c r="BK33" s="354"/>
      <c r="BL33" s="354"/>
      <c r="BM33" s="354"/>
      <c r="BN33" s="354"/>
      <c r="BO33" s="354"/>
      <c r="BP33" s="354"/>
      <c r="BQ33" s="354"/>
      <c r="BR33" s="354"/>
      <c r="BS33" s="354"/>
      <c r="BT33" s="354"/>
      <c r="BU33" s="354"/>
      <c r="BV33" s="198"/>
      <c r="BW33" s="355" t="s">
        <v>208</v>
      </c>
      <c r="BX33" s="355"/>
      <c r="BY33" s="354" t="s">
        <v>210</v>
      </c>
      <c r="BZ33" s="354"/>
      <c r="CA33" s="354"/>
      <c r="CB33" s="354"/>
      <c r="CC33" s="354"/>
      <c r="CD33" s="354"/>
      <c r="CE33" s="354"/>
      <c r="CF33" s="354"/>
      <c r="CG33" s="354"/>
      <c r="CH33" s="354"/>
      <c r="CI33" s="354"/>
      <c r="CJ33" s="354"/>
      <c r="CK33" s="354"/>
      <c r="CL33" s="354"/>
      <c r="CM33" s="354"/>
      <c r="CN33" s="197"/>
      <c r="CO33" s="355" t="s">
        <v>204</v>
      </c>
      <c r="CP33" s="355"/>
      <c r="CQ33" s="354" t="s">
        <v>211</v>
      </c>
      <c r="CR33" s="354"/>
      <c r="CS33" s="354"/>
      <c r="CT33" s="354"/>
      <c r="CU33" s="354"/>
      <c r="CV33" s="354"/>
      <c r="CW33" s="354"/>
      <c r="CX33" s="354"/>
      <c r="CY33" s="354"/>
      <c r="CZ33" s="354"/>
      <c r="DA33" s="354"/>
      <c r="DB33" s="354"/>
      <c r="DC33" s="354"/>
      <c r="DD33" s="354"/>
      <c r="DE33" s="354"/>
      <c r="DF33" s="197"/>
      <c r="DG33" s="353" t="s">
        <v>212</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6</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13</v>
      </c>
      <c r="CP34" s="351"/>
      <c r="CQ34" s="352" t="str">
        <f>IF('各会計、関係団体の財政状況及び健全化判断比率'!BS7="","",'各会計、関係団体の財政状況及び健全化判断比率'!BS7)</f>
        <v>発酵の里</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介護保険事業特別会計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7</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8</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9</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10</v>
      </c>
      <c r="BX38" s="351"/>
      <c r="BY38" s="352" t="str">
        <f>IF('各会計、関係団体の財政状況及び健全化判断比率'!B72="","",'各会計、関係団体の財政状況及び健全化判断比率'!B72)</f>
        <v>香取広域市町村圏事務組合(一般会計)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11</v>
      </c>
      <c r="BX39" s="351"/>
      <c r="BY39" s="352" t="str">
        <f>IF('各会計、関係団体の財政状況及び健全化判断比率'!B73="","",'各会計、関係団体の財政状況及び健全化判断比率'!B73)</f>
        <v>千葉県後期高齢者医療広域連合(一般会計)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12</v>
      </c>
      <c r="BX40" s="351"/>
      <c r="BY40" s="352" t="str">
        <f>IF('各会計、関係団体の財政状況及び健全化判断比率'!B74="","",'各会計、関係団体の財政状況及び健全化判断比率'!B74)</f>
        <v>千葉県後期高齢者医療広域連合(後期高齢者医療特別会計)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213</v>
      </c>
      <c r="E46" s="348" t="s">
        <v>214</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215</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216</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217</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218</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219</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220</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604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2">
      <c r="A34" s="22"/>
      <c r="B34" s="31"/>
      <c r="C34" s="1132" t="s">
        <v>534</v>
      </c>
      <c r="D34" s="1132"/>
      <c r="E34" s="1133"/>
      <c r="F34" s="32">
        <v>8.74</v>
      </c>
      <c r="G34" s="33">
        <v>7.35</v>
      </c>
      <c r="H34" s="33">
        <v>9.4499999999999993</v>
      </c>
      <c r="I34" s="33">
        <v>9.8800000000000008</v>
      </c>
      <c r="J34" s="34">
        <v>11.37</v>
      </c>
      <c r="K34" s="22"/>
      <c r="L34" s="22"/>
      <c r="M34" s="22"/>
      <c r="N34" s="22"/>
      <c r="O34" s="22"/>
      <c r="P34" s="22"/>
    </row>
    <row r="35" spans="1:16" ht="39" customHeight="1" x14ac:dyDescent="0.2">
      <c r="A35" s="22"/>
      <c r="B35" s="35"/>
      <c r="C35" s="1128" t="s">
        <v>535</v>
      </c>
      <c r="D35" s="1128"/>
      <c r="E35" s="1129"/>
      <c r="F35" s="36">
        <v>9.0399999999999991</v>
      </c>
      <c r="G35" s="37">
        <v>10.34</v>
      </c>
      <c r="H35" s="37">
        <v>11.8</v>
      </c>
      <c r="I35" s="37">
        <v>10.62</v>
      </c>
      <c r="J35" s="38">
        <v>10.56</v>
      </c>
      <c r="K35" s="22"/>
      <c r="L35" s="22"/>
      <c r="M35" s="22"/>
      <c r="N35" s="22"/>
      <c r="O35" s="22"/>
      <c r="P35" s="22"/>
    </row>
    <row r="36" spans="1:16" ht="39" customHeight="1" x14ac:dyDescent="0.2">
      <c r="A36" s="22"/>
      <c r="B36" s="35"/>
      <c r="C36" s="1128" t="s">
        <v>536</v>
      </c>
      <c r="D36" s="1128"/>
      <c r="E36" s="1129"/>
      <c r="F36" s="36">
        <v>3.48</v>
      </c>
      <c r="G36" s="37">
        <v>2.5499999999999998</v>
      </c>
      <c r="H36" s="37">
        <v>3.05</v>
      </c>
      <c r="I36" s="37">
        <v>3.6</v>
      </c>
      <c r="J36" s="38">
        <v>2.0499999999999998</v>
      </c>
      <c r="K36" s="22"/>
      <c r="L36" s="22"/>
      <c r="M36" s="22"/>
      <c r="N36" s="22"/>
      <c r="O36" s="22"/>
      <c r="P36" s="22"/>
    </row>
    <row r="37" spans="1:16" ht="39" customHeight="1" x14ac:dyDescent="0.2">
      <c r="A37" s="22"/>
      <c r="B37" s="35"/>
      <c r="C37" s="1128" t="s">
        <v>537</v>
      </c>
      <c r="D37" s="1128"/>
      <c r="E37" s="1129"/>
      <c r="F37" s="36">
        <v>0.05</v>
      </c>
      <c r="G37" s="37">
        <v>0.51</v>
      </c>
      <c r="H37" s="37">
        <v>0.74</v>
      </c>
      <c r="I37" s="37">
        <v>1.45</v>
      </c>
      <c r="J37" s="38">
        <v>0.99</v>
      </c>
      <c r="K37" s="22"/>
      <c r="L37" s="22"/>
      <c r="M37" s="22"/>
      <c r="N37" s="22"/>
      <c r="O37" s="22"/>
      <c r="P37" s="22"/>
    </row>
    <row r="38" spans="1:16" ht="39" customHeight="1" x14ac:dyDescent="0.2">
      <c r="A38" s="22"/>
      <c r="B38" s="35"/>
      <c r="C38" s="1128" t="s">
        <v>538</v>
      </c>
      <c r="D38" s="1128"/>
      <c r="E38" s="1129"/>
      <c r="F38" s="36">
        <v>0.01</v>
      </c>
      <c r="G38" s="37">
        <v>0</v>
      </c>
      <c r="H38" s="37">
        <v>0.01</v>
      </c>
      <c r="I38" s="37">
        <v>0.04</v>
      </c>
      <c r="J38" s="38">
        <v>0</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539</v>
      </c>
      <c r="D42" s="1128"/>
      <c r="E42" s="1129"/>
      <c r="F42" s="36" t="s">
        <v>484</v>
      </c>
      <c r="G42" s="37" t="s">
        <v>484</v>
      </c>
      <c r="H42" s="37" t="s">
        <v>484</v>
      </c>
      <c r="I42" s="37" t="s">
        <v>484</v>
      </c>
      <c r="J42" s="38" t="s">
        <v>484</v>
      </c>
      <c r="K42" s="22"/>
      <c r="L42" s="22"/>
      <c r="M42" s="22"/>
      <c r="N42" s="22"/>
      <c r="O42" s="22"/>
      <c r="P42" s="22"/>
    </row>
    <row r="43" spans="1:16" ht="39" customHeight="1" thickBot="1" x14ac:dyDescent="0.25">
      <c r="A43" s="22"/>
      <c r="B43" s="40"/>
      <c r="C43" s="1130" t="s">
        <v>540</v>
      </c>
      <c r="D43" s="1130"/>
      <c r="E43" s="1131"/>
      <c r="F43" s="41" t="s">
        <v>484</v>
      </c>
      <c r="G43" s="42" t="s">
        <v>484</v>
      </c>
      <c r="H43" s="42" t="s">
        <v>484</v>
      </c>
      <c r="I43" s="42" t="s">
        <v>484</v>
      </c>
      <c r="J43" s="43" t="s">
        <v>484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j263Lc8+C5dDI1TJvZu8ofYaf3oBnAs/aBiEyZgzK5WPEkhMyYsBgbu0rbvlVEfLb2A67XFQFrh/SVnrWiuuQ==" saltValue="vmeocZAsaxO/1Og7hzKy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3320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526</v>
      </c>
      <c r="L44" s="54" t="s">
        <v>527</v>
      </c>
      <c r="M44" s="54" t="s">
        <v>528</v>
      </c>
      <c r="N44" s="54" t="s">
        <v>529</v>
      </c>
      <c r="O44" s="55" t="s">
        <v>530</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222</v>
      </c>
      <c r="L45" s="58">
        <v>231</v>
      </c>
      <c r="M45" s="58">
        <v>229</v>
      </c>
      <c r="N45" s="58">
        <v>233</v>
      </c>
      <c r="O45" s="59">
        <v>224</v>
      </c>
      <c r="P45" s="46"/>
      <c r="Q45" s="46"/>
      <c r="R45" s="46"/>
      <c r="S45" s="46"/>
      <c r="T45" s="46"/>
      <c r="U45" s="46"/>
    </row>
    <row r="46" spans="1:21" ht="30.75" customHeight="1" x14ac:dyDescent="0.2">
      <c r="A46" s="46"/>
      <c r="B46" s="1154"/>
      <c r="C46" s="1155"/>
      <c r="D46" s="60"/>
      <c r="E46" s="1136" t="s">
        <v>13</v>
      </c>
      <c r="F46" s="1136"/>
      <c r="G46" s="1136"/>
      <c r="H46" s="1136"/>
      <c r="I46" s="1136"/>
      <c r="J46" s="1137"/>
      <c r="K46" s="61" t="s">
        <v>484</v>
      </c>
      <c r="L46" s="62" t="s">
        <v>484</v>
      </c>
      <c r="M46" s="62" t="s">
        <v>484</v>
      </c>
      <c r="N46" s="62" t="s">
        <v>484</v>
      </c>
      <c r="O46" s="63" t="s">
        <v>484</v>
      </c>
      <c r="P46" s="46"/>
      <c r="Q46" s="46"/>
      <c r="R46" s="46"/>
      <c r="S46" s="46"/>
      <c r="T46" s="46"/>
      <c r="U46" s="46"/>
    </row>
    <row r="47" spans="1:21" ht="30.75" customHeight="1" x14ac:dyDescent="0.2">
      <c r="A47" s="46"/>
      <c r="B47" s="1154"/>
      <c r="C47" s="1155"/>
      <c r="D47" s="60"/>
      <c r="E47" s="1136" t="s">
        <v>14</v>
      </c>
      <c r="F47" s="1136"/>
      <c r="G47" s="1136"/>
      <c r="H47" s="1136"/>
      <c r="I47" s="1136"/>
      <c r="J47" s="1137"/>
      <c r="K47" s="61" t="s">
        <v>484</v>
      </c>
      <c r="L47" s="62" t="s">
        <v>484</v>
      </c>
      <c r="M47" s="62" t="s">
        <v>484</v>
      </c>
      <c r="N47" s="62" t="s">
        <v>484</v>
      </c>
      <c r="O47" s="63" t="s">
        <v>484</v>
      </c>
      <c r="P47" s="46"/>
      <c r="Q47" s="46"/>
      <c r="R47" s="46"/>
      <c r="S47" s="46"/>
      <c r="T47" s="46"/>
      <c r="U47" s="46"/>
    </row>
    <row r="48" spans="1:21" ht="30.75" customHeight="1" x14ac:dyDescent="0.2">
      <c r="A48" s="46"/>
      <c r="B48" s="1154"/>
      <c r="C48" s="1155"/>
      <c r="D48" s="60"/>
      <c r="E48" s="1136" t="s">
        <v>15</v>
      </c>
      <c r="F48" s="1136"/>
      <c r="G48" s="1136"/>
      <c r="H48" s="1136"/>
      <c r="I48" s="1136"/>
      <c r="J48" s="1137"/>
      <c r="K48" s="61">
        <v>10</v>
      </c>
      <c r="L48" s="62">
        <v>9</v>
      </c>
      <c r="M48" s="62">
        <v>10</v>
      </c>
      <c r="N48" s="62">
        <v>8</v>
      </c>
      <c r="O48" s="63">
        <v>9</v>
      </c>
      <c r="P48" s="46"/>
      <c r="Q48" s="46"/>
      <c r="R48" s="46"/>
      <c r="S48" s="46"/>
      <c r="T48" s="46"/>
      <c r="U48" s="46"/>
    </row>
    <row r="49" spans="1:21" ht="30.75" customHeight="1" x14ac:dyDescent="0.2">
      <c r="A49" s="46"/>
      <c r="B49" s="1154"/>
      <c r="C49" s="1155"/>
      <c r="D49" s="60"/>
      <c r="E49" s="1136" t="s">
        <v>16</v>
      </c>
      <c r="F49" s="1136"/>
      <c r="G49" s="1136"/>
      <c r="H49" s="1136"/>
      <c r="I49" s="1136"/>
      <c r="J49" s="1137"/>
      <c r="K49" s="61">
        <v>36</v>
      </c>
      <c r="L49" s="62">
        <v>39</v>
      </c>
      <c r="M49" s="62">
        <v>39</v>
      </c>
      <c r="N49" s="62">
        <v>33</v>
      </c>
      <c r="O49" s="63">
        <v>18</v>
      </c>
      <c r="P49" s="46"/>
      <c r="Q49" s="46"/>
      <c r="R49" s="46"/>
      <c r="S49" s="46"/>
      <c r="T49" s="46"/>
      <c r="U49" s="46"/>
    </row>
    <row r="50" spans="1:21" ht="30.75" customHeight="1" x14ac:dyDescent="0.2">
      <c r="A50" s="46"/>
      <c r="B50" s="1154"/>
      <c r="C50" s="1155"/>
      <c r="D50" s="60"/>
      <c r="E50" s="1136" t="s">
        <v>17</v>
      </c>
      <c r="F50" s="1136"/>
      <c r="G50" s="1136"/>
      <c r="H50" s="1136"/>
      <c r="I50" s="1136"/>
      <c r="J50" s="1137"/>
      <c r="K50" s="61" t="s">
        <v>484</v>
      </c>
      <c r="L50" s="62" t="s">
        <v>484</v>
      </c>
      <c r="M50" s="62" t="s">
        <v>484</v>
      </c>
      <c r="N50" s="62" t="s">
        <v>484</v>
      </c>
      <c r="O50" s="63" t="s">
        <v>484</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484</v>
      </c>
      <c r="L51" s="62" t="s">
        <v>484</v>
      </c>
      <c r="M51" s="62" t="s">
        <v>484</v>
      </c>
      <c r="N51" s="62" t="s">
        <v>484</v>
      </c>
      <c r="O51" s="63" t="s">
        <v>484</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200</v>
      </c>
      <c r="L52" s="62">
        <v>198</v>
      </c>
      <c r="M52" s="62">
        <v>196</v>
      </c>
      <c r="N52" s="62">
        <v>193</v>
      </c>
      <c r="O52" s="63">
        <v>181</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68</v>
      </c>
      <c r="L53" s="67">
        <v>81</v>
      </c>
      <c r="M53" s="67">
        <v>82</v>
      </c>
      <c r="N53" s="67">
        <v>81</v>
      </c>
      <c r="O53" s="68">
        <v>70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25</v>
      </c>
      <c r="P55" s="46"/>
      <c r="Q55" s="46"/>
      <c r="R55" s="46"/>
      <c r="S55" s="46"/>
      <c r="T55" s="46"/>
      <c r="U55" s="46"/>
    </row>
    <row r="56" spans="1:21" ht="31.5" customHeight="1" thickBot="1" x14ac:dyDescent="0.25">
      <c r="A56" s="46"/>
      <c r="B56" s="74"/>
      <c r="C56" s="75"/>
      <c r="D56" s="75"/>
      <c r="E56" s="76"/>
      <c r="F56" s="76"/>
      <c r="G56" s="76"/>
      <c r="H56" s="76"/>
      <c r="I56" s="76"/>
      <c r="J56" s="77" t="s">
        <v>2</v>
      </c>
      <c r="K56" s="78" t="s">
        <v>541</v>
      </c>
      <c r="L56" s="79" t="s">
        <v>542</v>
      </c>
      <c r="M56" s="79" t="s">
        <v>543</v>
      </c>
      <c r="N56" s="79" t="s">
        <v>544</v>
      </c>
      <c r="O56" s="80" t="s">
        <v>545</v>
      </c>
      <c r="P56" s="46"/>
      <c r="Q56" s="46"/>
      <c r="R56" s="46"/>
      <c r="S56" s="46"/>
      <c r="T56" s="46"/>
      <c r="U56" s="46"/>
    </row>
    <row r="57" spans="1:21" ht="31.5" customHeight="1" x14ac:dyDescent="0.2">
      <c r="B57" s="1142" t="s">
        <v>26</v>
      </c>
      <c r="C57" s="1143"/>
      <c r="D57" s="1146" t="s">
        <v>27</v>
      </c>
      <c r="E57" s="1147"/>
      <c r="F57" s="1147"/>
      <c r="G57" s="1147"/>
      <c r="H57" s="1147"/>
      <c r="I57" s="1147"/>
      <c r="J57" s="1148"/>
      <c r="K57" s="81" t="s">
        <v>597</v>
      </c>
      <c r="L57" s="82" t="s">
        <v>598</v>
      </c>
      <c r="M57" s="82" t="s">
        <v>598</v>
      </c>
      <c r="N57" s="82" t="s">
        <v>598</v>
      </c>
      <c r="O57" s="83" t="s">
        <v>598</v>
      </c>
    </row>
    <row r="58" spans="1:21" ht="31.5" customHeight="1" thickBot="1" x14ac:dyDescent="0.25">
      <c r="B58" s="1144"/>
      <c r="C58" s="1145"/>
      <c r="D58" s="1149" t="s">
        <v>28</v>
      </c>
      <c r="E58" s="1150"/>
      <c r="F58" s="1150"/>
      <c r="G58" s="1150"/>
      <c r="H58" s="1150"/>
      <c r="I58" s="1150"/>
      <c r="J58" s="1151"/>
      <c r="K58" s="84" t="s">
        <v>598</v>
      </c>
      <c r="L58" s="85" t="s">
        <v>598</v>
      </c>
      <c r="M58" s="85" t="s">
        <v>598</v>
      </c>
      <c r="N58" s="85" t="s">
        <v>598</v>
      </c>
      <c r="O58" s="86" t="s">
        <v>598</v>
      </c>
    </row>
    <row r="59" spans="1:21" ht="24" customHeight="1" x14ac:dyDescent="0.2">
      <c r="B59" s="87"/>
      <c r="C59" s="87"/>
      <c r="D59" s="88" t="s">
        <v>29</v>
      </c>
      <c r="E59" s="89"/>
      <c r="F59" s="89"/>
      <c r="G59" s="89"/>
      <c r="H59" s="89"/>
      <c r="I59" s="89"/>
      <c r="J59" s="89"/>
      <c r="K59" s="89"/>
      <c r="L59" s="89"/>
      <c r="M59" s="89"/>
      <c r="N59" s="89"/>
      <c r="O59" s="89"/>
    </row>
    <row r="60" spans="1:21" ht="24" customHeight="1" x14ac:dyDescent="0.2">
      <c r="B60" s="90"/>
      <c r="C60" s="90"/>
      <c r="D60" s="88" t="s">
        <v>30</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MpEv3l5ckp3L/xQ/MudIURlFZM55vCNicpHUDn4RsBH7/nWq0sJN/TjS6qXDrg4GaEGwE6E8THtYMaBikhGhmA==" saltValue="2NgaXbYLeum5XC82jE6s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526</v>
      </c>
      <c r="J40" s="98" t="s">
        <v>527</v>
      </c>
      <c r="K40" s="98" t="s">
        <v>528</v>
      </c>
      <c r="L40" s="98" t="s">
        <v>529</v>
      </c>
      <c r="M40" s="99" t="s">
        <v>530</v>
      </c>
    </row>
    <row r="41" spans="2:13" ht="27.75" customHeight="1" x14ac:dyDescent="0.2">
      <c r="B41" s="1172" t="s">
        <v>31</v>
      </c>
      <c r="C41" s="1173"/>
      <c r="D41" s="100"/>
      <c r="E41" s="1174" t="s">
        <v>32</v>
      </c>
      <c r="F41" s="1174"/>
      <c r="G41" s="1174"/>
      <c r="H41" s="1175"/>
      <c r="I41" s="334">
        <v>2299</v>
      </c>
      <c r="J41" s="335">
        <v>2185</v>
      </c>
      <c r="K41" s="335">
        <v>2047</v>
      </c>
      <c r="L41" s="335">
        <v>1962</v>
      </c>
      <c r="M41" s="336">
        <v>1853</v>
      </c>
    </row>
    <row r="42" spans="2:13" ht="27.75" customHeight="1" x14ac:dyDescent="0.2">
      <c r="B42" s="1162"/>
      <c r="C42" s="1163"/>
      <c r="D42" s="101"/>
      <c r="E42" s="1166" t="s">
        <v>33</v>
      </c>
      <c r="F42" s="1166"/>
      <c r="G42" s="1166"/>
      <c r="H42" s="1167"/>
      <c r="I42" s="337" t="s">
        <v>484</v>
      </c>
      <c r="J42" s="338" t="s">
        <v>484</v>
      </c>
      <c r="K42" s="338" t="s">
        <v>484</v>
      </c>
      <c r="L42" s="338" t="s">
        <v>484</v>
      </c>
      <c r="M42" s="339" t="s">
        <v>484</v>
      </c>
    </row>
    <row r="43" spans="2:13" ht="27.75" customHeight="1" x14ac:dyDescent="0.2">
      <c r="B43" s="1162"/>
      <c r="C43" s="1163"/>
      <c r="D43" s="101"/>
      <c r="E43" s="1166" t="s">
        <v>34</v>
      </c>
      <c r="F43" s="1166"/>
      <c r="G43" s="1166"/>
      <c r="H43" s="1167"/>
      <c r="I43" s="337">
        <v>77</v>
      </c>
      <c r="J43" s="338" t="s">
        <v>484</v>
      </c>
      <c r="K43" s="338">
        <v>57</v>
      </c>
      <c r="L43" s="338">
        <v>50</v>
      </c>
      <c r="M43" s="339">
        <v>46</v>
      </c>
    </row>
    <row r="44" spans="2:13" ht="27.75" customHeight="1" x14ac:dyDescent="0.2">
      <c r="B44" s="1162"/>
      <c r="C44" s="1163"/>
      <c r="D44" s="101"/>
      <c r="E44" s="1166" t="s">
        <v>35</v>
      </c>
      <c r="F44" s="1166"/>
      <c r="G44" s="1166"/>
      <c r="H44" s="1167"/>
      <c r="I44" s="337">
        <v>177</v>
      </c>
      <c r="J44" s="338">
        <v>139</v>
      </c>
      <c r="K44" s="338">
        <v>100</v>
      </c>
      <c r="L44" s="338">
        <v>67</v>
      </c>
      <c r="M44" s="339">
        <v>50</v>
      </c>
    </row>
    <row r="45" spans="2:13" ht="27.75" customHeight="1" x14ac:dyDescent="0.2">
      <c r="B45" s="1162"/>
      <c r="C45" s="1163"/>
      <c r="D45" s="101"/>
      <c r="E45" s="1166" t="s">
        <v>36</v>
      </c>
      <c r="F45" s="1166"/>
      <c r="G45" s="1166"/>
      <c r="H45" s="1167"/>
      <c r="I45" s="337">
        <v>634</v>
      </c>
      <c r="J45" s="338">
        <v>753</v>
      </c>
      <c r="K45" s="338">
        <v>638</v>
      </c>
      <c r="L45" s="338">
        <v>661</v>
      </c>
      <c r="M45" s="339">
        <v>608</v>
      </c>
    </row>
    <row r="46" spans="2:13" ht="27.75" customHeight="1" x14ac:dyDescent="0.2">
      <c r="B46" s="1162"/>
      <c r="C46" s="1163"/>
      <c r="D46" s="102"/>
      <c r="E46" s="1166" t="s">
        <v>37</v>
      </c>
      <c r="F46" s="1166"/>
      <c r="G46" s="1166"/>
      <c r="H46" s="1167"/>
      <c r="I46" s="337" t="s">
        <v>484</v>
      </c>
      <c r="J46" s="338" t="s">
        <v>484</v>
      </c>
      <c r="K46" s="338" t="s">
        <v>484</v>
      </c>
      <c r="L46" s="338" t="s">
        <v>484</v>
      </c>
      <c r="M46" s="339" t="s">
        <v>484</v>
      </c>
    </row>
    <row r="47" spans="2:13" ht="27.75" customHeight="1" x14ac:dyDescent="0.2">
      <c r="B47" s="1162"/>
      <c r="C47" s="1163"/>
      <c r="D47" s="103"/>
      <c r="E47" s="1176" t="s">
        <v>38</v>
      </c>
      <c r="F47" s="1177"/>
      <c r="G47" s="1177"/>
      <c r="H47" s="1178"/>
      <c r="I47" s="337" t="s">
        <v>484</v>
      </c>
      <c r="J47" s="338" t="s">
        <v>484</v>
      </c>
      <c r="K47" s="338" t="s">
        <v>484</v>
      </c>
      <c r="L47" s="338" t="s">
        <v>484</v>
      </c>
      <c r="M47" s="339" t="s">
        <v>484</v>
      </c>
    </row>
    <row r="48" spans="2:13" ht="27.75" customHeight="1" x14ac:dyDescent="0.2">
      <c r="B48" s="1162"/>
      <c r="C48" s="1163"/>
      <c r="D48" s="101"/>
      <c r="E48" s="1166" t="s">
        <v>39</v>
      </c>
      <c r="F48" s="1166"/>
      <c r="G48" s="1166"/>
      <c r="H48" s="1167"/>
      <c r="I48" s="337" t="s">
        <v>484</v>
      </c>
      <c r="J48" s="338" t="s">
        <v>484</v>
      </c>
      <c r="K48" s="338" t="s">
        <v>484</v>
      </c>
      <c r="L48" s="338" t="s">
        <v>484</v>
      </c>
      <c r="M48" s="339" t="s">
        <v>484</v>
      </c>
    </row>
    <row r="49" spans="2:13" ht="27.75" customHeight="1" x14ac:dyDescent="0.2">
      <c r="B49" s="1164"/>
      <c r="C49" s="1165"/>
      <c r="D49" s="101"/>
      <c r="E49" s="1166" t="s">
        <v>40</v>
      </c>
      <c r="F49" s="1166"/>
      <c r="G49" s="1166"/>
      <c r="H49" s="1167"/>
      <c r="I49" s="337" t="s">
        <v>484</v>
      </c>
      <c r="J49" s="338" t="s">
        <v>484</v>
      </c>
      <c r="K49" s="338" t="s">
        <v>484</v>
      </c>
      <c r="L49" s="338" t="s">
        <v>484</v>
      </c>
      <c r="M49" s="339" t="s">
        <v>484</v>
      </c>
    </row>
    <row r="50" spans="2:13" ht="27.75" customHeight="1" x14ac:dyDescent="0.2">
      <c r="B50" s="1160" t="s">
        <v>41</v>
      </c>
      <c r="C50" s="1161"/>
      <c r="D50" s="104"/>
      <c r="E50" s="1166" t="s">
        <v>42</v>
      </c>
      <c r="F50" s="1166"/>
      <c r="G50" s="1166"/>
      <c r="H50" s="1167"/>
      <c r="I50" s="337">
        <v>1804</v>
      </c>
      <c r="J50" s="338">
        <v>1944</v>
      </c>
      <c r="K50" s="338">
        <v>1863</v>
      </c>
      <c r="L50" s="338">
        <v>1948</v>
      </c>
      <c r="M50" s="339">
        <v>2300</v>
      </c>
    </row>
    <row r="51" spans="2:13" ht="27.75" customHeight="1" x14ac:dyDescent="0.2">
      <c r="B51" s="1162"/>
      <c r="C51" s="1163"/>
      <c r="D51" s="101"/>
      <c r="E51" s="1166" t="s">
        <v>43</v>
      </c>
      <c r="F51" s="1166"/>
      <c r="G51" s="1166"/>
      <c r="H51" s="1167"/>
      <c r="I51" s="337" t="s">
        <v>484</v>
      </c>
      <c r="J51" s="338" t="s">
        <v>484</v>
      </c>
      <c r="K51" s="338" t="s">
        <v>484</v>
      </c>
      <c r="L51" s="338" t="s">
        <v>484</v>
      </c>
      <c r="M51" s="339" t="s">
        <v>484</v>
      </c>
    </row>
    <row r="52" spans="2:13" ht="27.75" customHeight="1" x14ac:dyDescent="0.2">
      <c r="B52" s="1164"/>
      <c r="C52" s="1165"/>
      <c r="D52" s="101"/>
      <c r="E52" s="1166" t="s">
        <v>44</v>
      </c>
      <c r="F52" s="1166"/>
      <c r="G52" s="1166"/>
      <c r="H52" s="1167"/>
      <c r="I52" s="337">
        <v>2096</v>
      </c>
      <c r="J52" s="338">
        <v>2009</v>
      </c>
      <c r="K52" s="338">
        <v>1901</v>
      </c>
      <c r="L52" s="338">
        <v>1840</v>
      </c>
      <c r="M52" s="339">
        <v>1745</v>
      </c>
    </row>
    <row r="53" spans="2:13" ht="27.75" customHeight="1" thickBot="1" x14ac:dyDescent="0.25">
      <c r="B53" s="1168" t="s">
        <v>45</v>
      </c>
      <c r="C53" s="1169"/>
      <c r="D53" s="105"/>
      <c r="E53" s="1170" t="s">
        <v>46</v>
      </c>
      <c r="F53" s="1170"/>
      <c r="G53" s="1170"/>
      <c r="H53" s="1171"/>
      <c r="I53" s="340">
        <v>-713</v>
      </c>
      <c r="J53" s="341">
        <v>-876</v>
      </c>
      <c r="K53" s="341">
        <v>-922</v>
      </c>
      <c r="L53" s="341">
        <v>-1047</v>
      </c>
      <c r="M53" s="342">
        <v>-1489</v>
      </c>
    </row>
    <row r="54" spans="2:13" ht="27.75" customHeight="1" x14ac:dyDescent="0.2">
      <c r="B54" s="106" t="s">
        <v>47</v>
      </c>
      <c r="C54" s="107"/>
      <c r="D54" s="107"/>
      <c r="E54" s="108"/>
      <c r="F54" s="108"/>
      <c r="G54" s="108"/>
      <c r="H54" s="108"/>
      <c r="I54" s="109"/>
      <c r="J54" s="109"/>
      <c r="K54" s="109"/>
      <c r="L54" s="109"/>
      <c r="M54" s="109"/>
    </row>
    <row r="55" spans="2:13" ht="13.2" x14ac:dyDescent="0.2"/>
  </sheetData>
  <sheetProtection algorithmName="SHA-512" hashValue="j4ZSruAJIKA2FGQcAQzrqLQ0vY8vamjTXApRkwTgCiNkJNXcR+oWN9tmEOXypAjBjgaQC5Ko1X0D9020ALsL5Q==" saltValue="B4cIMrDgmz/Anb49PSAk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48</v>
      </c>
    </row>
    <row r="54" spans="2:8" ht="29.25" customHeight="1" thickBot="1" x14ac:dyDescent="0.3">
      <c r="B54" s="111" t="s">
        <v>1</v>
      </c>
      <c r="C54" s="112"/>
      <c r="D54" s="112"/>
      <c r="E54" s="113" t="s">
        <v>2</v>
      </c>
      <c r="F54" s="114" t="s">
        <v>528</v>
      </c>
      <c r="G54" s="114" t="s">
        <v>529</v>
      </c>
      <c r="H54" s="115" t="s">
        <v>530</v>
      </c>
    </row>
    <row r="55" spans="2:8" ht="52.5" customHeight="1" x14ac:dyDescent="0.2">
      <c r="B55" s="116"/>
      <c r="C55" s="1187" t="s">
        <v>49</v>
      </c>
      <c r="D55" s="1187"/>
      <c r="E55" s="1188"/>
      <c r="F55" s="117">
        <v>1226</v>
      </c>
      <c r="G55" s="117">
        <v>1067</v>
      </c>
      <c r="H55" s="118">
        <v>1168</v>
      </c>
    </row>
    <row r="56" spans="2:8" ht="52.5" customHeight="1" x14ac:dyDescent="0.2">
      <c r="B56" s="119"/>
      <c r="C56" s="1189" t="s">
        <v>50</v>
      </c>
      <c r="D56" s="1189"/>
      <c r="E56" s="1190"/>
      <c r="F56" s="120">
        <v>51</v>
      </c>
      <c r="G56" s="120">
        <v>51</v>
      </c>
      <c r="H56" s="121">
        <v>81</v>
      </c>
    </row>
    <row r="57" spans="2:8" ht="53.25" customHeight="1" x14ac:dyDescent="0.2">
      <c r="B57" s="119"/>
      <c r="C57" s="1191" t="s">
        <v>51</v>
      </c>
      <c r="D57" s="1191"/>
      <c r="E57" s="1192"/>
      <c r="F57" s="122">
        <v>302</v>
      </c>
      <c r="G57" s="122">
        <v>547</v>
      </c>
      <c r="H57" s="123">
        <v>724</v>
      </c>
    </row>
    <row r="58" spans="2:8" ht="45.75" customHeight="1" x14ac:dyDescent="0.2">
      <c r="B58" s="124"/>
      <c r="C58" s="1179" t="s">
        <v>599</v>
      </c>
      <c r="D58" s="1180"/>
      <c r="E58" s="1181"/>
      <c r="F58" s="125">
        <v>228</v>
      </c>
      <c r="G58" s="125">
        <v>481</v>
      </c>
      <c r="H58" s="126">
        <v>659</v>
      </c>
    </row>
    <row r="59" spans="2:8" ht="45.75" customHeight="1" x14ac:dyDescent="0.2">
      <c r="B59" s="124"/>
      <c r="C59" s="1179" t="s">
        <v>600</v>
      </c>
      <c r="D59" s="1180"/>
      <c r="E59" s="1181"/>
      <c r="F59" s="125">
        <v>47</v>
      </c>
      <c r="G59" s="125">
        <v>43</v>
      </c>
      <c r="H59" s="126">
        <v>41</v>
      </c>
    </row>
    <row r="60" spans="2:8" ht="45.75" customHeight="1" x14ac:dyDescent="0.2">
      <c r="B60" s="124"/>
      <c r="C60" s="1179" t="s">
        <v>601</v>
      </c>
      <c r="D60" s="1180"/>
      <c r="E60" s="1181"/>
      <c r="F60" s="125">
        <v>8</v>
      </c>
      <c r="G60" s="125">
        <v>8</v>
      </c>
      <c r="H60" s="126">
        <v>10</v>
      </c>
    </row>
    <row r="61" spans="2:8" ht="45.75" customHeight="1" x14ac:dyDescent="0.2">
      <c r="B61" s="124"/>
      <c r="C61" s="1179" t="s">
        <v>602</v>
      </c>
      <c r="D61" s="1180"/>
      <c r="E61" s="1181"/>
      <c r="F61" s="125">
        <v>14</v>
      </c>
      <c r="G61" s="125">
        <v>11</v>
      </c>
      <c r="H61" s="126">
        <v>9</v>
      </c>
    </row>
    <row r="62" spans="2:8" ht="45.75" customHeight="1" thickBot="1" x14ac:dyDescent="0.25">
      <c r="B62" s="127"/>
      <c r="C62" s="1182" t="s">
        <v>603</v>
      </c>
      <c r="D62" s="1183"/>
      <c r="E62" s="1184"/>
      <c r="F62" s="128">
        <v>3</v>
      </c>
      <c r="G62" s="128">
        <v>3</v>
      </c>
      <c r="H62" s="129">
        <v>3</v>
      </c>
    </row>
    <row r="63" spans="2:8" ht="52.5" customHeight="1" thickBot="1" x14ac:dyDescent="0.25">
      <c r="B63" s="130"/>
      <c r="C63" s="1185" t="s">
        <v>52</v>
      </c>
      <c r="D63" s="1185"/>
      <c r="E63" s="1186"/>
      <c r="F63" s="131">
        <v>1579</v>
      </c>
      <c r="G63" s="131">
        <v>1665</v>
      </c>
      <c r="H63" s="132">
        <v>1972</v>
      </c>
    </row>
    <row r="64" spans="2:8" ht="13.2" x14ac:dyDescent="0.2"/>
  </sheetData>
  <sheetProtection algorithmName="SHA-512" hashValue="lBG7P7UD1/tEJulRwIc4bbH8npYIef+ye8zcT/jGeN6oVdaV85UO/IvPY7PuIATMcK2bMDlPI3f116v6HxKNIA==" saltValue="F+a81rSD8jOzJiOjewpr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3A67-398F-4BFD-AB68-062173190D38}">
  <sheetPr>
    <pageSetUpPr fitToPage="1"/>
  </sheetPr>
  <dimension ref="A1:DE85"/>
  <sheetViews>
    <sheetView showGridLines="0" zoomScaleNormal="100" zoomScaleSheetLayoutView="55" workbookViewId="0">
      <selection activeCell="AN70" sqref="AN70"/>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605</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606</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607</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608</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526</v>
      </c>
      <c r="BQ50" s="1217"/>
      <c r="BR50" s="1217"/>
      <c r="BS50" s="1217"/>
      <c r="BT50" s="1217"/>
      <c r="BU50" s="1217"/>
      <c r="BV50" s="1217"/>
      <c r="BW50" s="1217"/>
      <c r="BX50" s="1217" t="s">
        <v>527</v>
      </c>
      <c r="BY50" s="1217"/>
      <c r="BZ50" s="1217"/>
      <c r="CA50" s="1217"/>
      <c r="CB50" s="1217"/>
      <c r="CC50" s="1217"/>
      <c r="CD50" s="1217"/>
      <c r="CE50" s="1217"/>
      <c r="CF50" s="1217" t="s">
        <v>528</v>
      </c>
      <c r="CG50" s="1217"/>
      <c r="CH50" s="1217"/>
      <c r="CI50" s="1217"/>
      <c r="CJ50" s="1217"/>
      <c r="CK50" s="1217"/>
      <c r="CL50" s="1217"/>
      <c r="CM50" s="1217"/>
      <c r="CN50" s="1217" t="s">
        <v>529</v>
      </c>
      <c r="CO50" s="1217"/>
      <c r="CP50" s="1217"/>
      <c r="CQ50" s="1217"/>
      <c r="CR50" s="1217"/>
      <c r="CS50" s="1217"/>
      <c r="CT50" s="1217"/>
      <c r="CU50" s="1217"/>
      <c r="CV50" s="1217" t="s">
        <v>530</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609</v>
      </c>
      <c r="AO51" s="1221"/>
      <c r="AP51" s="1221"/>
      <c r="AQ51" s="1221"/>
      <c r="AR51" s="1221"/>
      <c r="AS51" s="1221"/>
      <c r="AT51" s="1221"/>
      <c r="AU51" s="1221"/>
      <c r="AV51" s="1221"/>
      <c r="AW51" s="1221"/>
      <c r="AX51" s="1221"/>
      <c r="AY51" s="1221"/>
      <c r="AZ51" s="1221"/>
      <c r="BA51" s="1221"/>
      <c r="BB51" s="1221" t="s">
        <v>610</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611</v>
      </c>
      <c r="BC53" s="1221"/>
      <c r="BD53" s="1221"/>
      <c r="BE53" s="1221"/>
      <c r="BF53" s="1221"/>
      <c r="BG53" s="1221"/>
      <c r="BH53" s="1221"/>
      <c r="BI53" s="1221"/>
      <c r="BJ53" s="1221"/>
      <c r="BK53" s="1221"/>
      <c r="BL53" s="1221"/>
      <c r="BM53" s="1221"/>
      <c r="BN53" s="1221"/>
      <c r="BO53" s="1221"/>
      <c r="BP53" s="1222">
        <v>54</v>
      </c>
      <c r="BQ53" s="1222"/>
      <c r="BR53" s="1222"/>
      <c r="BS53" s="1222"/>
      <c r="BT53" s="1222"/>
      <c r="BU53" s="1222"/>
      <c r="BV53" s="1222"/>
      <c r="BW53" s="1222"/>
      <c r="BX53" s="1222">
        <v>55.8</v>
      </c>
      <c r="BY53" s="1222"/>
      <c r="BZ53" s="1222"/>
      <c r="CA53" s="1222"/>
      <c r="CB53" s="1222"/>
      <c r="CC53" s="1222"/>
      <c r="CD53" s="1222"/>
      <c r="CE53" s="1222"/>
      <c r="CF53" s="1222">
        <v>57.2</v>
      </c>
      <c r="CG53" s="1222"/>
      <c r="CH53" s="1222"/>
      <c r="CI53" s="1222"/>
      <c r="CJ53" s="1222"/>
      <c r="CK53" s="1222"/>
      <c r="CL53" s="1222"/>
      <c r="CM53" s="1222"/>
      <c r="CN53" s="1222">
        <v>58.2</v>
      </c>
      <c r="CO53" s="1222"/>
      <c r="CP53" s="1222"/>
      <c r="CQ53" s="1222"/>
      <c r="CR53" s="1222"/>
      <c r="CS53" s="1222"/>
      <c r="CT53" s="1222"/>
      <c r="CU53" s="1222"/>
      <c r="CV53" s="1222">
        <v>60.1</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612</v>
      </c>
      <c r="AO55" s="1217"/>
      <c r="AP55" s="1217"/>
      <c r="AQ55" s="1217"/>
      <c r="AR55" s="1217"/>
      <c r="AS55" s="1217"/>
      <c r="AT55" s="1217"/>
      <c r="AU55" s="1217"/>
      <c r="AV55" s="1217"/>
      <c r="AW55" s="1217"/>
      <c r="AX55" s="1217"/>
      <c r="AY55" s="1217"/>
      <c r="AZ55" s="1217"/>
      <c r="BA55" s="1217"/>
      <c r="BB55" s="1221" t="s">
        <v>610</v>
      </c>
      <c r="BC55" s="1221"/>
      <c r="BD55" s="1221"/>
      <c r="BE55" s="1221"/>
      <c r="BF55" s="1221"/>
      <c r="BG55" s="1221"/>
      <c r="BH55" s="1221"/>
      <c r="BI55" s="1221"/>
      <c r="BJ55" s="1221"/>
      <c r="BK55" s="1221"/>
      <c r="BL55" s="1221"/>
      <c r="BM55" s="1221"/>
      <c r="BN55" s="1221"/>
      <c r="BO55" s="1221"/>
      <c r="BP55" s="1222">
        <v>0</v>
      </c>
      <c r="BQ55" s="1222"/>
      <c r="BR55" s="1222"/>
      <c r="BS55" s="1222"/>
      <c r="BT55" s="1222"/>
      <c r="BU55" s="1222"/>
      <c r="BV55" s="1222"/>
      <c r="BW55" s="1222"/>
      <c r="BX55" s="1222">
        <v>0</v>
      </c>
      <c r="BY55" s="1222"/>
      <c r="BZ55" s="1222"/>
      <c r="CA55" s="1222"/>
      <c r="CB55" s="1222"/>
      <c r="CC55" s="1222"/>
      <c r="CD55" s="1222"/>
      <c r="CE55" s="1222"/>
      <c r="CF55" s="1222">
        <v>0</v>
      </c>
      <c r="CG55" s="1222"/>
      <c r="CH55" s="1222"/>
      <c r="CI55" s="1222"/>
      <c r="CJ55" s="1222"/>
      <c r="CK55" s="1222"/>
      <c r="CL55" s="1222"/>
      <c r="CM55" s="1222"/>
      <c r="CN55" s="1222">
        <v>0</v>
      </c>
      <c r="CO55" s="1222"/>
      <c r="CP55" s="1222"/>
      <c r="CQ55" s="1222"/>
      <c r="CR55" s="1222"/>
      <c r="CS55" s="1222"/>
      <c r="CT55" s="1222"/>
      <c r="CU55" s="1222"/>
      <c r="CV55" s="1222">
        <v>0</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611</v>
      </c>
      <c r="BC57" s="1221"/>
      <c r="BD57" s="1221"/>
      <c r="BE57" s="1221"/>
      <c r="BF57" s="1221"/>
      <c r="BG57" s="1221"/>
      <c r="BH57" s="1221"/>
      <c r="BI57" s="1221"/>
      <c r="BJ57" s="1221"/>
      <c r="BK57" s="1221"/>
      <c r="BL57" s="1221"/>
      <c r="BM57" s="1221"/>
      <c r="BN57" s="1221"/>
      <c r="BO57" s="1221"/>
      <c r="BP57" s="1222">
        <v>58.2</v>
      </c>
      <c r="BQ57" s="1222"/>
      <c r="BR57" s="1222"/>
      <c r="BS57" s="1222"/>
      <c r="BT57" s="1222"/>
      <c r="BU57" s="1222"/>
      <c r="BV57" s="1222"/>
      <c r="BW57" s="1222"/>
      <c r="BX57" s="1222">
        <v>60.1</v>
      </c>
      <c r="BY57" s="1222"/>
      <c r="BZ57" s="1222"/>
      <c r="CA57" s="1222"/>
      <c r="CB57" s="1222"/>
      <c r="CC57" s="1222"/>
      <c r="CD57" s="1222"/>
      <c r="CE57" s="1222"/>
      <c r="CF57" s="1222">
        <v>61.6</v>
      </c>
      <c r="CG57" s="1222"/>
      <c r="CH57" s="1222"/>
      <c r="CI57" s="1222"/>
      <c r="CJ57" s="1222"/>
      <c r="CK57" s="1222"/>
      <c r="CL57" s="1222"/>
      <c r="CM57" s="1222"/>
      <c r="CN57" s="1222">
        <v>64</v>
      </c>
      <c r="CO57" s="1222"/>
      <c r="CP57" s="1222"/>
      <c r="CQ57" s="1222"/>
      <c r="CR57" s="1222"/>
      <c r="CS57" s="1222"/>
      <c r="CT57" s="1222"/>
      <c r="CU57" s="1222"/>
      <c r="CV57" s="1222">
        <v>62.8</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613</v>
      </c>
    </row>
    <row r="64" spans="1:109" ht="13.2" x14ac:dyDescent="0.2">
      <c r="B64" s="251"/>
      <c r="G64" s="1199"/>
      <c r="I64" s="1231"/>
      <c r="J64" s="1231"/>
      <c r="K64" s="1231"/>
      <c r="L64" s="1231"/>
      <c r="M64" s="1231"/>
      <c r="N64" s="1232"/>
      <c r="AM64" s="1199"/>
      <c r="AN64" s="1199" t="s">
        <v>606</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614</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608</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526</v>
      </c>
      <c r="BQ72" s="1217"/>
      <c r="BR72" s="1217"/>
      <c r="BS72" s="1217"/>
      <c r="BT72" s="1217"/>
      <c r="BU72" s="1217"/>
      <c r="BV72" s="1217"/>
      <c r="BW72" s="1217"/>
      <c r="BX72" s="1217" t="s">
        <v>527</v>
      </c>
      <c r="BY72" s="1217"/>
      <c r="BZ72" s="1217"/>
      <c r="CA72" s="1217"/>
      <c r="CB72" s="1217"/>
      <c r="CC72" s="1217"/>
      <c r="CD72" s="1217"/>
      <c r="CE72" s="1217"/>
      <c r="CF72" s="1217" t="s">
        <v>528</v>
      </c>
      <c r="CG72" s="1217"/>
      <c r="CH72" s="1217"/>
      <c r="CI72" s="1217"/>
      <c r="CJ72" s="1217"/>
      <c r="CK72" s="1217"/>
      <c r="CL72" s="1217"/>
      <c r="CM72" s="1217"/>
      <c r="CN72" s="1217" t="s">
        <v>529</v>
      </c>
      <c r="CO72" s="1217"/>
      <c r="CP72" s="1217"/>
      <c r="CQ72" s="1217"/>
      <c r="CR72" s="1217"/>
      <c r="CS72" s="1217"/>
      <c r="CT72" s="1217"/>
      <c r="CU72" s="1217"/>
      <c r="CV72" s="1217" t="s">
        <v>530</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609</v>
      </c>
      <c r="AO73" s="1221"/>
      <c r="AP73" s="1221"/>
      <c r="AQ73" s="1221"/>
      <c r="AR73" s="1221"/>
      <c r="AS73" s="1221"/>
      <c r="AT73" s="1221"/>
      <c r="AU73" s="1221"/>
      <c r="AV73" s="1221"/>
      <c r="AW73" s="1221"/>
      <c r="AX73" s="1221"/>
      <c r="AY73" s="1221"/>
      <c r="AZ73" s="1221"/>
      <c r="BA73" s="1221"/>
      <c r="BB73" s="1221" t="s">
        <v>610</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615</v>
      </c>
      <c r="BC75" s="1221"/>
      <c r="BD75" s="1221"/>
      <c r="BE75" s="1221"/>
      <c r="BF75" s="1221"/>
      <c r="BG75" s="1221"/>
      <c r="BH75" s="1221"/>
      <c r="BI75" s="1221"/>
      <c r="BJ75" s="1221"/>
      <c r="BK75" s="1221"/>
      <c r="BL75" s="1221"/>
      <c r="BM75" s="1221"/>
      <c r="BN75" s="1221"/>
      <c r="BO75" s="1221"/>
      <c r="BP75" s="1222">
        <v>3</v>
      </c>
      <c r="BQ75" s="1222"/>
      <c r="BR75" s="1222"/>
      <c r="BS75" s="1222"/>
      <c r="BT75" s="1222"/>
      <c r="BU75" s="1222"/>
      <c r="BV75" s="1222"/>
      <c r="BW75" s="1222"/>
      <c r="BX75" s="1222">
        <v>4.3</v>
      </c>
      <c r="BY75" s="1222"/>
      <c r="BZ75" s="1222"/>
      <c r="CA75" s="1222"/>
      <c r="CB75" s="1222"/>
      <c r="CC75" s="1222"/>
      <c r="CD75" s="1222"/>
      <c r="CE75" s="1222"/>
      <c r="CF75" s="1222">
        <v>4.5</v>
      </c>
      <c r="CG75" s="1222"/>
      <c r="CH75" s="1222"/>
      <c r="CI75" s="1222"/>
      <c r="CJ75" s="1222"/>
      <c r="CK75" s="1222"/>
      <c r="CL75" s="1222"/>
      <c r="CM75" s="1222"/>
      <c r="CN75" s="1222">
        <v>4.7</v>
      </c>
      <c r="CO75" s="1222"/>
      <c r="CP75" s="1222"/>
      <c r="CQ75" s="1222"/>
      <c r="CR75" s="1222"/>
      <c r="CS75" s="1222"/>
      <c r="CT75" s="1222"/>
      <c r="CU75" s="1222"/>
      <c r="CV75" s="1222">
        <v>4.2</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612</v>
      </c>
      <c r="AO77" s="1217"/>
      <c r="AP77" s="1217"/>
      <c r="AQ77" s="1217"/>
      <c r="AR77" s="1217"/>
      <c r="AS77" s="1217"/>
      <c r="AT77" s="1217"/>
      <c r="AU77" s="1217"/>
      <c r="AV77" s="1217"/>
      <c r="AW77" s="1217"/>
      <c r="AX77" s="1217"/>
      <c r="AY77" s="1217"/>
      <c r="AZ77" s="1217"/>
      <c r="BA77" s="1217"/>
      <c r="BB77" s="1221" t="s">
        <v>610</v>
      </c>
      <c r="BC77" s="1221"/>
      <c r="BD77" s="1221"/>
      <c r="BE77" s="1221"/>
      <c r="BF77" s="1221"/>
      <c r="BG77" s="1221"/>
      <c r="BH77" s="1221"/>
      <c r="BI77" s="1221"/>
      <c r="BJ77" s="1221"/>
      <c r="BK77" s="1221"/>
      <c r="BL77" s="1221"/>
      <c r="BM77" s="1221"/>
      <c r="BN77" s="1221"/>
      <c r="BO77" s="1221"/>
      <c r="BP77" s="1222">
        <v>0</v>
      </c>
      <c r="BQ77" s="1222"/>
      <c r="BR77" s="1222"/>
      <c r="BS77" s="1222"/>
      <c r="BT77" s="1222"/>
      <c r="BU77" s="1222"/>
      <c r="BV77" s="1222"/>
      <c r="BW77" s="1222"/>
      <c r="BX77" s="1222">
        <v>0</v>
      </c>
      <c r="BY77" s="1222"/>
      <c r="BZ77" s="1222"/>
      <c r="CA77" s="1222"/>
      <c r="CB77" s="1222"/>
      <c r="CC77" s="1222"/>
      <c r="CD77" s="1222"/>
      <c r="CE77" s="1222"/>
      <c r="CF77" s="1222">
        <v>0</v>
      </c>
      <c r="CG77" s="1222"/>
      <c r="CH77" s="1222"/>
      <c r="CI77" s="1222"/>
      <c r="CJ77" s="1222"/>
      <c r="CK77" s="1222"/>
      <c r="CL77" s="1222"/>
      <c r="CM77" s="1222"/>
      <c r="CN77" s="1222">
        <v>0</v>
      </c>
      <c r="CO77" s="1222"/>
      <c r="CP77" s="1222"/>
      <c r="CQ77" s="1222"/>
      <c r="CR77" s="1222"/>
      <c r="CS77" s="1222"/>
      <c r="CT77" s="1222"/>
      <c r="CU77" s="1222"/>
      <c r="CV77" s="1222">
        <v>0</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615</v>
      </c>
      <c r="BC79" s="1221"/>
      <c r="BD79" s="1221"/>
      <c r="BE79" s="1221"/>
      <c r="BF79" s="1221"/>
      <c r="BG79" s="1221"/>
      <c r="BH79" s="1221"/>
      <c r="BI79" s="1221"/>
      <c r="BJ79" s="1221"/>
      <c r="BK79" s="1221"/>
      <c r="BL79" s="1221"/>
      <c r="BM79" s="1221"/>
      <c r="BN79" s="1221"/>
      <c r="BO79" s="1221"/>
      <c r="BP79" s="1222">
        <v>8.5</v>
      </c>
      <c r="BQ79" s="1222"/>
      <c r="BR79" s="1222"/>
      <c r="BS79" s="1222"/>
      <c r="BT79" s="1222"/>
      <c r="BU79" s="1222"/>
      <c r="BV79" s="1222"/>
      <c r="BW79" s="1222"/>
      <c r="BX79" s="1222">
        <v>8.6</v>
      </c>
      <c r="BY79" s="1222"/>
      <c r="BZ79" s="1222"/>
      <c r="CA79" s="1222"/>
      <c r="CB79" s="1222"/>
      <c r="CC79" s="1222"/>
      <c r="CD79" s="1222"/>
      <c r="CE79" s="1222"/>
      <c r="CF79" s="1222">
        <v>8.6</v>
      </c>
      <c r="CG79" s="1222"/>
      <c r="CH79" s="1222"/>
      <c r="CI79" s="1222"/>
      <c r="CJ79" s="1222"/>
      <c r="CK79" s="1222"/>
      <c r="CL79" s="1222"/>
      <c r="CM79" s="1222"/>
      <c r="CN79" s="1222">
        <v>8.9</v>
      </c>
      <c r="CO79" s="1222"/>
      <c r="CP79" s="1222"/>
      <c r="CQ79" s="1222"/>
      <c r="CR79" s="1222"/>
      <c r="CS79" s="1222"/>
      <c r="CT79" s="1222"/>
      <c r="CU79" s="1222"/>
      <c r="CV79" s="1222">
        <v>8.3000000000000007</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GAEEIxWU9lHpzWs/q2+M8OEa80RY983FAA+d8hrgARH1lOEfj9Ql6fgP1/ydjZG2nof5c1Mu4nY9h30bO3n5Eg==" saltValue="PMXRHpUqQ14yWXrFGhtD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E7BE9-4D3F-4BD0-9B28-92096A692A8D}">
  <sheetPr>
    <pageSetUpPr fitToPage="1"/>
  </sheetPr>
  <dimension ref="A1:DR125"/>
  <sheetViews>
    <sheetView showGridLines="0" zoomScaleNormal="100" zoomScaleSheetLayoutView="70" workbookViewId="0">
      <selection activeCell="AN70" sqref="AN70"/>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473</v>
      </c>
    </row>
  </sheetData>
  <sheetProtection algorithmName="SHA-512" hashValue="zs5PKco5rljLaUTYZIxxfDfzeHpxHIxYzmVdTsFev4NblHFMVCdMDNSSHSPBM3uLSYGBslapKcBUo9HN6gfHKw==" saltValue="EKvaS5s+t4cBDQY55x8A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002F2-FC34-4DAE-A926-832C87DFC4AF}">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473</v>
      </c>
    </row>
  </sheetData>
  <sheetProtection algorithmName="SHA-512" hashValue="B1pSXIHDR+MP3GoW5wM/aQf0WHWW1UoOMoZT5jzcFucZQtfYjKvNpzjf/3JiDWpV9cXfm5e9T3SY4PXRKn8VfA==" saltValue="7IjmroJsr2O7boNYBPFk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53</v>
      </c>
      <c r="E2" s="144"/>
      <c r="F2" s="145" t="s">
        <v>523</v>
      </c>
      <c r="G2" s="146"/>
      <c r="H2" s="147"/>
    </row>
    <row r="3" spans="1:8" x14ac:dyDescent="0.2">
      <c r="A3" s="143" t="s">
        <v>516</v>
      </c>
      <c r="B3" s="148"/>
      <c r="C3" s="149"/>
      <c r="D3" s="150">
        <v>41465</v>
      </c>
      <c r="E3" s="151"/>
      <c r="F3" s="152">
        <v>202870</v>
      </c>
      <c r="G3" s="153"/>
      <c r="H3" s="154"/>
    </row>
    <row r="4" spans="1:8" x14ac:dyDescent="0.2">
      <c r="A4" s="155"/>
      <c r="B4" s="156"/>
      <c r="C4" s="157"/>
      <c r="D4" s="158">
        <v>27162</v>
      </c>
      <c r="E4" s="159"/>
      <c r="F4" s="160">
        <v>79735</v>
      </c>
      <c r="G4" s="161"/>
      <c r="H4" s="162"/>
    </row>
    <row r="5" spans="1:8" x14ac:dyDescent="0.2">
      <c r="A5" s="143" t="s">
        <v>518</v>
      </c>
      <c r="B5" s="148"/>
      <c r="C5" s="149"/>
      <c r="D5" s="150">
        <v>34496</v>
      </c>
      <c r="E5" s="151"/>
      <c r="F5" s="152">
        <v>167497</v>
      </c>
      <c r="G5" s="153"/>
      <c r="H5" s="154"/>
    </row>
    <row r="6" spans="1:8" x14ac:dyDescent="0.2">
      <c r="A6" s="155"/>
      <c r="B6" s="156"/>
      <c r="C6" s="157"/>
      <c r="D6" s="158">
        <v>25751</v>
      </c>
      <c r="E6" s="159"/>
      <c r="F6" s="160">
        <v>82571</v>
      </c>
      <c r="G6" s="161"/>
      <c r="H6" s="162"/>
    </row>
    <row r="7" spans="1:8" x14ac:dyDescent="0.2">
      <c r="A7" s="143" t="s">
        <v>519</v>
      </c>
      <c r="B7" s="148"/>
      <c r="C7" s="149"/>
      <c r="D7" s="150">
        <v>41564</v>
      </c>
      <c r="E7" s="151"/>
      <c r="F7" s="152">
        <v>190274</v>
      </c>
      <c r="G7" s="153"/>
      <c r="H7" s="154"/>
    </row>
    <row r="8" spans="1:8" x14ac:dyDescent="0.2">
      <c r="A8" s="155"/>
      <c r="B8" s="156"/>
      <c r="C8" s="157"/>
      <c r="D8" s="158">
        <v>17986</v>
      </c>
      <c r="E8" s="159"/>
      <c r="F8" s="160">
        <v>88584</v>
      </c>
      <c r="G8" s="161"/>
      <c r="H8" s="162"/>
    </row>
    <row r="9" spans="1:8" x14ac:dyDescent="0.2">
      <c r="A9" s="143" t="s">
        <v>520</v>
      </c>
      <c r="B9" s="148"/>
      <c r="C9" s="149"/>
      <c r="D9" s="150">
        <v>56418</v>
      </c>
      <c r="E9" s="151"/>
      <c r="F9" s="152">
        <v>200194</v>
      </c>
      <c r="G9" s="153"/>
      <c r="H9" s="154"/>
    </row>
    <row r="10" spans="1:8" x14ac:dyDescent="0.2">
      <c r="A10" s="155"/>
      <c r="B10" s="156"/>
      <c r="C10" s="157"/>
      <c r="D10" s="158">
        <v>44411</v>
      </c>
      <c r="E10" s="159"/>
      <c r="F10" s="160">
        <v>106422</v>
      </c>
      <c r="G10" s="161"/>
      <c r="H10" s="162"/>
    </row>
    <row r="11" spans="1:8" x14ac:dyDescent="0.2">
      <c r="A11" s="143" t="s">
        <v>521</v>
      </c>
      <c r="B11" s="148"/>
      <c r="C11" s="149"/>
      <c r="D11" s="150">
        <v>40588</v>
      </c>
      <c r="E11" s="151"/>
      <c r="F11" s="152">
        <v>138402</v>
      </c>
      <c r="G11" s="153"/>
      <c r="H11" s="154"/>
    </row>
    <row r="12" spans="1:8" x14ac:dyDescent="0.2">
      <c r="A12" s="155"/>
      <c r="B12" s="156"/>
      <c r="C12" s="163"/>
      <c r="D12" s="158">
        <v>25222</v>
      </c>
      <c r="E12" s="159"/>
      <c r="F12" s="160">
        <v>70652</v>
      </c>
      <c r="G12" s="161"/>
      <c r="H12" s="162"/>
    </row>
    <row r="13" spans="1:8" x14ac:dyDescent="0.2">
      <c r="A13" s="143"/>
      <c r="B13" s="148"/>
      <c r="C13" s="149"/>
      <c r="D13" s="150">
        <v>42906</v>
      </c>
      <c r="E13" s="151"/>
      <c r="F13" s="152">
        <v>179847</v>
      </c>
      <c r="G13" s="164"/>
      <c r="H13" s="154"/>
    </row>
    <row r="14" spans="1:8" x14ac:dyDescent="0.2">
      <c r="A14" s="155"/>
      <c r="B14" s="156"/>
      <c r="C14" s="157"/>
      <c r="D14" s="158">
        <v>28106</v>
      </c>
      <c r="E14" s="159"/>
      <c r="F14" s="160">
        <v>85593</v>
      </c>
      <c r="G14" s="161"/>
      <c r="H14" s="162"/>
    </row>
    <row r="17" spans="1:11" x14ac:dyDescent="0.2">
      <c r="A17" s="139" t="s">
        <v>54</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55</v>
      </c>
      <c r="B19" s="165">
        <f>ROUND(VALUE(SUBSTITUTE(実質収支比率等に係る経年分析!F$48,"▲","-")),2)</f>
        <v>8.75</v>
      </c>
      <c r="C19" s="165">
        <f>ROUND(VALUE(SUBSTITUTE(実質収支比率等に係る経年分析!G$48,"▲","-")),2)</f>
        <v>7.32</v>
      </c>
      <c r="D19" s="165">
        <f>ROUND(VALUE(SUBSTITUTE(実質収支比率等に係る経年分析!H$48,"▲","-")),2)</f>
        <v>9.4600000000000009</v>
      </c>
      <c r="E19" s="165">
        <f>ROUND(VALUE(SUBSTITUTE(実質収支比率等に係る経年分析!I$48,"▲","-")),2)</f>
        <v>9.89</v>
      </c>
      <c r="F19" s="165">
        <f>ROUND(VALUE(SUBSTITUTE(実質収支比率等に係る経年分析!J$48,"▲","-")),2)</f>
        <v>11.37</v>
      </c>
    </row>
    <row r="20" spans="1:11" x14ac:dyDescent="0.2">
      <c r="A20" s="165" t="s">
        <v>56</v>
      </c>
      <c r="B20" s="165">
        <f>ROUND(VALUE(SUBSTITUTE(実質収支比率等に係る経年分析!F$47,"▲","-")),2)</f>
        <v>76.66</v>
      </c>
      <c r="C20" s="165">
        <f>ROUND(VALUE(SUBSTITUTE(実質収支比率等に係る経年分析!G$47,"▲","-")),2)</f>
        <v>74.3</v>
      </c>
      <c r="D20" s="165">
        <f>ROUND(VALUE(SUBSTITUTE(実質収支比率等に係る経年分析!H$47,"▲","-")),2)</f>
        <v>64.989999999999995</v>
      </c>
      <c r="E20" s="165">
        <f>ROUND(VALUE(SUBSTITUTE(実質収支比率等に係る経年分析!I$47,"▲","-")),2)</f>
        <v>52.54</v>
      </c>
      <c r="F20" s="165">
        <f>ROUND(VALUE(SUBSTITUTE(実質収支比率等に係る経年分析!J$47,"▲","-")),2)</f>
        <v>53.41</v>
      </c>
    </row>
    <row r="21" spans="1:11" x14ac:dyDescent="0.2">
      <c r="A21" s="165" t="s">
        <v>57</v>
      </c>
      <c r="B21" s="165">
        <f>IF(ISNUMBER(VALUE(SUBSTITUTE(実質収支比率等に係る経年分析!F$49,"▲","-"))),ROUND(VALUE(SUBSTITUTE(実質収支比率等に係る経年分析!F$49,"▲","-")),2),NA())</f>
        <v>6.46</v>
      </c>
      <c r="C21" s="165">
        <f>IF(ISNUMBER(VALUE(SUBSTITUTE(実質収支比率等に係る経年分析!G$49,"▲","-"))),ROUND(VALUE(SUBSTITUTE(実質収支比率等に係る経年分析!G$49,"▲","-")),2),NA())</f>
        <v>-2.87</v>
      </c>
      <c r="D21" s="165">
        <f>IF(ISNUMBER(VALUE(SUBSTITUTE(実質収支比率等に係る経年分析!H$49,"▲","-"))),ROUND(VALUE(SUBSTITUTE(実質収支比率等に係る経年分析!H$49,"▲","-")),2),NA())</f>
        <v>-6.85</v>
      </c>
      <c r="E21" s="165">
        <f>IF(ISNUMBER(VALUE(SUBSTITUTE(実質収支比率等に係る経年分析!I$49,"▲","-"))),ROUND(VALUE(SUBSTITUTE(実質収支比率等に係る経年分析!I$49,"▲","-")),2),NA())</f>
        <v>-6.72</v>
      </c>
      <c r="F21" s="165">
        <f>IF(ISNUMBER(VALUE(SUBSTITUTE(実質収支比率等に係る経年分析!J$49,"▲","-"))),ROUND(VALUE(SUBSTITUTE(実質収支比率等に係る経年分析!J$49,"▲","-")),2),NA())</f>
        <v>6.79</v>
      </c>
    </row>
    <row r="24" spans="1:11" x14ac:dyDescent="0.2">
      <c r="A24" s="139" t="s">
        <v>58</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59</v>
      </c>
      <c r="C26" s="166" t="s">
        <v>60</v>
      </c>
      <c r="D26" s="166" t="s">
        <v>59</v>
      </c>
      <c r="E26" s="166" t="s">
        <v>60</v>
      </c>
      <c r="F26" s="166" t="s">
        <v>59</v>
      </c>
      <c r="G26" s="166" t="s">
        <v>60</v>
      </c>
      <c r="H26" s="166" t="s">
        <v>59</v>
      </c>
      <c r="I26" s="166" t="s">
        <v>60</v>
      </c>
      <c r="J26" s="166" t="s">
        <v>59</v>
      </c>
      <c r="K26" s="166" t="s">
        <v>60</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0.51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0.74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1.45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0.99</v>
      </c>
    </row>
    <row r="34" spans="1:16" x14ac:dyDescent="0.2">
      <c r="A34" s="166" t="str">
        <f>IF(連結実質赤字比率に係る赤字・黒字の構成分析!C$36="",NA(),連結実質赤字比率に係る赤字・黒字の構成分析!C$36)</f>
        <v>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3.48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2.5499999999999998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3.05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2.0499999999999998</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9.0399999999999991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10.34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11.8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10.62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10.56</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8.74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7.35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9.4499999999999993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9.8800000000000008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11.37</v>
      </c>
    </row>
    <row r="39" spans="1:16" x14ac:dyDescent="0.2">
      <c r="A39" s="139" t="s">
        <v>61</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62</v>
      </c>
      <c r="C41" s="167"/>
      <c r="D41" s="167" t="s">
        <v>63</v>
      </c>
      <c r="E41" s="167" t="s">
        <v>62</v>
      </c>
      <c r="F41" s="167"/>
      <c r="G41" s="167" t="s">
        <v>63</v>
      </c>
      <c r="H41" s="167" t="s">
        <v>62</v>
      </c>
      <c r="I41" s="167"/>
      <c r="J41" s="167" t="s">
        <v>63</v>
      </c>
      <c r="K41" s="167" t="s">
        <v>62</v>
      </c>
      <c r="L41" s="167"/>
      <c r="M41" s="167" t="s">
        <v>63</v>
      </c>
      <c r="N41" s="167" t="s">
        <v>62</v>
      </c>
      <c r="O41" s="167"/>
      <c r="P41" s="167" t="s">
        <v>63</v>
      </c>
    </row>
    <row r="42" spans="1:16" x14ac:dyDescent="0.2">
      <c r="A42" s="167" t="s">
        <v>64</v>
      </c>
      <c r="B42" s="167"/>
      <c r="C42" s="167"/>
      <c r="D42" s="167">
        <f>'実質公債費比率（分子）の構造'!K$52</f>
        <v>200</v>
      </c>
      <c r="E42" s="167"/>
      <c r="F42" s="167"/>
      <c r="G42" s="167">
        <f>'実質公債費比率（分子）の構造'!L$52</f>
        <v>198</v>
      </c>
      <c r="H42" s="167"/>
      <c r="I42" s="167"/>
      <c r="J42" s="167">
        <f>'実質公債費比率（分子）の構造'!M$52</f>
        <v>196</v>
      </c>
      <c r="K42" s="167"/>
      <c r="L42" s="167"/>
      <c r="M42" s="167">
        <f>'実質公債費比率（分子）の構造'!N$52</f>
        <v>193</v>
      </c>
      <c r="N42" s="167"/>
      <c r="O42" s="167"/>
      <c r="P42" s="167">
        <f>'実質公債費比率（分子）の構造'!O$52</f>
        <v>181</v>
      </c>
    </row>
    <row r="43" spans="1:16" x14ac:dyDescent="0.2">
      <c r="A43" s="167" t="s">
        <v>65</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66</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67</v>
      </c>
      <c r="B45" s="167">
        <f>'実質公債費比率（分子）の構造'!K$49</f>
        <v>36</v>
      </c>
      <c r="C45" s="167"/>
      <c r="D45" s="167"/>
      <c r="E45" s="167">
        <f>'実質公債費比率（分子）の構造'!L$49</f>
        <v>39</v>
      </c>
      <c r="F45" s="167"/>
      <c r="G45" s="167"/>
      <c r="H45" s="167">
        <f>'実質公債費比率（分子）の構造'!M$49</f>
        <v>39</v>
      </c>
      <c r="I45" s="167"/>
      <c r="J45" s="167"/>
      <c r="K45" s="167">
        <f>'実質公債費比率（分子）の構造'!N$49</f>
        <v>33</v>
      </c>
      <c r="L45" s="167"/>
      <c r="M45" s="167"/>
      <c r="N45" s="167">
        <f>'実質公債費比率（分子）の構造'!O$49</f>
        <v>18</v>
      </c>
      <c r="O45" s="167"/>
      <c r="P45" s="167"/>
    </row>
    <row r="46" spans="1:16" x14ac:dyDescent="0.2">
      <c r="A46" s="167" t="s">
        <v>68</v>
      </c>
      <c r="B46" s="167">
        <f>'実質公債費比率（分子）の構造'!K$48</f>
        <v>10</v>
      </c>
      <c r="C46" s="167"/>
      <c r="D46" s="167"/>
      <c r="E46" s="167">
        <f>'実質公債費比率（分子）の構造'!L$48</f>
        <v>9</v>
      </c>
      <c r="F46" s="167"/>
      <c r="G46" s="167"/>
      <c r="H46" s="167">
        <f>'実質公債費比率（分子）の構造'!M$48</f>
        <v>10</v>
      </c>
      <c r="I46" s="167"/>
      <c r="J46" s="167"/>
      <c r="K46" s="167">
        <f>'実質公債費比率（分子）の構造'!N$48</f>
        <v>8</v>
      </c>
      <c r="L46" s="167"/>
      <c r="M46" s="167"/>
      <c r="N46" s="167">
        <f>'実質公債費比率（分子）の構造'!O$48</f>
        <v>9</v>
      </c>
      <c r="O46" s="167"/>
      <c r="P46" s="167"/>
    </row>
    <row r="47" spans="1:16" x14ac:dyDescent="0.2">
      <c r="A47" s="167" t="s">
        <v>69</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70</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71</v>
      </c>
      <c r="B49" s="167">
        <f>'実質公債費比率（分子）の構造'!K$45</f>
        <v>222</v>
      </c>
      <c r="C49" s="167"/>
      <c r="D49" s="167"/>
      <c r="E49" s="167">
        <f>'実質公債費比率（分子）の構造'!L$45</f>
        <v>231</v>
      </c>
      <c r="F49" s="167"/>
      <c r="G49" s="167"/>
      <c r="H49" s="167">
        <f>'実質公債費比率（分子）の構造'!M$45</f>
        <v>229</v>
      </c>
      <c r="I49" s="167"/>
      <c r="J49" s="167"/>
      <c r="K49" s="167">
        <f>'実質公債費比率（分子）の構造'!N$45</f>
        <v>233</v>
      </c>
      <c r="L49" s="167"/>
      <c r="M49" s="167"/>
      <c r="N49" s="167">
        <f>'実質公債費比率（分子）の構造'!O$45</f>
        <v>224</v>
      </c>
      <c r="O49" s="167"/>
      <c r="P49" s="167"/>
    </row>
    <row r="50" spans="1:16" x14ac:dyDescent="0.2">
      <c r="A50" s="167" t="s">
        <v>72</v>
      </c>
      <c r="B50" s="167" t="e">
        <f>NA()</f>
        <v>#N/A</v>
      </c>
      <c r="C50" s="167">
        <f>IF(ISNUMBER('実質公債費比率（分子）の構造'!K$53),'実質公債費比率（分子）の構造'!K$53,NA())</f>
        <v>68</v>
      </c>
      <c r="D50" s="167" t="e">
        <f>NA()</f>
        <v>#N/A</v>
      </c>
      <c r="E50" s="167" t="e">
        <f>NA()</f>
        <v>#N/A</v>
      </c>
      <c r="F50" s="167">
        <f>IF(ISNUMBER('実質公債費比率（分子）の構造'!L$53),'実質公債費比率（分子）の構造'!L$53,NA())</f>
        <v>81</v>
      </c>
      <c r="G50" s="167" t="e">
        <f>NA()</f>
        <v>#N/A</v>
      </c>
      <c r="H50" s="167" t="e">
        <f>NA()</f>
        <v>#N/A</v>
      </c>
      <c r="I50" s="167">
        <f>IF(ISNUMBER('実質公債費比率（分子）の構造'!M$53),'実質公債費比率（分子）の構造'!M$53,NA())</f>
        <v>82</v>
      </c>
      <c r="J50" s="167" t="e">
        <f>NA()</f>
        <v>#N/A</v>
      </c>
      <c r="K50" s="167" t="e">
        <f>NA()</f>
        <v>#N/A</v>
      </c>
      <c r="L50" s="167">
        <f>IF(ISNUMBER('実質公債費比率（分子）の構造'!N$53),'実質公債費比率（分子）の構造'!N$53,NA())</f>
        <v>81</v>
      </c>
      <c r="M50" s="167" t="e">
        <f>NA()</f>
        <v>#N/A</v>
      </c>
      <c r="N50" s="167" t="e">
        <f>NA()</f>
        <v>#N/A</v>
      </c>
      <c r="O50" s="167">
        <f>IF(ISNUMBER('実質公債費比率（分子）の構造'!O$53),'実質公債費比率（分子）の構造'!O$53,NA())</f>
        <v>70</v>
      </c>
      <c r="P50" s="167" t="e">
        <f>NA()</f>
        <v>#N/A</v>
      </c>
    </row>
    <row r="53" spans="1:16" x14ac:dyDescent="0.2">
      <c r="A53" s="139" t="s">
        <v>73</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74</v>
      </c>
      <c r="C55" s="166"/>
      <c r="D55" s="166" t="s">
        <v>75</v>
      </c>
      <c r="E55" s="166" t="s">
        <v>74</v>
      </c>
      <c r="F55" s="166"/>
      <c r="G55" s="166" t="s">
        <v>75</v>
      </c>
      <c r="H55" s="166" t="s">
        <v>74</v>
      </c>
      <c r="I55" s="166"/>
      <c r="J55" s="166" t="s">
        <v>75</v>
      </c>
      <c r="K55" s="166" t="s">
        <v>74</v>
      </c>
      <c r="L55" s="166"/>
      <c r="M55" s="166" t="s">
        <v>75</v>
      </c>
      <c r="N55" s="166" t="s">
        <v>74</v>
      </c>
      <c r="O55" s="166"/>
      <c r="P55" s="166" t="s">
        <v>75</v>
      </c>
    </row>
    <row r="56" spans="1:16" x14ac:dyDescent="0.2">
      <c r="A56" s="166" t="s">
        <v>44</v>
      </c>
      <c r="B56" s="166"/>
      <c r="C56" s="166"/>
      <c r="D56" s="166">
        <f>'将来負担比率（分子）の構造'!I$52</f>
        <v>2096</v>
      </c>
      <c r="E56" s="166"/>
      <c r="F56" s="166"/>
      <c r="G56" s="166">
        <f>'将来負担比率（分子）の構造'!J$52</f>
        <v>2009</v>
      </c>
      <c r="H56" s="166"/>
      <c r="I56" s="166"/>
      <c r="J56" s="166">
        <f>'将来負担比率（分子）の構造'!K$52</f>
        <v>1901</v>
      </c>
      <c r="K56" s="166"/>
      <c r="L56" s="166"/>
      <c r="M56" s="166">
        <f>'将来負担比率（分子）の構造'!L$52</f>
        <v>1840</v>
      </c>
      <c r="N56" s="166"/>
      <c r="O56" s="166"/>
      <c r="P56" s="166">
        <f>'将来負担比率（分子）の構造'!M$52</f>
        <v>1745</v>
      </c>
    </row>
    <row r="57" spans="1:16" x14ac:dyDescent="0.2">
      <c r="A57" s="166" t="s">
        <v>43</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42</v>
      </c>
      <c r="B58" s="166"/>
      <c r="C58" s="166"/>
      <c r="D58" s="166">
        <f>'将来負担比率（分子）の構造'!I$50</f>
        <v>1804</v>
      </c>
      <c r="E58" s="166"/>
      <c r="F58" s="166"/>
      <c r="G58" s="166">
        <f>'将来負担比率（分子）の構造'!J$50</f>
        <v>1944</v>
      </c>
      <c r="H58" s="166"/>
      <c r="I58" s="166"/>
      <c r="J58" s="166">
        <f>'将来負担比率（分子）の構造'!K$50</f>
        <v>1863</v>
      </c>
      <c r="K58" s="166"/>
      <c r="L58" s="166"/>
      <c r="M58" s="166">
        <f>'将来負担比率（分子）の構造'!L$50</f>
        <v>1948</v>
      </c>
      <c r="N58" s="166"/>
      <c r="O58" s="166"/>
      <c r="P58" s="166">
        <f>'将来負担比率（分子）の構造'!M$50</f>
        <v>2300</v>
      </c>
    </row>
    <row r="59" spans="1:16" x14ac:dyDescent="0.2">
      <c r="A59" s="166" t="s">
        <v>40</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39</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37</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36</v>
      </c>
      <c r="B62" s="166">
        <f>'将来負担比率（分子）の構造'!I$45</f>
        <v>634</v>
      </c>
      <c r="C62" s="166"/>
      <c r="D62" s="166"/>
      <c r="E62" s="166">
        <f>'将来負担比率（分子）の構造'!J$45</f>
        <v>753</v>
      </c>
      <c r="F62" s="166"/>
      <c r="G62" s="166"/>
      <c r="H62" s="166">
        <f>'将来負担比率（分子）の構造'!K$45</f>
        <v>638</v>
      </c>
      <c r="I62" s="166"/>
      <c r="J62" s="166"/>
      <c r="K62" s="166">
        <f>'将来負担比率（分子）の構造'!L$45</f>
        <v>661</v>
      </c>
      <c r="L62" s="166"/>
      <c r="M62" s="166"/>
      <c r="N62" s="166">
        <f>'将来負担比率（分子）の構造'!M$45</f>
        <v>608</v>
      </c>
      <c r="O62" s="166"/>
      <c r="P62" s="166"/>
    </row>
    <row r="63" spans="1:16" x14ac:dyDescent="0.2">
      <c r="A63" s="166" t="s">
        <v>35</v>
      </c>
      <c r="B63" s="166">
        <f>'将来負担比率（分子）の構造'!I$44</f>
        <v>177</v>
      </c>
      <c r="C63" s="166"/>
      <c r="D63" s="166"/>
      <c r="E63" s="166">
        <f>'将来負担比率（分子）の構造'!J$44</f>
        <v>139</v>
      </c>
      <c r="F63" s="166"/>
      <c r="G63" s="166"/>
      <c r="H63" s="166">
        <f>'将来負担比率（分子）の構造'!K$44</f>
        <v>100</v>
      </c>
      <c r="I63" s="166"/>
      <c r="J63" s="166"/>
      <c r="K63" s="166">
        <f>'将来負担比率（分子）の構造'!L$44</f>
        <v>67</v>
      </c>
      <c r="L63" s="166"/>
      <c r="M63" s="166"/>
      <c r="N63" s="166">
        <f>'将来負担比率（分子）の構造'!M$44</f>
        <v>50</v>
      </c>
      <c r="O63" s="166"/>
      <c r="P63" s="166"/>
    </row>
    <row r="64" spans="1:16" x14ac:dyDescent="0.2">
      <c r="A64" s="166" t="s">
        <v>34</v>
      </c>
      <c r="B64" s="166">
        <f>'将来負担比率（分子）の構造'!I$43</f>
        <v>77</v>
      </c>
      <c r="C64" s="166"/>
      <c r="D64" s="166"/>
      <c r="E64" s="166" t="str">
        <f>'将来負担比率（分子）の構造'!J$43</f>
        <v>-</v>
      </c>
      <c r="F64" s="166"/>
      <c r="G64" s="166"/>
      <c r="H64" s="166">
        <f>'将来負担比率（分子）の構造'!K$43</f>
        <v>57</v>
      </c>
      <c r="I64" s="166"/>
      <c r="J64" s="166"/>
      <c r="K64" s="166">
        <f>'将来負担比率（分子）の構造'!L$43</f>
        <v>50</v>
      </c>
      <c r="L64" s="166"/>
      <c r="M64" s="166"/>
      <c r="N64" s="166">
        <f>'将来負担比率（分子）の構造'!M$43</f>
        <v>46</v>
      </c>
      <c r="O64" s="166"/>
      <c r="P64" s="166"/>
    </row>
    <row r="65" spans="1:16" x14ac:dyDescent="0.2">
      <c r="A65" s="166" t="s">
        <v>33</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32</v>
      </c>
      <c r="B66" s="166">
        <f>'将来負担比率（分子）の構造'!I$41</f>
        <v>2299</v>
      </c>
      <c r="C66" s="166"/>
      <c r="D66" s="166"/>
      <c r="E66" s="166">
        <f>'将来負担比率（分子）の構造'!J$41</f>
        <v>2185</v>
      </c>
      <c r="F66" s="166"/>
      <c r="G66" s="166"/>
      <c r="H66" s="166">
        <f>'将来負担比率（分子）の構造'!K$41</f>
        <v>2047</v>
      </c>
      <c r="I66" s="166"/>
      <c r="J66" s="166"/>
      <c r="K66" s="166">
        <f>'将来負担比率（分子）の構造'!L$41</f>
        <v>1962</v>
      </c>
      <c r="L66" s="166"/>
      <c r="M66" s="166"/>
      <c r="N66" s="166">
        <f>'将来負担比率（分子）の構造'!M$41</f>
        <v>1853</v>
      </c>
      <c r="O66" s="166"/>
      <c r="P66" s="166"/>
    </row>
    <row r="67" spans="1:16" x14ac:dyDescent="0.2">
      <c r="A67" s="166" t="s">
        <v>76</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77</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78</v>
      </c>
      <c r="B72" s="170">
        <f>基金残高に係る経年分析!F55</f>
        <v>1226</v>
      </c>
      <c r="C72" s="170">
        <f>基金残高に係る経年分析!G55</f>
        <v>1067</v>
      </c>
      <c r="D72" s="170">
        <f>基金残高に係る経年分析!H55</f>
        <v>1168</v>
      </c>
    </row>
    <row r="73" spans="1:16" x14ac:dyDescent="0.2">
      <c r="A73" s="169" t="s">
        <v>79</v>
      </c>
      <c r="B73" s="170">
        <f>基金残高に係る経年分析!F56</f>
        <v>51</v>
      </c>
      <c r="C73" s="170">
        <f>基金残高に係る経年分析!G56</f>
        <v>51</v>
      </c>
      <c r="D73" s="170">
        <f>基金残高に係る経年分析!H56</f>
        <v>81</v>
      </c>
    </row>
    <row r="74" spans="1:16" x14ac:dyDescent="0.2">
      <c r="A74" s="169" t="s">
        <v>80</v>
      </c>
      <c r="B74" s="170">
        <f>基金残高に係る経年分析!F57</f>
        <v>302</v>
      </c>
      <c r="C74" s="170">
        <f>基金残高に係る経年分析!G57</f>
        <v>547</v>
      </c>
      <c r="D74" s="170">
        <f>基金残高に係る経年分析!H57</f>
        <v>724</v>
      </c>
    </row>
  </sheetData>
  <sheetProtection algorithmName="SHA-512" hashValue="TDggv7Sd1s0oNX/N3EsasvOHETOrar6xOtZMzyBvjr0sbj4RQZXM+9lRYcfzpMuXvv3oAwiOlKbJ7Ecrio9EJQ==" saltValue="KrnBigoK9flwi8RPO8iqJ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221</v>
      </c>
      <c r="DI1" s="701"/>
      <c r="DJ1" s="701"/>
      <c r="DK1" s="701"/>
      <c r="DL1" s="701"/>
      <c r="DM1" s="701"/>
      <c r="DN1" s="702"/>
      <c r="DO1" s="205"/>
      <c r="DP1" s="700" t="s">
        <v>222</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223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224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227</v>
      </c>
      <c r="S4" s="663"/>
      <c r="T4" s="663"/>
      <c r="U4" s="663"/>
      <c r="V4" s="663"/>
      <c r="W4" s="663"/>
      <c r="X4" s="663"/>
      <c r="Y4" s="664"/>
      <c r="Z4" s="662" t="s">
        <v>228</v>
      </c>
      <c r="AA4" s="663"/>
      <c r="AB4" s="663"/>
      <c r="AC4" s="664"/>
      <c r="AD4" s="662" t="s">
        <v>229</v>
      </c>
      <c r="AE4" s="663"/>
      <c r="AF4" s="663"/>
      <c r="AG4" s="663"/>
      <c r="AH4" s="663"/>
      <c r="AI4" s="663"/>
      <c r="AJ4" s="663"/>
      <c r="AK4" s="664"/>
      <c r="AL4" s="662" t="s">
        <v>228</v>
      </c>
      <c r="AM4" s="663"/>
      <c r="AN4" s="663"/>
      <c r="AO4" s="664"/>
      <c r="AP4" s="703" t="s">
        <v>230</v>
      </c>
      <c r="AQ4" s="703"/>
      <c r="AR4" s="703"/>
      <c r="AS4" s="703"/>
      <c r="AT4" s="703"/>
      <c r="AU4" s="703"/>
      <c r="AV4" s="703"/>
      <c r="AW4" s="703"/>
      <c r="AX4" s="703"/>
      <c r="AY4" s="703"/>
      <c r="AZ4" s="703"/>
      <c r="BA4" s="703"/>
      <c r="BB4" s="703"/>
      <c r="BC4" s="703"/>
      <c r="BD4" s="703"/>
      <c r="BE4" s="703"/>
      <c r="BF4" s="703"/>
      <c r="BG4" s="703" t="s">
        <v>231</v>
      </c>
      <c r="BH4" s="703"/>
      <c r="BI4" s="703"/>
      <c r="BJ4" s="703"/>
      <c r="BK4" s="703"/>
      <c r="BL4" s="703"/>
      <c r="BM4" s="703"/>
      <c r="BN4" s="703"/>
      <c r="BO4" s="703" t="s">
        <v>228</v>
      </c>
      <c r="BP4" s="703"/>
      <c r="BQ4" s="703"/>
      <c r="BR4" s="703"/>
      <c r="BS4" s="703" t="s">
        <v>232</v>
      </c>
      <c r="BT4" s="703"/>
      <c r="BU4" s="703"/>
      <c r="BV4" s="703"/>
      <c r="BW4" s="703"/>
      <c r="BX4" s="703"/>
      <c r="BY4" s="703"/>
      <c r="BZ4" s="703"/>
      <c r="CA4" s="703"/>
      <c r="CB4" s="703"/>
      <c r="CD4" s="662" t="s">
        <v>233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234</v>
      </c>
      <c r="C5" s="660"/>
      <c r="D5" s="660"/>
      <c r="E5" s="660"/>
      <c r="F5" s="660"/>
      <c r="G5" s="660"/>
      <c r="H5" s="660"/>
      <c r="I5" s="660"/>
      <c r="J5" s="660"/>
      <c r="K5" s="660"/>
      <c r="L5" s="660"/>
      <c r="M5" s="660"/>
      <c r="N5" s="660"/>
      <c r="O5" s="660"/>
      <c r="P5" s="660"/>
      <c r="Q5" s="661"/>
      <c r="R5" s="656">
        <v>695669</v>
      </c>
      <c r="S5" s="657"/>
      <c r="T5" s="657"/>
      <c r="U5" s="657"/>
      <c r="V5" s="657"/>
      <c r="W5" s="657"/>
      <c r="X5" s="657"/>
      <c r="Y5" s="685"/>
      <c r="Z5" s="698">
        <v>20.7</v>
      </c>
      <c r="AA5" s="698"/>
      <c r="AB5" s="698"/>
      <c r="AC5" s="698"/>
      <c r="AD5" s="699">
        <v>695669</v>
      </c>
      <c r="AE5" s="699"/>
      <c r="AF5" s="699"/>
      <c r="AG5" s="699"/>
      <c r="AH5" s="699"/>
      <c r="AI5" s="699"/>
      <c r="AJ5" s="699"/>
      <c r="AK5" s="699"/>
      <c r="AL5" s="686">
        <v>32.799999999999997</v>
      </c>
      <c r="AM5" s="671"/>
      <c r="AN5" s="671"/>
      <c r="AO5" s="687"/>
      <c r="AP5" s="659" t="s">
        <v>235</v>
      </c>
      <c r="AQ5" s="660"/>
      <c r="AR5" s="660"/>
      <c r="AS5" s="660"/>
      <c r="AT5" s="660"/>
      <c r="AU5" s="660"/>
      <c r="AV5" s="660"/>
      <c r="AW5" s="660"/>
      <c r="AX5" s="660"/>
      <c r="AY5" s="660"/>
      <c r="AZ5" s="660"/>
      <c r="BA5" s="660"/>
      <c r="BB5" s="660"/>
      <c r="BC5" s="660"/>
      <c r="BD5" s="660"/>
      <c r="BE5" s="660"/>
      <c r="BF5" s="661"/>
      <c r="BG5" s="609">
        <v>695669</v>
      </c>
      <c r="BH5" s="610"/>
      <c r="BI5" s="610"/>
      <c r="BJ5" s="610"/>
      <c r="BK5" s="610"/>
      <c r="BL5" s="610"/>
      <c r="BM5" s="610"/>
      <c r="BN5" s="611"/>
      <c r="BO5" s="635">
        <v>100</v>
      </c>
      <c r="BP5" s="635"/>
      <c r="BQ5" s="635"/>
      <c r="BR5" s="635"/>
      <c r="BS5" s="636" t="s">
        <v>554</v>
      </c>
      <c r="BT5" s="636"/>
      <c r="BU5" s="636"/>
      <c r="BV5" s="636"/>
      <c r="BW5" s="636"/>
      <c r="BX5" s="636"/>
      <c r="BY5" s="636"/>
      <c r="BZ5" s="636"/>
      <c r="CA5" s="636"/>
      <c r="CB5" s="681"/>
      <c r="CD5" s="662" t="s">
        <v>230</v>
      </c>
      <c r="CE5" s="663"/>
      <c r="CF5" s="663"/>
      <c r="CG5" s="663"/>
      <c r="CH5" s="663"/>
      <c r="CI5" s="663"/>
      <c r="CJ5" s="663"/>
      <c r="CK5" s="663"/>
      <c r="CL5" s="663"/>
      <c r="CM5" s="663"/>
      <c r="CN5" s="663"/>
      <c r="CO5" s="663"/>
      <c r="CP5" s="663"/>
      <c r="CQ5" s="664"/>
      <c r="CR5" s="662" t="s">
        <v>236</v>
      </c>
      <c r="CS5" s="663"/>
      <c r="CT5" s="663"/>
      <c r="CU5" s="663"/>
      <c r="CV5" s="663"/>
      <c r="CW5" s="663"/>
      <c r="CX5" s="663"/>
      <c r="CY5" s="664"/>
      <c r="CZ5" s="662" t="s">
        <v>228</v>
      </c>
      <c r="DA5" s="663"/>
      <c r="DB5" s="663"/>
      <c r="DC5" s="664"/>
      <c r="DD5" s="662" t="s">
        <v>237</v>
      </c>
      <c r="DE5" s="663"/>
      <c r="DF5" s="663"/>
      <c r="DG5" s="663"/>
      <c r="DH5" s="663"/>
      <c r="DI5" s="663"/>
      <c r="DJ5" s="663"/>
      <c r="DK5" s="663"/>
      <c r="DL5" s="663"/>
      <c r="DM5" s="663"/>
      <c r="DN5" s="663"/>
      <c r="DO5" s="663"/>
      <c r="DP5" s="664"/>
      <c r="DQ5" s="662" t="s">
        <v>238</v>
      </c>
      <c r="DR5" s="663"/>
      <c r="DS5" s="663"/>
      <c r="DT5" s="663"/>
      <c r="DU5" s="663"/>
      <c r="DV5" s="663"/>
      <c r="DW5" s="663"/>
      <c r="DX5" s="663"/>
      <c r="DY5" s="663"/>
      <c r="DZ5" s="663"/>
      <c r="EA5" s="663"/>
      <c r="EB5" s="663"/>
      <c r="EC5" s="664"/>
    </row>
    <row r="6" spans="2:143" ht="11.25" customHeight="1" x14ac:dyDescent="0.2">
      <c r="B6" s="606" t="s">
        <v>555</v>
      </c>
      <c r="C6" s="607"/>
      <c r="D6" s="607"/>
      <c r="E6" s="607"/>
      <c r="F6" s="607"/>
      <c r="G6" s="607"/>
      <c r="H6" s="607"/>
      <c r="I6" s="607"/>
      <c r="J6" s="607"/>
      <c r="K6" s="607"/>
      <c r="L6" s="607"/>
      <c r="M6" s="607"/>
      <c r="N6" s="607"/>
      <c r="O6" s="607"/>
      <c r="P6" s="607"/>
      <c r="Q6" s="608"/>
      <c r="R6" s="609">
        <v>31789</v>
      </c>
      <c r="S6" s="610"/>
      <c r="T6" s="610"/>
      <c r="U6" s="610"/>
      <c r="V6" s="610"/>
      <c r="W6" s="610"/>
      <c r="X6" s="610"/>
      <c r="Y6" s="611"/>
      <c r="Z6" s="635">
        <v>0.9</v>
      </c>
      <c r="AA6" s="635"/>
      <c r="AB6" s="635"/>
      <c r="AC6" s="635"/>
      <c r="AD6" s="636">
        <v>31789</v>
      </c>
      <c r="AE6" s="636"/>
      <c r="AF6" s="636"/>
      <c r="AG6" s="636"/>
      <c r="AH6" s="636"/>
      <c r="AI6" s="636"/>
      <c r="AJ6" s="636"/>
      <c r="AK6" s="636"/>
      <c r="AL6" s="612">
        <v>1.5</v>
      </c>
      <c r="AM6" s="613"/>
      <c r="AN6" s="613"/>
      <c r="AO6" s="637"/>
      <c r="AP6" s="606" t="s">
        <v>556</v>
      </c>
      <c r="AQ6" s="607"/>
      <c r="AR6" s="607"/>
      <c r="AS6" s="607"/>
      <c r="AT6" s="607"/>
      <c r="AU6" s="607"/>
      <c r="AV6" s="607"/>
      <c r="AW6" s="607"/>
      <c r="AX6" s="607"/>
      <c r="AY6" s="607"/>
      <c r="AZ6" s="607"/>
      <c r="BA6" s="607"/>
      <c r="BB6" s="607"/>
      <c r="BC6" s="607"/>
      <c r="BD6" s="607"/>
      <c r="BE6" s="607"/>
      <c r="BF6" s="608"/>
      <c r="BG6" s="609">
        <v>695669</v>
      </c>
      <c r="BH6" s="610"/>
      <c r="BI6" s="610"/>
      <c r="BJ6" s="610"/>
      <c r="BK6" s="610"/>
      <c r="BL6" s="610"/>
      <c r="BM6" s="610"/>
      <c r="BN6" s="611"/>
      <c r="BO6" s="635">
        <v>100</v>
      </c>
      <c r="BP6" s="635"/>
      <c r="BQ6" s="635"/>
      <c r="BR6" s="635"/>
      <c r="BS6" s="636" t="s">
        <v>554</v>
      </c>
      <c r="BT6" s="636"/>
      <c r="BU6" s="636"/>
      <c r="BV6" s="636"/>
      <c r="BW6" s="636"/>
      <c r="BX6" s="636"/>
      <c r="BY6" s="636"/>
      <c r="BZ6" s="636"/>
      <c r="CA6" s="636"/>
      <c r="CB6" s="681"/>
      <c r="CD6" s="659" t="s">
        <v>239</v>
      </c>
      <c r="CE6" s="660"/>
      <c r="CF6" s="660"/>
      <c r="CG6" s="660"/>
      <c r="CH6" s="660"/>
      <c r="CI6" s="660"/>
      <c r="CJ6" s="660"/>
      <c r="CK6" s="660"/>
      <c r="CL6" s="660"/>
      <c r="CM6" s="660"/>
      <c r="CN6" s="660"/>
      <c r="CO6" s="660"/>
      <c r="CP6" s="660"/>
      <c r="CQ6" s="661"/>
      <c r="CR6" s="609">
        <v>46731</v>
      </c>
      <c r="CS6" s="610"/>
      <c r="CT6" s="610"/>
      <c r="CU6" s="610"/>
      <c r="CV6" s="610"/>
      <c r="CW6" s="610"/>
      <c r="CX6" s="610"/>
      <c r="CY6" s="611"/>
      <c r="CZ6" s="686">
        <v>1.5</v>
      </c>
      <c r="DA6" s="671"/>
      <c r="DB6" s="671"/>
      <c r="DC6" s="688"/>
      <c r="DD6" s="615" t="s">
        <v>554</v>
      </c>
      <c r="DE6" s="610"/>
      <c r="DF6" s="610"/>
      <c r="DG6" s="610"/>
      <c r="DH6" s="610"/>
      <c r="DI6" s="610"/>
      <c r="DJ6" s="610"/>
      <c r="DK6" s="610"/>
      <c r="DL6" s="610"/>
      <c r="DM6" s="610"/>
      <c r="DN6" s="610"/>
      <c r="DO6" s="610"/>
      <c r="DP6" s="611"/>
      <c r="DQ6" s="615">
        <v>46731</v>
      </c>
      <c r="DR6" s="610"/>
      <c r="DS6" s="610"/>
      <c r="DT6" s="610"/>
      <c r="DU6" s="610"/>
      <c r="DV6" s="610"/>
      <c r="DW6" s="610"/>
      <c r="DX6" s="610"/>
      <c r="DY6" s="610"/>
      <c r="DZ6" s="610"/>
      <c r="EA6" s="610"/>
      <c r="EB6" s="610"/>
      <c r="EC6" s="645"/>
    </row>
    <row r="7" spans="2:143" ht="11.25" customHeight="1" x14ac:dyDescent="0.2">
      <c r="B7" s="606" t="s">
        <v>240</v>
      </c>
      <c r="C7" s="607"/>
      <c r="D7" s="607"/>
      <c r="E7" s="607"/>
      <c r="F7" s="607"/>
      <c r="G7" s="607"/>
      <c r="H7" s="607"/>
      <c r="I7" s="607"/>
      <c r="J7" s="607"/>
      <c r="K7" s="607"/>
      <c r="L7" s="607"/>
      <c r="M7" s="607"/>
      <c r="N7" s="607"/>
      <c r="O7" s="607"/>
      <c r="P7" s="607"/>
      <c r="Q7" s="608"/>
      <c r="R7" s="609">
        <v>459</v>
      </c>
      <c r="S7" s="610"/>
      <c r="T7" s="610"/>
      <c r="U7" s="610"/>
      <c r="V7" s="610"/>
      <c r="W7" s="610"/>
      <c r="X7" s="610"/>
      <c r="Y7" s="611"/>
      <c r="Z7" s="635">
        <v>0</v>
      </c>
      <c r="AA7" s="635"/>
      <c r="AB7" s="635"/>
      <c r="AC7" s="635"/>
      <c r="AD7" s="636">
        <v>459</v>
      </c>
      <c r="AE7" s="636"/>
      <c r="AF7" s="636"/>
      <c r="AG7" s="636"/>
      <c r="AH7" s="636"/>
      <c r="AI7" s="636"/>
      <c r="AJ7" s="636"/>
      <c r="AK7" s="636"/>
      <c r="AL7" s="612">
        <v>0</v>
      </c>
      <c r="AM7" s="613"/>
      <c r="AN7" s="613"/>
      <c r="AO7" s="637"/>
      <c r="AP7" s="606" t="s">
        <v>557</v>
      </c>
      <c r="AQ7" s="607"/>
      <c r="AR7" s="607"/>
      <c r="AS7" s="607"/>
      <c r="AT7" s="607"/>
      <c r="AU7" s="607"/>
      <c r="AV7" s="607"/>
      <c r="AW7" s="607"/>
      <c r="AX7" s="607"/>
      <c r="AY7" s="607"/>
      <c r="AZ7" s="607"/>
      <c r="BA7" s="607"/>
      <c r="BB7" s="607"/>
      <c r="BC7" s="607"/>
      <c r="BD7" s="607"/>
      <c r="BE7" s="607"/>
      <c r="BF7" s="608"/>
      <c r="BG7" s="609">
        <v>316049</v>
      </c>
      <c r="BH7" s="610"/>
      <c r="BI7" s="610"/>
      <c r="BJ7" s="610"/>
      <c r="BK7" s="610"/>
      <c r="BL7" s="610"/>
      <c r="BM7" s="610"/>
      <c r="BN7" s="611"/>
      <c r="BO7" s="635">
        <v>45.4</v>
      </c>
      <c r="BP7" s="635"/>
      <c r="BQ7" s="635"/>
      <c r="BR7" s="635"/>
      <c r="BS7" s="636" t="s">
        <v>130</v>
      </c>
      <c r="BT7" s="636"/>
      <c r="BU7" s="636"/>
      <c r="BV7" s="636"/>
      <c r="BW7" s="636"/>
      <c r="BX7" s="636"/>
      <c r="BY7" s="636"/>
      <c r="BZ7" s="636"/>
      <c r="CA7" s="636"/>
      <c r="CB7" s="681"/>
      <c r="CD7" s="606" t="s">
        <v>241</v>
      </c>
      <c r="CE7" s="607"/>
      <c r="CF7" s="607"/>
      <c r="CG7" s="607"/>
      <c r="CH7" s="607"/>
      <c r="CI7" s="607"/>
      <c r="CJ7" s="607"/>
      <c r="CK7" s="607"/>
      <c r="CL7" s="607"/>
      <c r="CM7" s="607"/>
      <c r="CN7" s="607"/>
      <c r="CO7" s="607"/>
      <c r="CP7" s="607"/>
      <c r="CQ7" s="608"/>
      <c r="CR7" s="609">
        <v>802034</v>
      </c>
      <c r="CS7" s="610"/>
      <c r="CT7" s="610"/>
      <c r="CU7" s="610"/>
      <c r="CV7" s="610"/>
      <c r="CW7" s="610"/>
      <c r="CX7" s="610"/>
      <c r="CY7" s="611"/>
      <c r="CZ7" s="635">
        <v>25.9</v>
      </c>
      <c r="DA7" s="635"/>
      <c r="DB7" s="635"/>
      <c r="DC7" s="635"/>
      <c r="DD7" s="615">
        <v>14769</v>
      </c>
      <c r="DE7" s="610"/>
      <c r="DF7" s="610"/>
      <c r="DG7" s="610"/>
      <c r="DH7" s="610"/>
      <c r="DI7" s="610"/>
      <c r="DJ7" s="610"/>
      <c r="DK7" s="610"/>
      <c r="DL7" s="610"/>
      <c r="DM7" s="610"/>
      <c r="DN7" s="610"/>
      <c r="DO7" s="610"/>
      <c r="DP7" s="611"/>
      <c r="DQ7" s="615">
        <v>764399</v>
      </c>
      <c r="DR7" s="610"/>
      <c r="DS7" s="610"/>
      <c r="DT7" s="610"/>
      <c r="DU7" s="610"/>
      <c r="DV7" s="610"/>
      <c r="DW7" s="610"/>
      <c r="DX7" s="610"/>
      <c r="DY7" s="610"/>
      <c r="DZ7" s="610"/>
      <c r="EA7" s="610"/>
      <c r="EB7" s="610"/>
      <c r="EC7" s="645"/>
    </row>
    <row r="8" spans="2:143" ht="11.25" customHeight="1" x14ac:dyDescent="0.2">
      <c r="B8" s="606" t="s">
        <v>242</v>
      </c>
      <c r="C8" s="607"/>
      <c r="D8" s="607"/>
      <c r="E8" s="607"/>
      <c r="F8" s="607"/>
      <c r="G8" s="607"/>
      <c r="H8" s="607"/>
      <c r="I8" s="607"/>
      <c r="J8" s="607"/>
      <c r="K8" s="607"/>
      <c r="L8" s="607"/>
      <c r="M8" s="607"/>
      <c r="N8" s="607"/>
      <c r="O8" s="607"/>
      <c r="P8" s="607"/>
      <c r="Q8" s="608"/>
      <c r="R8" s="609">
        <v>4750</v>
      </c>
      <c r="S8" s="610"/>
      <c r="T8" s="610"/>
      <c r="U8" s="610"/>
      <c r="V8" s="610"/>
      <c r="W8" s="610"/>
      <c r="X8" s="610"/>
      <c r="Y8" s="611"/>
      <c r="Z8" s="635">
        <v>0.1</v>
      </c>
      <c r="AA8" s="635"/>
      <c r="AB8" s="635"/>
      <c r="AC8" s="635"/>
      <c r="AD8" s="636">
        <v>4750</v>
      </c>
      <c r="AE8" s="636"/>
      <c r="AF8" s="636"/>
      <c r="AG8" s="636"/>
      <c r="AH8" s="636"/>
      <c r="AI8" s="636"/>
      <c r="AJ8" s="636"/>
      <c r="AK8" s="636"/>
      <c r="AL8" s="612">
        <v>0.2</v>
      </c>
      <c r="AM8" s="613"/>
      <c r="AN8" s="613"/>
      <c r="AO8" s="637"/>
      <c r="AP8" s="606" t="s">
        <v>558</v>
      </c>
      <c r="AQ8" s="607"/>
      <c r="AR8" s="607"/>
      <c r="AS8" s="607"/>
      <c r="AT8" s="607"/>
      <c r="AU8" s="607"/>
      <c r="AV8" s="607"/>
      <c r="AW8" s="607"/>
      <c r="AX8" s="607"/>
      <c r="AY8" s="607"/>
      <c r="AZ8" s="607"/>
      <c r="BA8" s="607"/>
      <c r="BB8" s="607"/>
      <c r="BC8" s="607"/>
      <c r="BD8" s="607"/>
      <c r="BE8" s="607"/>
      <c r="BF8" s="608"/>
      <c r="BG8" s="609">
        <v>11375</v>
      </c>
      <c r="BH8" s="610"/>
      <c r="BI8" s="610"/>
      <c r="BJ8" s="610"/>
      <c r="BK8" s="610"/>
      <c r="BL8" s="610"/>
      <c r="BM8" s="610"/>
      <c r="BN8" s="611"/>
      <c r="BO8" s="635">
        <v>1.6</v>
      </c>
      <c r="BP8" s="635"/>
      <c r="BQ8" s="635"/>
      <c r="BR8" s="635"/>
      <c r="BS8" s="636" t="s">
        <v>554</v>
      </c>
      <c r="BT8" s="636"/>
      <c r="BU8" s="636"/>
      <c r="BV8" s="636"/>
      <c r="BW8" s="636"/>
      <c r="BX8" s="636"/>
      <c r="BY8" s="636"/>
      <c r="BZ8" s="636"/>
      <c r="CA8" s="636"/>
      <c r="CB8" s="681"/>
      <c r="CD8" s="606" t="s">
        <v>243</v>
      </c>
      <c r="CE8" s="607"/>
      <c r="CF8" s="607"/>
      <c r="CG8" s="607"/>
      <c r="CH8" s="607"/>
      <c r="CI8" s="607"/>
      <c r="CJ8" s="607"/>
      <c r="CK8" s="607"/>
      <c r="CL8" s="607"/>
      <c r="CM8" s="607"/>
      <c r="CN8" s="607"/>
      <c r="CO8" s="607"/>
      <c r="CP8" s="607"/>
      <c r="CQ8" s="608"/>
      <c r="CR8" s="609">
        <v>901795</v>
      </c>
      <c r="CS8" s="610"/>
      <c r="CT8" s="610"/>
      <c r="CU8" s="610"/>
      <c r="CV8" s="610"/>
      <c r="CW8" s="610"/>
      <c r="CX8" s="610"/>
      <c r="CY8" s="611"/>
      <c r="CZ8" s="635">
        <v>29.1</v>
      </c>
      <c r="DA8" s="635"/>
      <c r="DB8" s="635"/>
      <c r="DC8" s="635"/>
      <c r="DD8" s="615">
        <v>18723</v>
      </c>
      <c r="DE8" s="610"/>
      <c r="DF8" s="610"/>
      <c r="DG8" s="610"/>
      <c r="DH8" s="610"/>
      <c r="DI8" s="610"/>
      <c r="DJ8" s="610"/>
      <c r="DK8" s="610"/>
      <c r="DL8" s="610"/>
      <c r="DM8" s="610"/>
      <c r="DN8" s="610"/>
      <c r="DO8" s="610"/>
      <c r="DP8" s="611"/>
      <c r="DQ8" s="615">
        <v>558421</v>
      </c>
      <c r="DR8" s="610"/>
      <c r="DS8" s="610"/>
      <c r="DT8" s="610"/>
      <c r="DU8" s="610"/>
      <c r="DV8" s="610"/>
      <c r="DW8" s="610"/>
      <c r="DX8" s="610"/>
      <c r="DY8" s="610"/>
      <c r="DZ8" s="610"/>
      <c r="EA8" s="610"/>
      <c r="EB8" s="610"/>
      <c r="EC8" s="645"/>
    </row>
    <row r="9" spans="2:143" ht="11.25" customHeight="1" x14ac:dyDescent="0.2">
      <c r="B9" s="606" t="s">
        <v>244</v>
      </c>
      <c r="C9" s="607"/>
      <c r="D9" s="607"/>
      <c r="E9" s="607"/>
      <c r="F9" s="607"/>
      <c r="G9" s="607"/>
      <c r="H9" s="607"/>
      <c r="I9" s="607"/>
      <c r="J9" s="607"/>
      <c r="K9" s="607"/>
      <c r="L9" s="607"/>
      <c r="M9" s="607"/>
      <c r="N9" s="607"/>
      <c r="O9" s="607"/>
      <c r="P9" s="607"/>
      <c r="Q9" s="608"/>
      <c r="R9" s="609">
        <v>5990</v>
      </c>
      <c r="S9" s="610"/>
      <c r="T9" s="610"/>
      <c r="U9" s="610"/>
      <c r="V9" s="610"/>
      <c r="W9" s="610"/>
      <c r="X9" s="610"/>
      <c r="Y9" s="611"/>
      <c r="Z9" s="635">
        <v>0.2</v>
      </c>
      <c r="AA9" s="635"/>
      <c r="AB9" s="635"/>
      <c r="AC9" s="635"/>
      <c r="AD9" s="636">
        <v>5990</v>
      </c>
      <c r="AE9" s="636"/>
      <c r="AF9" s="636"/>
      <c r="AG9" s="636"/>
      <c r="AH9" s="636"/>
      <c r="AI9" s="636"/>
      <c r="AJ9" s="636"/>
      <c r="AK9" s="636"/>
      <c r="AL9" s="612">
        <v>0.3</v>
      </c>
      <c r="AM9" s="613"/>
      <c r="AN9" s="613"/>
      <c r="AO9" s="637"/>
      <c r="AP9" s="606" t="s">
        <v>559</v>
      </c>
      <c r="AQ9" s="607"/>
      <c r="AR9" s="607"/>
      <c r="AS9" s="607"/>
      <c r="AT9" s="607"/>
      <c r="AU9" s="607"/>
      <c r="AV9" s="607"/>
      <c r="AW9" s="607"/>
      <c r="AX9" s="607"/>
      <c r="AY9" s="607"/>
      <c r="AZ9" s="607"/>
      <c r="BA9" s="607"/>
      <c r="BB9" s="607"/>
      <c r="BC9" s="607"/>
      <c r="BD9" s="607"/>
      <c r="BE9" s="607"/>
      <c r="BF9" s="608"/>
      <c r="BG9" s="609">
        <v>259110</v>
      </c>
      <c r="BH9" s="610"/>
      <c r="BI9" s="610"/>
      <c r="BJ9" s="610"/>
      <c r="BK9" s="610"/>
      <c r="BL9" s="610"/>
      <c r="BM9" s="610"/>
      <c r="BN9" s="611"/>
      <c r="BO9" s="635">
        <v>37.200000000000003</v>
      </c>
      <c r="BP9" s="635"/>
      <c r="BQ9" s="635"/>
      <c r="BR9" s="635"/>
      <c r="BS9" s="636" t="s">
        <v>554</v>
      </c>
      <c r="BT9" s="636"/>
      <c r="BU9" s="636"/>
      <c r="BV9" s="636"/>
      <c r="BW9" s="636"/>
      <c r="BX9" s="636"/>
      <c r="BY9" s="636"/>
      <c r="BZ9" s="636"/>
      <c r="CA9" s="636"/>
      <c r="CB9" s="681"/>
      <c r="CD9" s="606" t="s">
        <v>245</v>
      </c>
      <c r="CE9" s="607"/>
      <c r="CF9" s="607"/>
      <c r="CG9" s="607"/>
      <c r="CH9" s="607"/>
      <c r="CI9" s="607"/>
      <c r="CJ9" s="607"/>
      <c r="CK9" s="607"/>
      <c r="CL9" s="607"/>
      <c r="CM9" s="607"/>
      <c r="CN9" s="607"/>
      <c r="CO9" s="607"/>
      <c r="CP9" s="607"/>
      <c r="CQ9" s="608"/>
      <c r="CR9" s="609">
        <v>283287</v>
      </c>
      <c r="CS9" s="610"/>
      <c r="CT9" s="610"/>
      <c r="CU9" s="610"/>
      <c r="CV9" s="610"/>
      <c r="CW9" s="610"/>
      <c r="CX9" s="610"/>
      <c r="CY9" s="611"/>
      <c r="CZ9" s="635">
        <v>9.1</v>
      </c>
      <c r="DA9" s="635"/>
      <c r="DB9" s="635"/>
      <c r="DC9" s="635"/>
      <c r="DD9" s="615">
        <v>2294</v>
      </c>
      <c r="DE9" s="610"/>
      <c r="DF9" s="610"/>
      <c r="DG9" s="610"/>
      <c r="DH9" s="610"/>
      <c r="DI9" s="610"/>
      <c r="DJ9" s="610"/>
      <c r="DK9" s="610"/>
      <c r="DL9" s="610"/>
      <c r="DM9" s="610"/>
      <c r="DN9" s="610"/>
      <c r="DO9" s="610"/>
      <c r="DP9" s="611"/>
      <c r="DQ9" s="615">
        <v>186674</v>
      </c>
      <c r="DR9" s="610"/>
      <c r="DS9" s="610"/>
      <c r="DT9" s="610"/>
      <c r="DU9" s="610"/>
      <c r="DV9" s="610"/>
      <c r="DW9" s="610"/>
      <c r="DX9" s="610"/>
      <c r="DY9" s="610"/>
      <c r="DZ9" s="610"/>
      <c r="EA9" s="610"/>
      <c r="EB9" s="610"/>
      <c r="EC9" s="645"/>
    </row>
    <row r="10" spans="2:143" ht="11.25" customHeight="1" x14ac:dyDescent="0.2">
      <c r="B10" s="606" t="s">
        <v>560</v>
      </c>
      <c r="C10" s="607"/>
      <c r="D10" s="607"/>
      <c r="E10" s="607"/>
      <c r="F10" s="607"/>
      <c r="G10" s="607"/>
      <c r="H10" s="607"/>
      <c r="I10" s="607"/>
      <c r="J10" s="607"/>
      <c r="K10" s="607"/>
      <c r="L10" s="607"/>
      <c r="M10" s="607"/>
      <c r="N10" s="607"/>
      <c r="O10" s="607"/>
      <c r="P10" s="607"/>
      <c r="Q10" s="608"/>
      <c r="R10" s="609" t="s">
        <v>554</v>
      </c>
      <c r="S10" s="610"/>
      <c r="T10" s="610"/>
      <c r="U10" s="610"/>
      <c r="V10" s="610"/>
      <c r="W10" s="610"/>
      <c r="X10" s="610"/>
      <c r="Y10" s="611"/>
      <c r="Z10" s="635" t="s">
        <v>554</v>
      </c>
      <c r="AA10" s="635"/>
      <c r="AB10" s="635"/>
      <c r="AC10" s="635"/>
      <c r="AD10" s="636" t="s">
        <v>554</v>
      </c>
      <c r="AE10" s="636"/>
      <c r="AF10" s="636"/>
      <c r="AG10" s="636"/>
      <c r="AH10" s="636"/>
      <c r="AI10" s="636"/>
      <c r="AJ10" s="636"/>
      <c r="AK10" s="636"/>
      <c r="AL10" s="612" t="s">
        <v>554</v>
      </c>
      <c r="AM10" s="613"/>
      <c r="AN10" s="613"/>
      <c r="AO10" s="637"/>
      <c r="AP10" s="606" t="s">
        <v>561</v>
      </c>
      <c r="AQ10" s="607"/>
      <c r="AR10" s="607"/>
      <c r="AS10" s="607"/>
      <c r="AT10" s="607"/>
      <c r="AU10" s="607"/>
      <c r="AV10" s="607"/>
      <c r="AW10" s="607"/>
      <c r="AX10" s="607"/>
      <c r="AY10" s="607"/>
      <c r="AZ10" s="607"/>
      <c r="BA10" s="607"/>
      <c r="BB10" s="607"/>
      <c r="BC10" s="607"/>
      <c r="BD10" s="607"/>
      <c r="BE10" s="607"/>
      <c r="BF10" s="608"/>
      <c r="BG10" s="609">
        <v>13023</v>
      </c>
      <c r="BH10" s="610"/>
      <c r="BI10" s="610"/>
      <c r="BJ10" s="610"/>
      <c r="BK10" s="610"/>
      <c r="BL10" s="610"/>
      <c r="BM10" s="610"/>
      <c r="BN10" s="611"/>
      <c r="BO10" s="635">
        <v>1.9</v>
      </c>
      <c r="BP10" s="635"/>
      <c r="BQ10" s="635"/>
      <c r="BR10" s="635"/>
      <c r="BS10" s="636" t="s">
        <v>554</v>
      </c>
      <c r="BT10" s="636"/>
      <c r="BU10" s="636"/>
      <c r="BV10" s="636"/>
      <c r="BW10" s="636"/>
      <c r="BX10" s="636"/>
      <c r="BY10" s="636"/>
      <c r="BZ10" s="636"/>
      <c r="CA10" s="636"/>
      <c r="CB10" s="681"/>
      <c r="CD10" s="606" t="s">
        <v>246</v>
      </c>
      <c r="CE10" s="607"/>
      <c r="CF10" s="607"/>
      <c r="CG10" s="607"/>
      <c r="CH10" s="607"/>
      <c r="CI10" s="607"/>
      <c r="CJ10" s="607"/>
      <c r="CK10" s="607"/>
      <c r="CL10" s="607"/>
      <c r="CM10" s="607"/>
      <c r="CN10" s="607"/>
      <c r="CO10" s="607"/>
      <c r="CP10" s="607"/>
      <c r="CQ10" s="608"/>
      <c r="CR10" s="609">
        <v>5</v>
      </c>
      <c r="CS10" s="610"/>
      <c r="CT10" s="610"/>
      <c r="CU10" s="610"/>
      <c r="CV10" s="610"/>
      <c r="CW10" s="610"/>
      <c r="CX10" s="610"/>
      <c r="CY10" s="611"/>
      <c r="CZ10" s="635">
        <v>0</v>
      </c>
      <c r="DA10" s="635"/>
      <c r="DB10" s="635"/>
      <c r="DC10" s="635"/>
      <c r="DD10" s="615" t="s">
        <v>554</v>
      </c>
      <c r="DE10" s="610"/>
      <c r="DF10" s="610"/>
      <c r="DG10" s="610"/>
      <c r="DH10" s="610"/>
      <c r="DI10" s="610"/>
      <c r="DJ10" s="610"/>
      <c r="DK10" s="610"/>
      <c r="DL10" s="610"/>
      <c r="DM10" s="610"/>
      <c r="DN10" s="610"/>
      <c r="DO10" s="610"/>
      <c r="DP10" s="611"/>
      <c r="DQ10" s="615">
        <v>5</v>
      </c>
      <c r="DR10" s="610"/>
      <c r="DS10" s="610"/>
      <c r="DT10" s="610"/>
      <c r="DU10" s="610"/>
      <c r="DV10" s="610"/>
      <c r="DW10" s="610"/>
      <c r="DX10" s="610"/>
      <c r="DY10" s="610"/>
      <c r="DZ10" s="610"/>
      <c r="EA10" s="610"/>
      <c r="EB10" s="610"/>
      <c r="EC10" s="645"/>
    </row>
    <row r="11" spans="2:143" ht="11.25" customHeight="1" x14ac:dyDescent="0.2">
      <c r="B11" s="606" t="s">
        <v>247</v>
      </c>
      <c r="C11" s="607"/>
      <c r="D11" s="607"/>
      <c r="E11" s="607"/>
      <c r="F11" s="607"/>
      <c r="G11" s="607"/>
      <c r="H11" s="607"/>
      <c r="I11" s="607"/>
      <c r="J11" s="607"/>
      <c r="K11" s="607"/>
      <c r="L11" s="607"/>
      <c r="M11" s="607"/>
      <c r="N11" s="607"/>
      <c r="O11" s="607"/>
      <c r="P11" s="607"/>
      <c r="Q11" s="608"/>
      <c r="R11" s="609">
        <v>142262</v>
      </c>
      <c r="S11" s="610"/>
      <c r="T11" s="610"/>
      <c r="U11" s="610"/>
      <c r="V11" s="610"/>
      <c r="W11" s="610"/>
      <c r="X11" s="610"/>
      <c r="Y11" s="611"/>
      <c r="Z11" s="612">
        <v>4.2</v>
      </c>
      <c r="AA11" s="613"/>
      <c r="AB11" s="613"/>
      <c r="AC11" s="614"/>
      <c r="AD11" s="615">
        <v>142262</v>
      </c>
      <c r="AE11" s="610"/>
      <c r="AF11" s="610"/>
      <c r="AG11" s="610"/>
      <c r="AH11" s="610"/>
      <c r="AI11" s="610"/>
      <c r="AJ11" s="610"/>
      <c r="AK11" s="611"/>
      <c r="AL11" s="612">
        <v>6.7</v>
      </c>
      <c r="AM11" s="613"/>
      <c r="AN11" s="613"/>
      <c r="AO11" s="637"/>
      <c r="AP11" s="606" t="s">
        <v>562</v>
      </c>
      <c r="AQ11" s="607"/>
      <c r="AR11" s="607"/>
      <c r="AS11" s="607"/>
      <c r="AT11" s="607"/>
      <c r="AU11" s="607"/>
      <c r="AV11" s="607"/>
      <c r="AW11" s="607"/>
      <c r="AX11" s="607"/>
      <c r="AY11" s="607"/>
      <c r="AZ11" s="607"/>
      <c r="BA11" s="607"/>
      <c r="BB11" s="607"/>
      <c r="BC11" s="607"/>
      <c r="BD11" s="607"/>
      <c r="BE11" s="607"/>
      <c r="BF11" s="608"/>
      <c r="BG11" s="609">
        <v>32541</v>
      </c>
      <c r="BH11" s="610"/>
      <c r="BI11" s="610"/>
      <c r="BJ11" s="610"/>
      <c r="BK11" s="610"/>
      <c r="BL11" s="610"/>
      <c r="BM11" s="610"/>
      <c r="BN11" s="611"/>
      <c r="BO11" s="635">
        <v>4.7</v>
      </c>
      <c r="BP11" s="635"/>
      <c r="BQ11" s="635"/>
      <c r="BR11" s="635"/>
      <c r="BS11" s="636" t="s">
        <v>554</v>
      </c>
      <c r="BT11" s="636"/>
      <c r="BU11" s="636"/>
      <c r="BV11" s="636"/>
      <c r="BW11" s="636"/>
      <c r="BX11" s="636"/>
      <c r="BY11" s="636"/>
      <c r="BZ11" s="636"/>
      <c r="CA11" s="636"/>
      <c r="CB11" s="681"/>
      <c r="CD11" s="606" t="s">
        <v>248</v>
      </c>
      <c r="CE11" s="607"/>
      <c r="CF11" s="607"/>
      <c r="CG11" s="607"/>
      <c r="CH11" s="607"/>
      <c r="CI11" s="607"/>
      <c r="CJ11" s="607"/>
      <c r="CK11" s="607"/>
      <c r="CL11" s="607"/>
      <c r="CM11" s="607"/>
      <c r="CN11" s="607"/>
      <c r="CO11" s="607"/>
      <c r="CP11" s="607"/>
      <c r="CQ11" s="608"/>
      <c r="CR11" s="609">
        <v>168878</v>
      </c>
      <c r="CS11" s="610"/>
      <c r="CT11" s="610"/>
      <c r="CU11" s="610"/>
      <c r="CV11" s="610"/>
      <c r="CW11" s="610"/>
      <c r="CX11" s="610"/>
      <c r="CY11" s="611"/>
      <c r="CZ11" s="635">
        <v>5.5</v>
      </c>
      <c r="DA11" s="635"/>
      <c r="DB11" s="635"/>
      <c r="DC11" s="635"/>
      <c r="DD11" s="615">
        <v>20777</v>
      </c>
      <c r="DE11" s="610"/>
      <c r="DF11" s="610"/>
      <c r="DG11" s="610"/>
      <c r="DH11" s="610"/>
      <c r="DI11" s="610"/>
      <c r="DJ11" s="610"/>
      <c r="DK11" s="610"/>
      <c r="DL11" s="610"/>
      <c r="DM11" s="610"/>
      <c r="DN11" s="610"/>
      <c r="DO11" s="610"/>
      <c r="DP11" s="611"/>
      <c r="DQ11" s="615">
        <v>83708</v>
      </c>
      <c r="DR11" s="610"/>
      <c r="DS11" s="610"/>
      <c r="DT11" s="610"/>
      <c r="DU11" s="610"/>
      <c r="DV11" s="610"/>
      <c r="DW11" s="610"/>
      <c r="DX11" s="610"/>
      <c r="DY11" s="610"/>
      <c r="DZ11" s="610"/>
      <c r="EA11" s="610"/>
      <c r="EB11" s="610"/>
      <c r="EC11" s="645"/>
    </row>
    <row r="12" spans="2:143" ht="11.25" customHeight="1" x14ac:dyDescent="0.2">
      <c r="B12" s="606" t="s">
        <v>249</v>
      </c>
      <c r="C12" s="607"/>
      <c r="D12" s="607"/>
      <c r="E12" s="607"/>
      <c r="F12" s="607"/>
      <c r="G12" s="607"/>
      <c r="H12" s="607"/>
      <c r="I12" s="607"/>
      <c r="J12" s="607"/>
      <c r="K12" s="607"/>
      <c r="L12" s="607"/>
      <c r="M12" s="607"/>
      <c r="N12" s="607"/>
      <c r="O12" s="607"/>
      <c r="P12" s="607"/>
      <c r="Q12" s="608"/>
      <c r="R12" s="609">
        <v>11821</v>
      </c>
      <c r="S12" s="610"/>
      <c r="T12" s="610"/>
      <c r="U12" s="610"/>
      <c r="V12" s="610"/>
      <c r="W12" s="610"/>
      <c r="X12" s="610"/>
      <c r="Y12" s="611"/>
      <c r="Z12" s="635">
        <v>0.4</v>
      </c>
      <c r="AA12" s="635"/>
      <c r="AB12" s="635"/>
      <c r="AC12" s="635"/>
      <c r="AD12" s="636">
        <v>11821</v>
      </c>
      <c r="AE12" s="636"/>
      <c r="AF12" s="636"/>
      <c r="AG12" s="636"/>
      <c r="AH12" s="636"/>
      <c r="AI12" s="636"/>
      <c r="AJ12" s="636"/>
      <c r="AK12" s="636"/>
      <c r="AL12" s="612">
        <v>0.6</v>
      </c>
      <c r="AM12" s="613"/>
      <c r="AN12" s="613"/>
      <c r="AO12" s="637"/>
      <c r="AP12" s="606" t="s">
        <v>563</v>
      </c>
      <c r="AQ12" s="607"/>
      <c r="AR12" s="607"/>
      <c r="AS12" s="607"/>
      <c r="AT12" s="607"/>
      <c r="AU12" s="607"/>
      <c r="AV12" s="607"/>
      <c r="AW12" s="607"/>
      <c r="AX12" s="607"/>
      <c r="AY12" s="607"/>
      <c r="AZ12" s="607"/>
      <c r="BA12" s="607"/>
      <c r="BB12" s="607"/>
      <c r="BC12" s="607"/>
      <c r="BD12" s="607"/>
      <c r="BE12" s="607"/>
      <c r="BF12" s="608"/>
      <c r="BG12" s="609">
        <v>306386</v>
      </c>
      <c r="BH12" s="610"/>
      <c r="BI12" s="610"/>
      <c r="BJ12" s="610"/>
      <c r="BK12" s="610"/>
      <c r="BL12" s="610"/>
      <c r="BM12" s="610"/>
      <c r="BN12" s="611"/>
      <c r="BO12" s="635">
        <v>44</v>
      </c>
      <c r="BP12" s="635"/>
      <c r="BQ12" s="635"/>
      <c r="BR12" s="635"/>
      <c r="BS12" s="636" t="s">
        <v>554</v>
      </c>
      <c r="BT12" s="636"/>
      <c r="BU12" s="636"/>
      <c r="BV12" s="636"/>
      <c r="BW12" s="636"/>
      <c r="BX12" s="636"/>
      <c r="BY12" s="636"/>
      <c r="BZ12" s="636"/>
      <c r="CA12" s="636"/>
      <c r="CB12" s="681"/>
      <c r="CD12" s="606" t="s">
        <v>250</v>
      </c>
      <c r="CE12" s="607"/>
      <c r="CF12" s="607"/>
      <c r="CG12" s="607"/>
      <c r="CH12" s="607"/>
      <c r="CI12" s="607"/>
      <c r="CJ12" s="607"/>
      <c r="CK12" s="607"/>
      <c r="CL12" s="607"/>
      <c r="CM12" s="607"/>
      <c r="CN12" s="607"/>
      <c r="CO12" s="607"/>
      <c r="CP12" s="607"/>
      <c r="CQ12" s="608"/>
      <c r="CR12" s="609">
        <v>87346</v>
      </c>
      <c r="CS12" s="610"/>
      <c r="CT12" s="610"/>
      <c r="CU12" s="610"/>
      <c r="CV12" s="610"/>
      <c r="CW12" s="610"/>
      <c r="CX12" s="610"/>
      <c r="CY12" s="611"/>
      <c r="CZ12" s="635">
        <v>2.8</v>
      </c>
      <c r="DA12" s="635"/>
      <c r="DB12" s="635"/>
      <c r="DC12" s="635"/>
      <c r="DD12" s="615">
        <v>156</v>
      </c>
      <c r="DE12" s="610"/>
      <c r="DF12" s="610"/>
      <c r="DG12" s="610"/>
      <c r="DH12" s="610"/>
      <c r="DI12" s="610"/>
      <c r="DJ12" s="610"/>
      <c r="DK12" s="610"/>
      <c r="DL12" s="610"/>
      <c r="DM12" s="610"/>
      <c r="DN12" s="610"/>
      <c r="DO12" s="610"/>
      <c r="DP12" s="611"/>
      <c r="DQ12" s="615">
        <v>25429</v>
      </c>
      <c r="DR12" s="610"/>
      <c r="DS12" s="610"/>
      <c r="DT12" s="610"/>
      <c r="DU12" s="610"/>
      <c r="DV12" s="610"/>
      <c r="DW12" s="610"/>
      <c r="DX12" s="610"/>
      <c r="DY12" s="610"/>
      <c r="DZ12" s="610"/>
      <c r="EA12" s="610"/>
      <c r="EB12" s="610"/>
      <c r="EC12" s="645"/>
    </row>
    <row r="13" spans="2:143" ht="11.25" customHeight="1" x14ac:dyDescent="0.2">
      <c r="B13" s="606" t="s">
        <v>251</v>
      </c>
      <c r="C13" s="607"/>
      <c r="D13" s="607"/>
      <c r="E13" s="607"/>
      <c r="F13" s="607"/>
      <c r="G13" s="607"/>
      <c r="H13" s="607"/>
      <c r="I13" s="607"/>
      <c r="J13" s="607"/>
      <c r="K13" s="607"/>
      <c r="L13" s="607"/>
      <c r="M13" s="607"/>
      <c r="N13" s="607"/>
      <c r="O13" s="607"/>
      <c r="P13" s="607"/>
      <c r="Q13" s="608"/>
      <c r="R13" s="609" t="s">
        <v>554</v>
      </c>
      <c r="S13" s="610"/>
      <c r="T13" s="610"/>
      <c r="U13" s="610"/>
      <c r="V13" s="610"/>
      <c r="W13" s="610"/>
      <c r="X13" s="610"/>
      <c r="Y13" s="611"/>
      <c r="Z13" s="635" t="s">
        <v>554</v>
      </c>
      <c r="AA13" s="635"/>
      <c r="AB13" s="635"/>
      <c r="AC13" s="635"/>
      <c r="AD13" s="636" t="s">
        <v>554</v>
      </c>
      <c r="AE13" s="636"/>
      <c r="AF13" s="636"/>
      <c r="AG13" s="636"/>
      <c r="AH13" s="636"/>
      <c r="AI13" s="636"/>
      <c r="AJ13" s="636"/>
      <c r="AK13" s="636"/>
      <c r="AL13" s="612" t="s">
        <v>554</v>
      </c>
      <c r="AM13" s="613"/>
      <c r="AN13" s="613"/>
      <c r="AO13" s="637"/>
      <c r="AP13" s="606" t="s">
        <v>564</v>
      </c>
      <c r="AQ13" s="607"/>
      <c r="AR13" s="607"/>
      <c r="AS13" s="607"/>
      <c r="AT13" s="607"/>
      <c r="AU13" s="607"/>
      <c r="AV13" s="607"/>
      <c r="AW13" s="607"/>
      <c r="AX13" s="607"/>
      <c r="AY13" s="607"/>
      <c r="AZ13" s="607"/>
      <c r="BA13" s="607"/>
      <c r="BB13" s="607"/>
      <c r="BC13" s="607"/>
      <c r="BD13" s="607"/>
      <c r="BE13" s="607"/>
      <c r="BF13" s="608"/>
      <c r="BG13" s="609">
        <v>306386</v>
      </c>
      <c r="BH13" s="610"/>
      <c r="BI13" s="610"/>
      <c r="BJ13" s="610"/>
      <c r="BK13" s="610"/>
      <c r="BL13" s="610"/>
      <c r="BM13" s="610"/>
      <c r="BN13" s="611"/>
      <c r="BO13" s="635">
        <v>44</v>
      </c>
      <c r="BP13" s="635"/>
      <c r="BQ13" s="635"/>
      <c r="BR13" s="635"/>
      <c r="BS13" s="636" t="s">
        <v>554</v>
      </c>
      <c r="BT13" s="636"/>
      <c r="BU13" s="636"/>
      <c r="BV13" s="636"/>
      <c r="BW13" s="636"/>
      <c r="BX13" s="636"/>
      <c r="BY13" s="636"/>
      <c r="BZ13" s="636"/>
      <c r="CA13" s="636"/>
      <c r="CB13" s="681"/>
      <c r="CD13" s="606" t="s">
        <v>252</v>
      </c>
      <c r="CE13" s="607"/>
      <c r="CF13" s="607"/>
      <c r="CG13" s="607"/>
      <c r="CH13" s="607"/>
      <c r="CI13" s="607"/>
      <c r="CJ13" s="607"/>
      <c r="CK13" s="607"/>
      <c r="CL13" s="607"/>
      <c r="CM13" s="607"/>
      <c r="CN13" s="607"/>
      <c r="CO13" s="607"/>
      <c r="CP13" s="607"/>
      <c r="CQ13" s="608"/>
      <c r="CR13" s="609">
        <v>180038</v>
      </c>
      <c r="CS13" s="610"/>
      <c r="CT13" s="610"/>
      <c r="CU13" s="610"/>
      <c r="CV13" s="610"/>
      <c r="CW13" s="610"/>
      <c r="CX13" s="610"/>
      <c r="CY13" s="611"/>
      <c r="CZ13" s="635">
        <v>5.8</v>
      </c>
      <c r="DA13" s="635"/>
      <c r="DB13" s="635"/>
      <c r="DC13" s="635"/>
      <c r="DD13" s="615">
        <v>158435</v>
      </c>
      <c r="DE13" s="610"/>
      <c r="DF13" s="610"/>
      <c r="DG13" s="610"/>
      <c r="DH13" s="610"/>
      <c r="DI13" s="610"/>
      <c r="DJ13" s="610"/>
      <c r="DK13" s="610"/>
      <c r="DL13" s="610"/>
      <c r="DM13" s="610"/>
      <c r="DN13" s="610"/>
      <c r="DO13" s="610"/>
      <c r="DP13" s="611"/>
      <c r="DQ13" s="615">
        <v>50836</v>
      </c>
      <c r="DR13" s="610"/>
      <c r="DS13" s="610"/>
      <c r="DT13" s="610"/>
      <c r="DU13" s="610"/>
      <c r="DV13" s="610"/>
      <c r="DW13" s="610"/>
      <c r="DX13" s="610"/>
      <c r="DY13" s="610"/>
      <c r="DZ13" s="610"/>
      <c r="EA13" s="610"/>
      <c r="EB13" s="610"/>
      <c r="EC13" s="645"/>
    </row>
    <row r="14" spans="2:143" ht="11.25" customHeight="1" x14ac:dyDescent="0.2">
      <c r="B14" s="606" t="s">
        <v>253</v>
      </c>
      <c r="C14" s="607"/>
      <c r="D14" s="607"/>
      <c r="E14" s="607"/>
      <c r="F14" s="607"/>
      <c r="G14" s="607"/>
      <c r="H14" s="607"/>
      <c r="I14" s="607"/>
      <c r="J14" s="607"/>
      <c r="K14" s="607"/>
      <c r="L14" s="607"/>
      <c r="M14" s="607"/>
      <c r="N14" s="607"/>
      <c r="O14" s="607"/>
      <c r="P14" s="607"/>
      <c r="Q14" s="608"/>
      <c r="R14" s="609" t="s">
        <v>554</v>
      </c>
      <c r="S14" s="610"/>
      <c r="T14" s="610"/>
      <c r="U14" s="610"/>
      <c r="V14" s="610"/>
      <c r="W14" s="610"/>
      <c r="X14" s="610"/>
      <c r="Y14" s="611"/>
      <c r="Z14" s="635" t="s">
        <v>554</v>
      </c>
      <c r="AA14" s="635"/>
      <c r="AB14" s="635"/>
      <c r="AC14" s="635"/>
      <c r="AD14" s="636" t="s">
        <v>554</v>
      </c>
      <c r="AE14" s="636"/>
      <c r="AF14" s="636"/>
      <c r="AG14" s="636"/>
      <c r="AH14" s="636"/>
      <c r="AI14" s="636"/>
      <c r="AJ14" s="636"/>
      <c r="AK14" s="636"/>
      <c r="AL14" s="612" t="s">
        <v>554</v>
      </c>
      <c r="AM14" s="613"/>
      <c r="AN14" s="613"/>
      <c r="AO14" s="637"/>
      <c r="AP14" s="606" t="s">
        <v>254</v>
      </c>
      <c r="AQ14" s="607"/>
      <c r="AR14" s="607"/>
      <c r="AS14" s="607"/>
      <c r="AT14" s="607"/>
      <c r="AU14" s="607"/>
      <c r="AV14" s="607"/>
      <c r="AW14" s="607"/>
      <c r="AX14" s="607"/>
      <c r="AY14" s="607"/>
      <c r="AZ14" s="607"/>
      <c r="BA14" s="607"/>
      <c r="BB14" s="607"/>
      <c r="BC14" s="607"/>
      <c r="BD14" s="607"/>
      <c r="BE14" s="607"/>
      <c r="BF14" s="608"/>
      <c r="BG14" s="609">
        <v>21710</v>
      </c>
      <c r="BH14" s="610"/>
      <c r="BI14" s="610"/>
      <c r="BJ14" s="610"/>
      <c r="BK14" s="610"/>
      <c r="BL14" s="610"/>
      <c r="BM14" s="610"/>
      <c r="BN14" s="611"/>
      <c r="BO14" s="635">
        <v>3.1</v>
      </c>
      <c r="BP14" s="635"/>
      <c r="BQ14" s="635"/>
      <c r="BR14" s="635"/>
      <c r="BS14" s="636" t="s">
        <v>554</v>
      </c>
      <c r="BT14" s="636"/>
      <c r="BU14" s="636"/>
      <c r="BV14" s="636"/>
      <c r="BW14" s="636"/>
      <c r="BX14" s="636"/>
      <c r="BY14" s="636"/>
      <c r="BZ14" s="636"/>
      <c r="CA14" s="636"/>
      <c r="CB14" s="681"/>
      <c r="CD14" s="606" t="s">
        <v>255</v>
      </c>
      <c r="CE14" s="607"/>
      <c r="CF14" s="607"/>
      <c r="CG14" s="607"/>
      <c r="CH14" s="607"/>
      <c r="CI14" s="607"/>
      <c r="CJ14" s="607"/>
      <c r="CK14" s="607"/>
      <c r="CL14" s="607"/>
      <c r="CM14" s="607"/>
      <c r="CN14" s="607"/>
      <c r="CO14" s="607"/>
      <c r="CP14" s="607"/>
      <c r="CQ14" s="608"/>
      <c r="CR14" s="609">
        <v>135120</v>
      </c>
      <c r="CS14" s="610"/>
      <c r="CT14" s="610"/>
      <c r="CU14" s="610"/>
      <c r="CV14" s="610"/>
      <c r="CW14" s="610"/>
      <c r="CX14" s="610"/>
      <c r="CY14" s="611"/>
      <c r="CZ14" s="635">
        <v>4.4000000000000004</v>
      </c>
      <c r="DA14" s="635"/>
      <c r="DB14" s="635"/>
      <c r="DC14" s="635"/>
      <c r="DD14" s="615" t="s">
        <v>554</v>
      </c>
      <c r="DE14" s="610"/>
      <c r="DF14" s="610"/>
      <c r="DG14" s="610"/>
      <c r="DH14" s="610"/>
      <c r="DI14" s="610"/>
      <c r="DJ14" s="610"/>
      <c r="DK14" s="610"/>
      <c r="DL14" s="610"/>
      <c r="DM14" s="610"/>
      <c r="DN14" s="610"/>
      <c r="DO14" s="610"/>
      <c r="DP14" s="611"/>
      <c r="DQ14" s="615">
        <v>134841</v>
      </c>
      <c r="DR14" s="610"/>
      <c r="DS14" s="610"/>
      <c r="DT14" s="610"/>
      <c r="DU14" s="610"/>
      <c r="DV14" s="610"/>
      <c r="DW14" s="610"/>
      <c r="DX14" s="610"/>
      <c r="DY14" s="610"/>
      <c r="DZ14" s="610"/>
      <c r="EA14" s="610"/>
      <c r="EB14" s="610"/>
      <c r="EC14" s="645"/>
    </row>
    <row r="15" spans="2:143" ht="11.25" customHeight="1" x14ac:dyDescent="0.2">
      <c r="B15" s="606" t="s">
        <v>256</v>
      </c>
      <c r="C15" s="607"/>
      <c r="D15" s="607"/>
      <c r="E15" s="607"/>
      <c r="F15" s="607"/>
      <c r="G15" s="607"/>
      <c r="H15" s="607"/>
      <c r="I15" s="607"/>
      <c r="J15" s="607"/>
      <c r="K15" s="607"/>
      <c r="L15" s="607"/>
      <c r="M15" s="607"/>
      <c r="N15" s="607"/>
      <c r="O15" s="607"/>
      <c r="P15" s="607"/>
      <c r="Q15" s="608"/>
      <c r="R15" s="609" t="s">
        <v>554</v>
      </c>
      <c r="S15" s="610"/>
      <c r="T15" s="610"/>
      <c r="U15" s="610"/>
      <c r="V15" s="610"/>
      <c r="W15" s="610"/>
      <c r="X15" s="610"/>
      <c r="Y15" s="611"/>
      <c r="Z15" s="635" t="s">
        <v>554</v>
      </c>
      <c r="AA15" s="635"/>
      <c r="AB15" s="635"/>
      <c r="AC15" s="635"/>
      <c r="AD15" s="636" t="s">
        <v>554</v>
      </c>
      <c r="AE15" s="636"/>
      <c r="AF15" s="636"/>
      <c r="AG15" s="636"/>
      <c r="AH15" s="636"/>
      <c r="AI15" s="636"/>
      <c r="AJ15" s="636"/>
      <c r="AK15" s="636"/>
      <c r="AL15" s="612" t="s">
        <v>554</v>
      </c>
      <c r="AM15" s="613"/>
      <c r="AN15" s="613"/>
      <c r="AO15" s="637"/>
      <c r="AP15" s="606" t="s">
        <v>565</v>
      </c>
      <c r="AQ15" s="607"/>
      <c r="AR15" s="607"/>
      <c r="AS15" s="607"/>
      <c r="AT15" s="607"/>
      <c r="AU15" s="607"/>
      <c r="AV15" s="607"/>
      <c r="AW15" s="607"/>
      <c r="AX15" s="607"/>
      <c r="AY15" s="607"/>
      <c r="AZ15" s="607"/>
      <c r="BA15" s="607"/>
      <c r="BB15" s="607"/>
      <c r="BC15" s="607"/>
      <c r="BD15" s="607"/>
      <c r="BE15" s="607"/>
      <c r="BF15" s="608"/>
      <c r="BG15" s="609">
        <v>51524</v>
      </c>
      <c r="BH15" s="610"/>
      <c r="BI15" s="610"/>
      <c r="BJ15" s="610"/>
      <c r="BK15" s="610"/>
      <c r="BL15" s="610"/>
      <c r="BM15" s="610"/>
      <c r="BN15" s="611"/>
      <c r="BO15" s="635">
        <v>7.4</v>
      </c>
      <c r="BP15" s="635"/>
      <c r="BQ15" s="635"/>
      <c r="BR15" s="635"/>
      <c r="BS15" s="636" t="s">
        <v>554</v>
      </c>
      <c r="BT15" s="636"/>
      <c r="BU15" s="636"/>
      <c r="BV15" s="636"/>
      <c r="BW15" s="636"/>
      <c r="BX15" s="636"/>
      <c r="BY15" s="636"/>
      <c r="BZ15" s="636"/>
      <c r="CA15" s="636"/>
      <c r="CB15" s="681"/>
      <c r="CD15" s="606" t="s">
        <v>257</v>
      </c>
      <c r="CE15" s="607"/>
      <c r="CF15" s="607"/>
      <c r="CG15" s="607"/>
      <c r="CH15" s="607"/>
      <c r="CI15" s="607"/>
      <c r="CJ15" s="607"/>
      <c r="CK15" s="607"/>
      <c r="CL15" s="607"/>
      <c r="CM15" s="607"/>
      <c r="CN15" s="607"/>
      <c r="CO15" s="607"/>
      <c r="CP15" s="607"/>
      <c r="CQ15" s="608"/>
      <c r="CR15" s="609">
        <v>267995</v>
      </c>
      <c r="CS15" s="610"/>
      <c r="CT15" s="610"/>
      <c r="CU15" s="610"/>
      <c r="CV15" s="610"/>
      <c r="CW15" s="610"/>
      <c r="CX15" s="610"/>
      <c r="CY15" s="611"/>
      <c r="CZ15" s="635">
        <v>8.6999999999999993</v>
      </c>
      <c r="DA15" s="635"/>
      <c r="DB15" s="635"/>
      <c r="DC15" s="635"/>
      <c r="DD15" s="615">
        <v>20501</v>
      </c>
      <c r="DE15" s="610"/>
      <c r="DF15" s="610"/>
      <c r="DG15" s="610"/>
      <c r="DH15" s="610"/>
      <c r="DI15" s="610"/>
      <c r="DJ15" s="610"/>
      <c r="DK15" s="610"/>
      <c r="DL15" s="610"/>
      <c r="DM15" s="610"/>
      <c r="DN15" s="610"/>
      <c r="DO15" s="610"/>
      <c r="DP15" s="611"/>
      <c r="DQ15" s="615">
        <v>244231</v>
      </c>
      <c r="DR15" s="610"/>
      <c r="DS15" s="610"/>
      <c r="DT15" s="610"/>
      <c r="DU15" s="610"/>
      <c r="DV15" s="610"/>
      <c r="DW15" s="610"/>
      <c r="DX15" s="610"/>
      <c r="DY15" s="610"/>
      <c r="DZ15" s="610"/>
      <c r="EA15" s="610"/>
      <c r="EB15" s="610"/>
      <c r="EC15" s="645"/>
    </row>
    <row r="16" spans="2:143" ht="11.25" customHeight="1" x14ac:dyDescent="0.2">
      <c r="B16" s="606" t="s">
        <v>566</v>
      </c>
      <c r="C16" s="607"/>
      <c r="D16" s="607"/>
      <c r="E16" s="607"/>
      <c r="F16" s="607"/>
      <c r="G16" s="607"/>
      <c r="H16" s="607"/>
      <c r="I16" s="607"/>
      <c r="J16" s="607"/>
      <c r="K16" s="607"/>
      <c r="L16" s="607"/>
      <c r="M16" s="607"/>
      <c r="N16" s="607"/>
      <c r="O16" s="607"/>
      <c r="P16" s="607"/>
      <c r="Q16" s="608"/>
      <c r="R16" s="609">
        <v>4065</v>
      </c>
      <c r="S16" s="610"/>
      <c r="T16" s="610"/>
      <c r="U16" s="610"/>
      <c r="V16" s="610"/>
      <c r="W16" s="610"/>
      <c r="X16" s="610"/>
      <c r="Y16" s="611"/>
      <c r="Z16" s="635">
        <v>0.1</v>
      </c>
      <c r="AA16" s="635"/>
      <c r="AB16" s="635"/>
      <c r="AC16" s="635"/>
      <c r="AD16" s="636">
        <v>4065</v>
      </c>
      <c r="AE16" s="636"/>
      <c r="AF16" s="636"/>
      <c r="AG16" s="636"/>
      <c r="AH16" s="636"/>
      <c r="AI16" s="636"/>
      <c r="AJ16" s="636"/>
      <c r="AK16" s="636"/>
      <c r="AL16" s="612">
        <v>0.2</v>
      </c>
      <c r="AM16" s="613"/>
      <c r="AN16" s="613"/>
      <c r="AO16" s="637"/>
      <c r="AP16" s="606" t="s">
        <v>567</v>
      </c>
      <c r="AQ16" s="607"/>
      <c r="AR16" s="607"/>
      <c r="AS16" s="607"/>
      <c r="AT16" s="607"/>
      <c r="AU16" s="607"/>
      <c r="AV16" s="607"/>
      <c r="AW16" s="607"/>
      <c r="AX16" s="607"/>
      <c r="AY16" s="607"/>
      <c r="AZ16" s="607"/>
      <c r="BA16" s="607"/>
      <c r="BB16" s="607"/>
      <c r="BC16" s="607"/>
      <c r="BD16" s="607"/>
      <c r="BE16" s="607"/>
      <c r="BF16" s="608"/>
      <c r="BG16" s="609" t="s">
        <v>130</v>
      </c>
      <c r="BH16" s="610"/>
      <c r="BI16" s="610"/>
      <c r="BJ16" s="610"/>
      <c r="BK16" s="610"/>
      <c r="BL16" s="610"/>
      <c r="BM16" s="610"/>
      <c r="BN16" s="611"/>
      <c r="BO16" s="635" t="s">
        <v>554</v>
      </c>
      <c r="BP16" s="635"/>
      <c r="BQ16" s="635"/>
      <c r="BR16" s="635"/>
      <c r="BS16" s="636" t="s">
        <v>554</v>
      </c>
      <c r="BT16" s="636"/>
      <c r="BU16" s="636"/>
      <c r="BV16" s="636"/>
      <c r="BW16" s="636"/>
      <c r="BX16" s="636"/>
      <c r="BY16" s="636"/>
      <c r="BZ16" s="636"/>
      <c r="CA16" s="636"/>
      <c r="CB16" s="681"/>
      <c r="CD16" s="606" t="s">
        <v>258</v>
      </c>
      <c r="CE16" s="607"/>
      <c r="CF16" s="607"/>
      <c r="CG16" s="607"/>
      <c r="CH16" s="607"/>
      <c r="CI16" s="607"/>
      <c r="CJ16" s="607"/>
      <c r="CK16" s="607"/>
      <c r="CL16" s="607"/>
      <c r="CM16" s="607"/>
      <c r="CN16" s="607"/>
      <c r="CO16" s="607"/>
      <c r="CP16" s="607"/>
      <c r="CQ16" s="608"/>
      <c r="CR16" s="609" t="s">
        <v>554</v>
      </c>
      <c r="CS16" s="610"/>
      <c r="CT16" s="610"/>
      <c r="CU16" s="610"/>
      <c r="CV16" s="610"/>
      <c r="CW16" s="610"/>
      <c r="CX16" s="610"/>
      <c r="CY16" s="611"/>
      <c r="CZ16" s="635" t="s">
        <v>130</v>
      </c>
      <c r="DA16" s="635"/>
      <c r="DB16" s="635"/>
      <c r="DC16" s="635"/>
      <c r="DD16" s="615" t="s">
        <v>554</v>
      </c>
      <c r="DE16" s="610"/>
      <c r="DF16" s="610"/>
      <c r="DG16" s="610"/>
      <c r="DH16" s="610"/>
      <c r="DI16" s="610"/>
      <c r="DJ16" s="610"/>
      <c r="DK16" s="610"/>
      <c r="DL16" s="610"/>
      <c r="DM16" s="610"/>
      <c r="DN16" s="610"/>
      <c r="DO16" s="610"/>
      <c r="DP16" s="611"/>
      <c r="DQ16" s="615" t="s">
        <v>554</v>
      </c>
      <c r="DR16" s="610"/>
      <c r="DS16" s="610"/>
      <c r="DT16" s="610"/>
      <c r="DU16" s="610"/>
      <c r="DV16" s="610"/>
      <c r="DW16" s="610"/>
      <c r="DX16" s="610"/>
      <c r="DY16" s="610"/>
      <c r="DZ16" s="610"/>
      <c r="EA16" s="610"/>
      <c r="EB16" s="610"/>
      <c r="EC16" s="645"/>
    </row>
    <row r="17" spans="2:133" ht="11.25" customHeight="1" x14ac:dyDescent="0.2">
      <c r="B17" s="606" t="s">
        <v>568</v>
      </c>
      <c r="C17" s="607"/>
      <c r="D17" s="607"/>
      <c r="E17" s="607"/>
      <c r="F17" s="607"/>
      <c r="G17" s="607"/>
      <c r="H17" s="607"/>
      <c r="I17" s="607"/>
      <c r="J17" s="607"/>
      <c r="K17" s="607"/>
      <c r="L17" s="607"/>
      <c r="M17" s="607"/>
      <c r="N17" s="607"/>
      <c r="O17" s="607"/>
      <c r="P17" s="607"/>
      <c r="Q17" s="608"/>
      <c r="R17" s="609">
        <v>13114</v>
      </c>
      <c r="S17" s="610"/>
      <c r="T17" s="610"/>
      <c r="U17" s="610"/>
      <c r="V17" s="610"/>
      <c r="W17" s="610"/>
      <c r="X17" s="610"/>
      <c r="Y17" s="611"/>
      <c r="Z17" s="635">
        <v>0.4</v>
      </c>
      <c r="AA17" s="635"/>
      <c r="AB17" s="635"/>
      <c r="AC17" s="635"/>
      <c r="AD17" s="636">
        <v>13114</v>
      </c>
      <c r="AE17" s="636"/>
      <c r="AF17" s="636"/>
      <c r="AG17" s="636"/>
      <c r="AH17" s="636"/>
      <c r="AI17" s="636"/>
      <c r="AJ17" s="636"/>
      <c r="AK17" s="636"/>
      <c r="AL17" s="612">
        <v>0.6</v>
      </c>
      <c r="AM17" s="613"/>
      <c r="AN17" s="613"/>
      <c r="AO17" s="637"/>
      <c r="AP17" s="606" t="s">
        <v>259</v>
      </c>
      <c r="AQ17" s="607"/>
      <c r="AR17" s="607"/>
      <c r="AS17" s="607"/>
      <c r="AT17" s="607"/>
      <c r="AU17" s="607"/>
      <c r="AV17" s="607"/>
      <c r="AW17" s="607"/>
      <c r="AX17" s="607"/>
      <c r="AY17" s="607"/>
      <c r="AZ17" s="607"/>
      <c r="BA17" s="607"/>
      <c r="BB17" s="607"/>
      <c r="BC17" s="607"/>
      <c r="BD17" s="607"/>
      <c r="BE17" s="607"/>
      <c r="BF17" s="608"/>
      <c r="BG17" s="609" t="s">
        <v>554</v>
      </c>
      <c r="BH17" s="610"/>
      <c r="BI17" s="610"/>
      <c r="BJ17" s="610"/>
      <c r="BK17" s="610"/>
      <c r="BL17" s="610"/>
      <c r="BM17" s="610"/>
      <c r="BN17" s="611"/>
      <c r="BO17" s="635" t="s">
        <v>554</v>
      </c>
      <c r="BP17" s="635"/>
      <c r="BQ17" s="635"/>
      <c r="BR17" s="635"/>
      <c r="BS17" s="636" t="s">
        <v>554</v>
      </c>
      <c r="BT17" s="636"/>
      <c r="BU17" s="636"/>
      <c r="BV17" s="636"/>
      <c r="BW17" s="636"/>
      <c r="BX17" s="636"/>
      <c r="BY17" s="636"/>
      <c r="BZ17" s="636"/>
      <c r="CA17" s="636"/>
      <c r="CB17" s="681"/>
      <c r="CD17" s="606" t="s">
        <v>260</v>
      </c>
      <c r="CE17" s="607"/>
      <c r="CF17" s="607"/>
      <c r="CG17" s="607"/>
      <c r="CH17" s="607"/>
      <c r="CI17" s="607"/>
      <c r="CJ17" s="607"/>
      <c r="CK17" s="607"/>
      <c r="CL17" s="607"/>
      <c r="CM17" s="607"/>
      <c r="CN17" s="607"/>
      <c r="CO17" s="607"/>
      <c r="CP17" s="607"/>
      <c r="CQ17" s="608"/>
      <c r="CR17" s="609">
        <v>224115</v>
      </c>
      <c r="CS17" s="610"/>
      <c r="CT17" s="610"/>
      <c r="CU17" s="610"/>
      <c r="CV17" s="610"/>
      <c r="CW17" s="610"/>
      <c r="CX17" s="610"/>
      <c r="CY17" s="611"/>
      <c r="CZ17" s="635">
        <v>7.2</v>
      </c>
      <c r="DA17" s="635"/>
      <c r="DB17" s="635"/>
      <c r="DC17" s="635"/>
      <c r="DD17" s="615" t="s">
        <v>554</v>
      </c>
      <c r="DE17" s="610"/>
      <c r="DF17" s="610"/>
      <c r="DG17" s="610"/>
      <c r="DH17" s="610"/>
      <c r="DI17" s="610"/>
      <c r="DJ17" s="610"/>
      <c r="DK17" s="610"/>
      <c r="DL17" s="610"/>
      <c r="DM17" s="610"/>
      <c r="DN17" s="610"/>
      <c r="DO17" s="610"/>
      <c r="DP17" s="611"/>
      <c r="DQ17" s="615">
        <v>224115</v>
      </c>
      <c r="DR17" s="610"/>
      <c r="DS17" s="610"/>
      <c r="DT17" s="610"/>
      <c r="DU17" s="610"/>
      <c r="DV17" s="610"/>
      <c r="DW17" s="610"/>
      <c r="DX17" s="610"/>
      <c r="DY17" s="610"/>
      <c r="DZ17" s="610"/>
      <c r="EA17" s="610"/>
      <c r="EB17" s="610"/>
      <c r="EC17" s="645"/>
    </row>
    <row r="18" spans="2:133" ht="11.25" customHeight="1" x14ac:dyDescent="0.2">
      <c r="B18" s="606" t="s">
        <v>261</v>
      </c>
      <c r="C18" s="607"/>
      <c r="D18" s="607"/>
      <c r="E18" s="607"/>
      <c r="F18" s="607"/>
      <c r="G18" s="607"/>
      <c r="H18" s="607"/>
      <c r="I18" s="607"/>
      <c r="J18" s="607"/>
      <c r="K18" s="607"/>
      <c r="L18" s="607"/>
      <c r="M18" s="607"/>
      <c r="N18" s="607"/>
      <c r="O18" s="607"/>
      <c r="P18" s="607"/>
      <c r="Q18" s="608"/>
      <c r="R18" s="609">
        <v>21242</v>
      </c>
      <c r="S18" s="610"/>
      <c r="T18" s="610"/>
      <c r="U18" s="610"/>
      <c r="V18" s="610"/>
      <c r="W18" s="610"/>
      <c r="X18" s="610"/>
      <c r="Y18" s="611"/>
      <c r="Z18" s="635">
        <v>0.6</v>
      </c>
      <c r="AA18" s="635"/>
      <c r="AB18" s="635"/>
      <c r="AC18" s="635"/>
      <c r="AD18" s="636">
        <v>21242</v>
      </c>
      <c r="AE18" s="636"/>
      <c r="AF18" s="636"/>
      <c r="AG18" s="636"/>
      <c r="AH18" s="636"/>
      <c r="AI18" s="636"/>
      <c r="AJ18" s="636"/>
      <c r="AK18" s="636"/>
      <c r="AL18" s="612">
        <v>1</v>
      </c>
      <c r="AM18" s="613"/>
      <c r="AN18" s="613"/>
      <c r="AO18" s="637"/>
      <c r="AP18" s="606" t="s">
        <v>569</v>
      </c>
      <c r="AQ18" s="607"/>
      <c r="AR18" s="607"/>
      <c r="AS18" s="607"/>
      <c r="AT18" s="607"/>
      <c r="AU18" s="607"/>
      <c r="AV18" s="607"/>
      <c r="AW18" s="607"/>
      <c r="AX18" s="607"/>
      <c r="AY18" s="607"/>
      <c r="AZ18" s="607"/>
      <c r="BA18" s="607"/>
      <c r="BB18" s="607"/>
      <c r="BC18" s="607"/>
      <c r="BD18" s="607"/>
      <c r="BE18" s="607"/>
      <c r="BF18" s="608"/>
      <c r="BG18" s="609" t="s">
        <v>554</v>
      </c>
      <c r="BH18" s="610"/>
      <c r="BI18" s="610"/>
      <c r="BJ18" s="610"/>
      <c r="BK18" s="610"/>
      <c r="BL18" s="610"/>
      <c r="BM18" s="610"/>
      <c r="BN18" s="611"/>
      <c r="BO18" s="635" t="s">
        <v>554</v>
      </c>
      <c r="BP18" s="635"/>
      <c r="BQ18" s="635"/>
      <c r="BR18" s="635"/>
      <c r="BS18" s="636" t="s">
        <v>130</v>
      </c>
      <c r="BT18" s="636"/>
      <c r="BU18" s="636"/>
      <c r="BV18" s="636"/>
      <c r="BW18" s="636"/>
      <c r="BX18" s="636"/>
      <c r="BY18" s="636"/>
      <c r="BZ18" s="636"/>
      <c r="CA18" s="636"/>
      <c r="CB18" s="681"/>
      <c r="CD18" s="606" t="s">
        <v>262</v>
      </c>
      <c r="CE18" s="607"/>
      <c r="CF18" s="607"/>
      <c r="CG18" s="607"/>
      <c r="CH18" s="607"/>
      <c r="CI18" s="607"/>
      <c r="CJ18" s="607"/>
      <c r="CK18" s="607"/>
      <c r="CL18" s="607"/>
      <c r="CM18" s="607"/>
      <c r="CN18" s="607"/>
      <c r="CO18" s="607"/>
      <c r="CP18" s="607"/>
      <c r="CQ18" s="608"/>
      <c r="CR18" s="609" t="s">
        <v>554</v>
      </c>
      <c r="CS18" s="610"/>
      <c r="CT18" s="610"/>
      <c r="CU18" s="610"/>
      <c r="CV18" s="610"/>
      <c r="CW18" s="610"/>
      <c r="CX18" s="610"/>
      <c r="CY18" s="611"/>
      <c r="CZ18" s="635" t="s">
        <v>554</v>
      </c>
      <c r="DA18" s="635"/>
      <c r="DB18" s="635"/>
      <c r="DC18" s="635"/>
      <c r="DD18" s="615" t="s">
        <v>554</v>
      </c>
      <c r="DE18" s="610"/>
      <c r="DF18" s="610"/>
      <c r="DG18" s="610"/>
      <c r="DH18" s="610"/>
      <c r="DI18" s="610"/>
      <c r="DJ18" s="610"/>
      <c r="DK18" s="610"/>
      <c r="DL18" s="610"/>
      <c r="DM18" s="610"/>
      <c r="DN18" s="610"/>
      <c r="DO18" s="610"/>
      <c r="DP18" s="611"/>
      <c r="DQ18" s="615" t="s">
        <v>554</v>
      </c>
      <c r="DR18" s="610"/>
      <c r="DS18" s="610"/>
      <c r="DT18" s="610"/>
      <c r="DU18" s="610"/>
      <c r="DV18" s="610"/>
      <c r="DW18" s="610"/>
      <c r="DX18" s="610"/>
      <c r="DY18" s="610"/>
      <c r="DZ18" s="610"/>
      <c r="EA18" s="610"/>
      <c r="EB18" s="610"/>
      <c r="EC18" s="645"/>
    </row>
    <row r="19" spans="2:133" ht="11.25" customHeight="1" x14ac:dyDescent="0.2">
      <c r="B19" s="606" t="s">
        <v>570</v>
      </c>
      <c r="C19" s="607"/>
      <c r="D19" s="607"/>
      <c r="E19" s="607"/>
      <c r="F19" s="607"/>
      <c r="G19" s="607"/>
      <c r="H19" s="607"/>
      <c r="I19" s="607"/>
      <c r="J19" s="607"/>
      <c r="K19" s="607"/>
      <c r="L19" s="607"/>
      <c r="M19" s="607"/>
      <c r="N19" s="607"/>
      <c r="O19" s="607"/>
      <c r="P19" s="607"/>
      <c r="Q19" s="608"/>
      <c r="R19" s="609">
        <v>3246</v>
      </c>
      <c r="S19" s="610"/>
      <c r="T19" s="610"/>
      <c r="U19" s="610"/>
      <c r="V19" s="610"/>
      <c r="W19" s="610"/>
      <c r="X19" s="610"/>
      <c r="Y19" s="611"/>
      <c r="Z19" s="635">
        <v>0.1</v>
      </c>
      <c r="AA19" s="635"/>
      <c r="AB19" s="635"/>
      <c r="AC19" s="635"/>
      <c r="AD19" s="636">
        <v>3246</v>
      </c>
      <c r="AE19" s="636"/>
      <c r="AF19" s="636"/>
      <c r="AG19" s="636"/>
      <c r="AH19" s="636"/>
      <c r="AI19" s="636"/>
      <c r="AJ19" s="636"/>
      <c r="AK19" s="636"/>
      <c r="AL19" s="612">
        <v>0.2</v>
      </c>
      <c r="AM19" s="613"/>
      <c r="AN19" s="613"/>
      <c r="AO19" s="637"/>
      <c r="AP19" s="606" t="s">
        <v>263</v>
      </c>
      <c r="AQ19" s="607"/>
      <c r="AR19" s="607"/>
      <c r="AS19" s="607"/>
      <c r="AT19" s="607"/>
      <c r="AU19" s="607"/>
      <c r="AV19" s="607"/>
      <c r="AW19" s="607"/>
      <c r="AX19" s="607"/>
      <c r="AY19" s="607"/>
      <c r="AZ19" s="607"/>
      <c r="BA19" s="607"/>
      <c r="BB19" s="607"/>
      <c r="BC19" s="607"/>
      <c r="BD19" s="607"/>
      <c r="BE19" s="607"/>
      <c r="BF19" s="608"/>
      <c r="BG19" s="609" t="s">
        <v>554</v>
      </c>
      <c r="BH19" s="610"/>
      <c r="BI19" s="610"/>
      <c r="BJ19" s="610"/>
      <c r="BK19" s="610"/>
      <c r="BL19" s="610"/>
      <c r="BM19" s="610"/>
      <c r="BN19" s="611"/>
      <c r="BO19" s="635" t="s">
        <v>554</v>
      </c>
      <c r="BP19" s="635"/>
      <c r="BQ19" s="635"/>
      <c r="BR19" s="635"/>
      <c r="BS19" s="636" t="s">
        <v>554</v>
      </c>
      <c r="BT19" s="636"/>
      <c r="BU19" s="636"/>
      <c r="BV19" s="636"/>
      <c r="BW19" s="636"/>
      <c r="BX19" s="636"/>
      <c r="BY19" s="636"/>
      <c r="BZ19" s="636"/>
      <c r="CA19" s="636"/>
      <c r="CB19" s="681"/>
      <c r="CD19" s="606" t="s">
        <v>571</v>
      </c>
      <c r="CE19" s="607"/>
      <c r="CF19" s="607"/>
      <c r="CG19" s="607"/>
      <c r="CH19" s="607"/>
      <c r="CI19" s="607"/>
      <c r="CJ19" s="607"/>
      <c r="CK19" s="607"/>
      <c r="CL19" s="607"/>
      <c r="CM19" s="607"/>
      <c r="CN19" s="607"/>
      <c r="CO19" s="607"/>
      <c r="CP19" s="607"/>
      <c r="CQ19" s="608"/>
      <c r="CR19" s="609" t="s">
        <v>554</v>
      </c>
      <c r="CS19" s="610"/>
      <c r="CT19" s="610"/>
      <c r="CU19" s="610"/>
      <c r="CV19" s="610"/>
      <c r="CW19" s="610"/>
      <c r="CX19" s="610"/>
      <c r="CY19" s="611"/>
      <c r="CZ19" s="635" t="s">
        <v>554</v>
      </c>
      <c r="DA19" s="635"/>
      <c r="DB19" s="635"/>
      <c r="DC19" s="635"/>
      <c r="DD19" s="615" t="s">
        <v>130</v>
      </c>
      <c r="DE19" s="610"/>
      <c r="DF19" s="610"/>
      <c r="DG19" s="610"/>
      <c r="DH19" s="610"/>
      <c r="DI19" s="610"/>
      <c r="DJ19" s="610"/>
      <c r="DK19" s="610"/>
      <c r="DL19" s="610"/>
      <c r="DM19" s="610"/>
      <c r="DN19" s="610"/>
      <c r="DO19" s="610"/>
      <c r="DP19" s="611"/>
      <c r="DQ19" s="615" t="s">
        <v>130</v>
      </c>
      <c r="DR19" s="610"/>
      <c r="DS19" s="610"/>
      <c r="DT19" s="610"/>
      <c r="DU19" s="610"/>
      <c r="DV19" s="610"/>
      <c r="DW19" s="610"/>
      <c r="DX19" s="610"/>
      <c r="DY19" s="610"/>
      <c r="DZ19" s="610"/>
      <c r="EA19" s="610"/>
      <c r="EB19" s="610"/>
      <c r="EC19" s="645"/>
    </row>
    <row r="20" spans="2:133" ht="11.25" customHeight="1" x14ac:dyDescent="0.2">
      <c r="B20" s="606" t="s">
        <v>264</v>
      </c>
      <c r="C20" s="607"/>
      <c r="D20" s="607"/>
      <c r="E20" s="607"/>
      <c r="F20" s="607"/>
      <c r="G20" s="607"/>
      <c r="H20" s="607"/>
      <c r="I20" s="607"/>
      <c r="J20" s="607"/>
      <c r="K20" s="607"/>
      <c r="L20" s="607"/>
      <c r="M20" s="607"/>
      <c r="N20" s="607"/>
      <c r="O20" s="607"/>
      <c r="P20" s="607"/>
      <c r="Q20" s="608"/>
      <c r="R20" s="609">
        <v>1265</v>
      </c>
      <c r="S20" s="610"/>
      <c r="T20" s="610"/>
      <c r="U20" s="610"/>
      <c r="V20" s="610"/>
      <c r="W20" s="610"/>
      <c r="X20" s="610"/>
      <c r="Y20" s="611"/>
      <c r="Z20" s="635">
        <v>0</v>
      </c>
      <c r="AA20" s="635"/>
      <c r="AB20" s="635"/>
      <c r="AC20" s="635"/>
      <c r="AD20" s="636">
        <v>1265</v>
      </c>
      <c r="AE20" s="636"/>
      <c r="AF20" s="636"/>
      <c r="AG20" s="636"/>
      <c r="AH20" s="636"/>
      <c r="AI20" s="636"/>
      <c r="AJ20" s="636"/>
      <c r="AK20" s="636"/>
      <c r="AL20" s="612">
        <v>0.1</v>
      </c>
      <c r="AM20" s="613"/>
      <c r="AN20" s="613"/>
      <c r="AO20" s="637"/>
      <c r="AP20" s="606" t="s">
        <v>572</v>
      </c>
      <c r="AQ20" s="607"/>
      <c r="AR20" s="607"/>
      <c r="AS20" s="607"/>
      <c r="AT20" s="607"/>
      <c r="AU20" s="607"/>
      <c r="AV20" s="607"/>
      <c r="AW20" s="607"/>
      <c r="AX20" s="607"/>
      <c r="AY20" s="607"/>
      <c r="AZ20" s="607"/>
      <c r="BA20" s="607"/>
      <c r="BB20" s="607"/>
      <c r="BC20" s="607"/>
      <c r="BD20" s="607"/>
      <c r="BE20" s="607"/>
      <c r="BF20" s="608"/>
      <c r="BG20" s="609" t="s">
        <v>554</v>
      </c>
      <c r="BH20" s="610"/>
      <c r="BI20" s="610"/>
      <c r="BJ20" s="610"/>
      <c r="BK20" s="610"/>
      <c r="BL20" s="610"/>
      <c r="BM20" s="610"/>
      <c r="BN20" s="611"/>
      <c r="BO20" s="635" t="s">
        <v>130</v>
      </c>
      <c r="BP20" s="635"/>
      <c r="BQ20" s="635"/>
      <c r="BR20" s="635"/>
      <c r="BS20" s="636" t="s">
        <v>554</v>
      </c>
      <c r="BT20" s="636"/>
      <c r="BU20" s="636"/>
      <c r="BV20" s="636"/>
      <c r="BW20" s="636"/>
      <c r="BX20" s="636"/>
      <c r="BY20" s="636"/>
      <c r="BZ20" s="636"/>
      <c r="CA20" s="636"/>
      <c r="CB20" s="681"/>
      <c r="CD20" s="606" t="s">
        <v>265</v>
      </c>
      <c r="CE20" s="607"/>
      <c r="CF20" s="607"/>
      <c r="CG20" s="607"/>
      <c r="CH20" s="607"/>
      <c r="CI20" s="607"/>
      <c r="CJ20" s="607"/>
      <c r="CK20" s="607"/>
      <c r="CL20" s="607"/>
      <c r="CM20" s="607"/>
      <c r="CN20" s="607"/>
      <c r="CO20" s="607"/>
      <c r="CP20" s="607"/>
      <c r="CQ20" s="608"/>
      <c r="CR20" s="609">
        <v>3097344</v>
      </c>
      <c r="CS20" s="610"/>
      <c r="CT20" s="610"/>
      <c r="CU20" s="610"/>
      <c r="CV20" s="610"/>
      <c r="CW20" s="610"/>
      <c r="CX20" s="610"/>
      <c r="CY20" s="611"/>
      <c r="CZ20" s="635">
        <v>100</v>
      </c>
      <c r="DA20" s="635"/>
      <c r="DB20" s="635"/>
      <c r="DC20" s="635"/>
      <c r="DD20" s="615">
        <v>235655</v>
      </c>
      <c r="DE20" s="610"/>
      <c r="DF20" s="610"/>
      <c r="DG20" s="610"/>
      <c r="DH20" s="610"/>
      <c r="DI20" s="610"/>
      <c r="DJ20" s="610"/>
      <c r="DK20" s="610"/>
      <c r="DL20" s="610"/>
      <c r="DM20" s="610"/>
      <c r="DN20" s="610"/>
      <c r="DO20" s="610"/>
      <c r="DP20" s="611"/>
      <c r="DQ20" s="615">
        <v>2319390</v>
      </c>
      <c r="DR20" s="610"/>
      <c r="DS20" s="610"/>
      <c r="DT20" s="610"/>
      <c r="DU20" s="610"/>
      <c r="DV20" s="610"/>
      <c r="DW20" s="610"/>
      <c r="DX20" s="610"/>
      <c r="DY20" s="610"/>
      <c r="DZ20" s="610"/>
      <c r="EA20" s="610"/>
      <c r="EB20" s="610"/>
      <c r="EC20" s="645"/>
    </row>
    <row r="21" spans="2:133" ht="11.25" customHeight="1" x14ac:dyDescent="0.2">
      <c r="B21" s="606" t="s">
        <v>266</v>
      </c>
      <c r="C21" s="607"/>
      <c r="D21" s="607"/>
      <c r="E21" s="607"/>
      <c r="F21" s="607"/>
      <c r="G21" s="607"/>
      <c r="H21" s="607"/>
      <c r="I21" s="607"/>
      <c r="J21" s="607"/>
      <c r="K21" s="607"/>
      <c r="L21" s="607"/>
      <c r="M21" s="607"/>
      <c r="N21" s="607"/>
      <c r="O21" s="607"/>
      <c r="P21" s="607"/>
      <c r="Q21" s="608"/>
      <c r="R21" s="609">
        <v>263</v>
      </c>
      <c r="S21" s="610"/>
      <c r="T21" s="610"/>
      <c r="U21" s="610"/>
      <c r="V21" s="610"/>
      <c r="W21" s="610"/>
      <c r="X21" s="610"/>
      <c r="Y21" s="611"/>
      <c r="Z21" s="635">
        <v>0</v>
      </c>
      <c r="AA21" s="635"/>
      <c r="AB21" s="635"/>
      <c r="AC21" s="635"/>
      <c r="AD21" s="636">
        <v>263</v>
      </c>
      <c r="AE21" s="636"/>
      <c r="AF21" s="636"/>
      <c r="AG21" s="636"/>
      <c r="AH21" s="636"/>
      <c r="AI21" s="636"/>
      <c r="AJ21" s="636"/>
      <c r="AK21" s="636"/>
      <c r="AL21" s="612">
        <v>0</v>
      </c>
      <c r="AM21" s="613"/>
      <c r="AN21" s="613"/>
      <c r="AO21" s="637"/>
      <c r="AP21" s="606" t="s">
        <v>573</v>
      </c>
      <c r="AQ21" s="682"/>
      <c r="AR21" s="682"/>
      <c r="AS21" s="682"/>
      <c r="AT21" s="682"/>
      <c r="AU21" s="682"/>
      <c r="AV21" s="682"/>
      <c r="AW21" s="682"/>
      <c r="AX21" s="682"/>
      <c r="AY21" s="682"/>
      <c r="AZ21" s="682"/>
      <c r="BA21" s="682"/>
      <c r="BB21" s="682"/>
      <c r="BC21" s="682"/>
      <c r="BD21" s="682"/>
      <c r="BE21" s="682"/>
      <c r="BF21" s="683"/>
      <c r="BG21" s="609" t="s">
        <v>554</v>
      </c>
      <c r="BH21" s="610"/>
      <c r="BI21" s="610"/>
      <c r="BJ21" s="610"/>
      <c r="BK21" s="610"/>
      <c r="BL21" s="610"/>
      <c r="BM21" s="610"/>
      <c r="BN21" s="611"/>
      <c r="BO21" s="635" t="s">
        <v>554</v>
      </c>
      <c r="BP21" s="635"/>
      <c r="BQ21" s="635"/>
      <c r="BR21" s="635"/>
      <c r="BS21" s="636" t="s">
        <v>554</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574</v>
      </c>
      <c r="C22" s="667"/>
      <c r="D22" s="667"/>
      <c r="E22" s="667"/>
      <c r="F22" s="667"/>
      <c r="G22" s="667"/>
      <c r="H22" s="667"/>
      <c r="I22" s="667"/>
      <c r="J22" s="667"/>
      <c r="K22" s="667"/>
      <c r="L22" s="667"/>
      <c r="M22" s="667"/>
      <c r="N22" s="667"/>
      <c r="O22" s="667"/>
      <c r="P22" s="667"/>
      <c r="Q22" s="668"/>
      <c r="R22" s="609">
        <v>16468</v>
      </c>
      <c r="S22" s="610"/>
      <c r="T22" s="610"/>
      <c r="U22" s="610"/>
      <c r="V22" s="610"/>
      <c r="W22" s="610"/>
      <c r="X22" s="610"/>
      <c r="Y22" s="611"/>
      <c r="Z22" s="635">
        <v>0.5</v>
      </c>
      <c r="AA22" s="635"/>
      <c r="AB22" s="635"/>
      <c r="AC22" s="635"/>
      <c r="AD22" s="636">
        <v>16468</v>
      </c>
      <c r="AE22" s="636"/>
      <c r="AF22" s="636"/>
      <c r="AG22" s="636"/>
      <c r="AH22" s="636"/>
      <c r="AI22" s="636"/>
      <c r="AJ22" s="636"/>
      <c r="AK22" s="636"/>
      <c r="AL22" s="612">
        <v>0.80000001192092896</v>
      </c>
      <c r="AM22" s="613"/>
      <c r="AN22" s="613"/>
      <c r="AO22" s="637"/>
      <c r="AP22" s="606" t="s">
        <v>575</v>
      </c>
      <c r="AQ22" s="682"/>
      <c r="AR22" s="682"/>
      <c r="AS22" s="682"/>
      <c r="AT22" s="682"/>
      <c r="AU22" s="682"/>
      <c r="AV22" s="682"/>
      <c r="AW22" s="682"/>
      <c r="AX22" s="682"/>
      <c r="AY22" s="682"/>
      <c r="AZ22" s="682"/>
      <c r="BA22" s="682"/>
      <c r="BB22" s="682"/>
      <c r="BC22" s="682"/>
      <c r="BD22" s="682"/>
      <c r="BE22" s="682"/>
      <c r="BF22" s="683"/>
      <c r="BG22" s="609" t="s">
        <v>554</v>
      </c>
      <c r="BH22" s="610"/>
      <c r="BI22" s="610"/>
      <c r="BJ22" s="610"/>
      <c r="BK22" s="610"/>
      <c r="BL22" s="610"/>
      <c r="BM22" s="610"/>
      <c r="BN22" s="611"/>
      <c r="BO22" s="635" t="s">
        <v>130</v>
      </c>
      <c r="BP22" s="635"/>
      <c r="BQ22" s="635"/>
      <c r="BR22" s="635"/>
      <c r="BS22" s="636" t="s">
        <v>130</v>
      </c>
      <c r="BT22" s="636"/>
      <c r="BU22" s="636"/>
      <c r="BV22" s="636"/>
      <c r="BW22" s="636"/>
      <c r="BX22" s="636"/>
      <c r="BY22" s="636"/>
      <c r="BZ22" s="636"/>
      <c r="CA22" s="636"/>
      <c r="CB22" s="681"/>
      <c r="CD22" s="662" t="s">
        <v>267</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268</v>
      </c>
      <c r="C23" s="607"/>
      <c r="D23" s="607"/>
      <c r="E23" s="607"/>
      <c r="F23" s="607"/>
      <c r="G23" s="607"/>
      <c r="H23" s="607"/>
      <c r="I23" s="607"/>
      <c r="J23" s="607"/>
      <c r="K23" s="607"/>
      <c r="L23" s="607"/>
      <c r="M23" s="607"/>
      <c r="N23" s="607"/>
      <c r="O23" s="607"/>
      <c r="P23" s="607"/>
      <c r="Q23" s="608"/>
      <c r="R23" s="609">
        <v>1223911</v>
      </c>
      <c r="S23" s="610"/>
      <c r="T23" s="610"/>
      <c r="U23" s="610"/>
      <c r="V23" s="610"/>
      <c r="W23" s="610"/>
      <c r="X23" s="610"/>
      <c r="Y23" s="611"/>
      <c r="Z23" s="635">
        <v>36.4</v>
      </c>
      <c r="AA23" s="635"/>
      <c r="AB23" s="635"/>
      <c r="AC23" s="635"/>
      <c r="AD23" s="636">
        <v>1182947</v>
      </c>
      <c r="AE23" s="636"/>
      <c r="AF23" s="636"/>
      <c r="AG23" s="636"/>
      <c r="AH23" s="636"/>
      <c r="AI23" s="636"/>
      <c r="AJ23" s="636"/>
      <c r="AK23" s="636"/>
      <c r="AL23" s="612">
        <v>55.9</v>
      </c>
      <c r="AM23" s="613"/>
      <c r="AN23" s="613"/>
      <c r="AO23" s="637"/>
      <c r="AP23" s="606" t="s">
        <v>576</v>
      </c>
      <c r="AQ23" s="682"/>
      <c r="AR23" s="682"/>
      <c r="AS23" s="682"/>
      <c r="AT23" s="682"/>
      <c r="AU23" s="682"/>
      <c r="AV23" s="682"/>
      <c r="AW23" s="682"/>
      <c r="AX23" s="682"/>
      <c r="AY23" s="682"/>
      <c r="AZ23" s="682"/>
      <c r="BA23" s="682"/>
      <c r="BB23" s="682"/>
      <c r="BC23" s="682"/>
      <c r="BD23" s="682"/>
      <c r="BE23" s="682"/>
      <c r="BF23" s="683"/>
      <c r="BG23" s="609" t="s">
        <v>130</v>
      </c>
      <c r="BH23" s="610"/>
      <c r="BI23" s="610"/>
      <c r="BJ23" s="610"/>
      <c r="BK23" s="610"/>
      <c r="BL23" s="610"/>
      <c r="BM23" s="610"/>
      <c r="BN23" s="611"/>
      <c r="BO23" s="635" t="s">
        <v>554</v>
      </c>
      <c r="BP23" s="635"/>
      <c r="BQ23" s="635"/>
      <c r="BR23" s="635"/>
      <c r="BS23" s="636" t="s">
        <v>554</v>
      </c>
      <c r="BT23" s="636"/>
      <c r="BU23" s="636"/>
      <c r="BV23" s="636"/>
      <c r="BW23" s="636"/>
      <c r="BX23" s="636"/>
      <c r="BY23" s="636"/>
      <c r="BZ23" s="636"/>
      <c r="CA23" s="636"/>
      <c r="CB23" s="681"/>
      <c r="CD23" s="662" t="s">
        <v>230</v>
      </c>
      <c r="CE23" s="663"/>
      <c r="CF23" s="663"/>
      <c r="CG23" s="663"/>
      <c r="CH23" s="663"/>
      <c r="CI23" s="663"/>
      <c r="CJ23" s="663"/>
      <c r="CK23" s="663"/>
      <c r="CL23" s="663"/>
      <c r="CM23" s="663"/>
      <c r="CN23" s="663"/>
      <c r="CO23" s="663"/>
      <c r="CP23" s="663"/>
      <c r="CQ23" s="664"/>
      <c r="CR23" s="662" t="s">
        <v>269</v>
      </c>
      <c r="CS23" s="663"/>
      <c r="CT23" s="663"/>
      <c r="CU23" s="663"/>
      <c r="CV23" s="663"/>
      <c r="CW23" s="663"/>
      <c r="CX23" s="663"/>
      <c r="CY23" s="664"/>
      <c r="CZ23" s="662" t="s">
        <v>577</v>
      </c>
      <c r="DA23" s="663"/>
      <c r="DB23" s="663"/>
      <c r="DC23" s="664"/>
      <c r="DD23" s="662" t="s">
        <v>578</v>
      </c>
      <c r="DE23" s="663"/>
      <c r="DF23" s="663"/>
      <c r="DG23" s="663"/>
      <c r="DH23" s="663"/>
      <c r="DI23" s="663"/>
      <c r="DJ23" s="663"/>
      <c r="DK23" s="664"/>
      <c r="DL23" s="694" t="s">
        <v>270</v>
      </c>
      <c r="DM23" s="695"/>
      <c r="DN23" s="695"/>
      <c r="DO23" s="695"/>
      <c r="DP23" s="695"/>
      <c r="DQ23" s="695"/>
      <c r="DR23" s="695"/>
      <c r="DS23" s="695"/>
      <c r="DT23" s="695"/>
      <c r="DU23" s="695"/>
      <c r="DV23" s="696"/>
      <c r="DW23" s="662" t="s">
        <v>271</v>
      </c>
      <c r="DX23" s="663"/>
      <c r="DY23" s="663"/>
      <c r="DZ23" s="663"/>
      <c r="EA23" s="663"/>
      <c r="EB23" s="663"/>
      <c r="EC23" s="664"/>
    </row>
    <row r="24" spans="2:133" ht="11.25" customHeight="1" x14ac:dyDescent="0.2">
      <c r="B24" s="606" t="s">
        <v>579</v>
      </c>
      <c r="C24" s="607"/>
      <c r="D24" s="607"/>
      <c r="E24" s="607"/>
      <c r="F24" s="607"/>
      <c r="G24" s="607"/>
      <c r="H24" s="607"/>
      <c r="I24" s="607"/>
      <c r="J24" s="607"/>
      <c r="K24" s="607"/>
      <c r="L24" s="607"/>
      <c r="M24" s="607"/>
      <c r="N24" s="607"/>
      <c r="O24" s="607"/>
      <c r="P24" s="607"/>
      <c r="Q24" s="608"/>
      <c r="R24" s="609">
        <v>1182947</v>
      </c>
      <c r="S24" s="610"/>
      <c r="T24" s="610"/>
      <c r="U24" s="610"/>
      <c r="V24" s="610"/>
      <c r="W24" s="610"/>
      <c r="X24" s="610"/>
      <c r="Y24" s="611"/>
      <c r="Z24" s="635">
        <v>35.200000000000003</v>
      </c>
      <c r="AA24" s="635"/>
      <c r="AB24" s="635"/>
      <c r="AC24" s="635"/>
      <c r="AD24" s="636">
        <v>1182947</v>
      </c>
      <c r="AE24" s="636"/>
      <c r="AF24" s="636"/>
      <c r="AG24" s="636"/>
      <c r="AH24" s="636"/>
      <c r="AI24" s="636"/>
      <c r="AJ24" s="636"/>
      <c r="AK24" s="636"/>
      <c r="AL24" s="612">
        <v>55.9</v>
      </c>
      <c r="AM24" s="613"/>
      <c r="AN24" s="613"/>
      <c r="AO24" s="637"/>
      <c r="AP24" s="606" t="s">
        <v>580</v>
      </c>
      <c r="AQ24" s="682"/>
      <c r="AR24" s="682"/>
      <c r="AS24" s="682"/>
      <c r="AT24" s="682"/>
      <c r="AU24" s="682"/>
      <c r="AV24" s="682"/>
      <c r="AW24" s="682"/>
      <c r="AX24" s="682"/>
      <c r="AY24" s="682"/>
      <c r="AZ24" s="682"/>
      <c r="BA24" s="682"/>
      <c r="BB24" s="682"/>
      <c r="BC24" s="682"/>
      <c r="BD24" s="682"/>
      <c r="BE24" s="682"/>
      <c r="BF24" s="683"/>
      <c r="BG24" s="609" t="s">
        <v>554</v>
      </c>
      <c r="BH24" s="610"/>
      <c r="BI24" s="610"/>
      <c r="BJ24" s="610"/>
      <c r="BK24" s="610"/>
      <c r="BL24" s="610"/>
      <c r="BM24" s="610"/>
      <c r="BN24" s="611"/>
      <c r="BO24" s="635" t="s">
        <v>130</v>
      </c>
      <c r="BP24" s="635"/>
      <c r="BQ24" s="635"/>
      <c r="BR24" s="635"/>
      <c r="BS24" s="636" t="s">
        <v>554</v>
      </c>
      <c r="BT24" s="636"/>
      <c r="BU24" s="636"/>
      <c r="BV24" s="636"/>
      <c r="BW24" s="636"/>
      <c r="BX24" s="636"/>
      <c r="BY24" s="636"/>
      <c r="BZ24" s="636"/>
      <c r="CA24" s="636"/>
      <c r="CB24" s="681"/>
      <c r="CD24" s="659" t="s">
        <v>272</v>
      </c>
      <c r="CE24" s="660"/>
      <c r="CF24" s="660"/>
      <c r="CG24" s="660"/>
      <c r="CH24" s="660"/>
      <c r="CI24" s="660"/>
      <c r="CJ24" s="660"/>
      <c r="CK24" s="660"/>
      <c r="CL24" s="660"/>
      <c r="CM24" s="660"/>
      <c r="CN24" s="660"/>
      <c r="CO24" s="660"/>
      <c r="CP24" s="660"/>
      <c r="CQ24" s="661"/>
      <c r="CR24" s="656">
        <v>1124236</v>
      </c>
      <c r="CS24" s="657"/>
      <c r="CT24" s="657"/>
      <c r="CU24" s="657"/>
      <c r="CV24" s="657"/>
      <c r="CW24" s="657"/>
      <c r="CX24" s="657"/>
      <c r="CY24" s="685"/>
      <c r="CZ24" s="686">
        <v>36.299999999999997</v>
      </c>
      <c r="DA24" s="671"/>
      <c r="DB24" s="671"/>
      <c r="DC24" s="688"/>
      <c r="DD24" s="684">
        <v>945362</v>
      </c>
      <c r="DE24" s="657"/>
      <c r="DF24" s="657"/>
      <c r="DG24" s="657"/>
      <c r="DH24" s="657"/>
      <c r="DI24" s="657"/>
      <c r="DJ24" s="657"/>
      <c r="DK24" s="685"/>
      <c r="DL24" s="684">
        <v>943851</v>
      </c>
      <c r="DM24" s="657"/>
      <c r="DN24" s="657"/>
      <c r="DO24" s="657"/>
      <c r="DP24" s="657"/>
      <c r="DQ24" s="657"/>
      <c r="DR24" s="657"/>
      <c r="DS24" s="657"/>
      <c r="DT24" s="657"/>
      <c r="DU24" s="657"/>
      <c r="DV24" s="685"/>
      <c r="DW24" s="686">
        <v>42.4</v>
      </c>
      <c r="DX24" s="671"/>
      <c r="DY24" s="671"/>
      <c r="DZ24" s="671"/>
      <c r="EA24" s="671"/>
      <c r="EB24" s="671"/>
      <c r="EC24" s="687"/>
    </row>
    <row r="25" spans="2:133" ht="11.25" customHeight="1" x14ac:dyDescent="0.2">
      <c r="B25" s="606" t="s">
        <v>581</v>
      </c>
      <c r="C25" s="607"/>
      <c r="D25" s="607"/>
      <c r="E25" s="607"/>
      <c r="F25" s="607"/>
      <c r="G25" s="607"/>
      <c r="H25" s="607"/>
      <c r="I25" s="607"/>
      <c r="J25" s="607"/>
      <c r="K25" s="607"/>
      <c r="L25" s="607"/>
      <c r="M25" s="607"/>
      <c r="N25" s="607"/>
      <c r="O25" s="607"/>
      <c r="P25" s="607"/>
      <c r="Q25" s="608"/>
      <c r="R25" s="609">
        <v>40798</v>
      </c>
      <c r="S25" s="610"/>
      <c r="T25" s="610"/>
      <c r="U25" s="610"/>
      <c r="V25" s="610"/>
      <c r="W25" s="610"/>
      <c r="X25" s="610"/>
      <c r="Y25" s="611"/>
      <c r="Z25" s="635">
        <v>1.2</v>
      </c>
      <c r="AA25" s="635"/>
      <c r="AB25" s="635"/>
      <c r="AC25" s="635"/>
      <c r="AD25" s="636" t="s">
        <v>554</v>
      </c>
      <c r="AE25" s="636"/>
      <c r="AF25" s="636"/>
      <c r="AG25" s="636"/>
      <c r="AH25" s="636"/>
      <c r="AI25" s="636"/>
      <c r="AJ25" s="636"/>
      <c r="AK25" s="636"/>
      <c r="AL25" s="612" t="s">
        <v>554</v>
      </c>
      <c r="AM25" s="613"/>
      <c r="AN25" s="613"/>
      <c r="AO25" s="637"/>
      <c r="AP25" s="606" t="s">
        <v>582</v>
      </c>
      <c r="AQ25" s="682"/>
      <c r="AR25" s="682"/>
      <c r="AS25" s="682"/>
      <c r="AT25" s="682"/>
      <c r="AU25" s="682"/>
      <c r="AV25" s="682"/>
      <c r="AW25" s="682"/>
      <c r="AX25" s="682"/>
      <c r="AY25" s="682"/>
      <c r="AZ25" s="682"/>
      <c r="BA25" s="682"/>
      <c r="BB25" s="682"/>
      <c r="BC25" s="682"/>
      <c r="BD25" s="682"/>
      <c r="BE25" s="682"/>
      <c r="BF25" s="683"/>
      <c r="BG25" s="609" t="s">
        <v>130</v>
      </c>
      <c r="BH25" s="610"/>
      <c r="BI25" s="610"/>
      <c r="BJ25" s="610"/>
      <c r="BK25" s="610"/>
      <c r="BL25" s="610"/>
      <c r="BM25" s="610"/>
      <c r="BN25" s="611"/>
      <c r="BO25" s="635" t="s">
        <v>554</v>
      </c>
      <c r="BP25" s="635"/>
      <c r="BQ25" s="635"/>
      <c r="BR25" s="635"/>
      <c r="BS25" s="636" t="s">
        <v>554</v>
      </c>
      <c r="BT25" s="636"/>
      <c r="BU25" s="636"/>
      <c r="BV25" s="636"/>
      <c r="BW25" s="636"/>
      <c r="BX25" s="636"/>
      <c r="BY25" s="636"/>
      <c r="BZ25" s="636"/>
      <c r="CA25" s="636"/>
      <c r="CB25" s="681"/>
      <c r="CD25" s="606" t="s">
        <v>583</v>
      </c>
      <c r="CE25" s="607"/>
      <c r="CF25" s="607"/>
      <c r="CG25" s="607"/>
      <c r="CH25" s="607"/>
      <c r="CI25" s="607"/>
      <c r="CJ25" s="607"/>
      <c r="CK25" s="607"/>
      <c r="CL25" s="607"/>
      <c r="CM25" s="607"/>
      <c r="CN25" s="607"/>
      <c r="CO25" s="607"/>
      <c r="CP25" s="607"/>
      <c r="CQ25" s="608"/>
      <c r="CR25" s="609">
        <v>666187</v>
      </c>
      <c r="CS25" s="619"/>
      <c r="CT25" s="619"/>
      <c r="CU25" s="619"/>
      <c r="CV25" s="619"/>
      <c r="CW25" s="619"/>
      <c r="CX25" s="619"/>
      <c r="CY25" s="620"/>
      <c r="CZ25" s="612">
        <v>21.5</v>
      </c>
      <c r="DA25" s="621"/>
      <c r="DB25" s="621"/>
      <c r="DC25" s="622"/>
      <c r="DD25" s="615">
        <v>637013</v>
      </c>
      <c r="DE25" s="619"/>
      <c r="DF25" s="619"/>
      <c r="DG25" s="619"/>
      <c r="DH25" s="619"/>
      <c r="DI25" s="619"/>
      <c r="DJ25" s="619"/>
      <c r="DK25" s="620"/>
      <c r="DL25" s="615">
        <v>635502</v>
      </c>
      <c r="DM25" s="619"/>
      <c r="DN25" s="619"/>
      <c r="DO25" s="619"/>
      <c r="DP25" s="619"/>
      <c r="DQ25" s="619"/>
      <c r="DR25" s="619"/>
      <c r="DS25" s="619"/>
      <c r="DT25" s="619"/>
      <c r="DU25" s="619"/>
      <c r="DV25" s="620"/>
      <c r="DW25" s="612">
        <v>28.5</v>
      </c>
      <c r="DX25" s="621"/>
      <c r="DY25" s="621"/>
      <c r="DZ25" s="621"/>
      <c r="EA25" s="621"/>
      <c r="EB25" s="621"/>
      <c r="EC25" s="640"/>
    </row>
    <row r="26" spans="2:133" ht="11.25" customHeight="1" x14ac:dyDescent="0.2">
      <c r="B26" s="606" t="s">
        <v>584</v>
      </c>
      <c r="C26" s="607"/>
      <c r="D26" s="607"/>
      <c r="E26" s="607"/>
      <c r="F26" s="607"/>
      <c r="G26" s="607"/>
      <c r="H26" s="607"/>
      <c r="I26" s="607"/>
      <c r="J26" s="607"/>
      <c r="K26" s="607"/>
      <c r="L26" s="607"/>
      <c r="M26" s="607"/>
      <c r="N26" s="607"/>
      <c r="O26" s="607"/>
      <c r="P26" s="607"/>
      <c r="Q26" s="608"/>
      <c r="R26" s="609">
        <v>166</v>
      </c>
      <c r="S26" s="610"/>
      <c r="T26" s="610"/>
      <c r="U26" s="610"/>
      <c r="V26" s="610"/>
      <c r="W26" s="610"/>
      <c r="X26" s="610"/>
      <c r="Y26" s="611"/>
      <c r="Z26" s="635">
        <v>0</v>
      </c>
      <c r="AA26" s="635"/>
      <c r="AB26" s="635"/>
      <c r="AC26" s="635"/>
      <c r="AD26" s="636" t="s">
        <v>554</v>
      </c>
      <c r="AE26" s="636"/>
      <c r="AF26" s="636"/>
      <c r="AG26" s="636"/>
      <c r="AH26" s="636"/>
      <c r="AI26" s="636"/>
      <c r="AJ26" s="636"/>
      <c r="AK26" s="636"/>
      <c r="AL26" s="612" t="s">
        <v>554</v>
      </c>
      <c r="AM26" s="613"/>
      <c r="AN26" s="613"/>
      <c r="AO26" s="637"/>
      <c r="AP26" s="606" t="s">
        <v>273</v>
      </c>
      <c r="AQ26" s="682"/>
      <c r="AR26" s="682"/>
      <c r="AS26" s="682"/>
      <c r="AT26" s="682"/>
      <c r="AU26" s="682"/>
      <c r="AV26" s="682"/>
      <c r="AW26" s="682"/>
      <c r="AX26" s="682"/>
      <c r="AY26" s="682"/>
      <c r="AZ26" s="682"/>
      <c r="BA26" s="682"/>
      <c r="BB26" s="682"/>
      <c r="BC26" s="682"/>
      <c r="BD26" s="682"/>
      <c r="BE26" s="682"/>
      <c r="BF26" s="683"/>
      <c r="BG26" s="609" t="s">
        <v>554</v>
      </c>
      <c r="BH26" s="610"/>
      <c r="BI26" s="610"/>
      <c r="BJ26" s="610"/>
      <c r="BK26" s="610"/>
      <c r="BL26" s="610"/>
      <c r="BM26" s="610"/>
      <c r="BN26" s="611"/>
      <c r="BO26" s="635" t="s">
        <v>130</v>
      </c>
      <c r="BP26" s="635"/>
      <c r="BQ26" s="635"/>
      <c r="BR26" s="635"/>
      <c r="BS26" s="636" t="s">
        <v>554</v>
      </c>
      <c r="BT26" s="636"/>
      <c r="BU26" s="636"/>
      <c r="BV26" s="636"/>
      <c r="BW26" s="636"/>
      <c r="BX26" s="636"/>
      <c r="BY26" s="636"/>
      <c r="BZ26" s="636"/>
      <c r="CA26" s="636"/>
      <c r="CB26" s="681"/>
      <c r="CD26" s="606" t="s">
        <v>274</v>
      </c>
      <c r="CE26" s="607"/>
      <c r="CF26" s="607"/>
      <c r="CG26" s="607"/>
      <c r="CH26" s="607"/>
      <c r="CI26" s="607"/>
      <c r="CJ26" s="607"/>
      <c r="CK26" s="607"/>
      <c r="CL26" s="607"/>
      <c r="CM26" s="607"/>
      <c r="CN26" s="607"/>
      <c r="CO26" s="607"/>
      <c r="CP26" s="607"/>
      <c r="CQ26" s="608"/>
      <c r="CR26" s="609">
        <v>336225</v>
      </c>
      <c r="CS26" s="610"/>
      <c r="CT26" s="610"/>
      <c r="CU26" s="610"/>
      <c r="CV26" s="610"/>
      <c r="CW26" s="610"/>
      <c r="CX26" s="610"/>
      <c r="CY26" s="611"/>
      <c r="CZ26" s="612">
        <v>10.9</v>
      </c>
      <c r="DA26" s="621"/>
      <c r="DB26" s="621"/>
      <c r="DC26" s="622"/>
      <c r="DD26" s="615">
        <v>318218</v>
      </c>
      <c r="DE26" s="610"/>
      <c r="DF26" s="610"/>
      <c r="DG26" s="610"/>
      <c r="DH26" s="610"/>
      <c r="DI26" s="610"/>
      <c r="DJ26" s="610"/>
      <c r="DK26" s="611"/>
      <c r="DL26" s="615" t="s">
        <v>554</v>
      </c>
      <c r="DM26" s="610"/>
      <c r="DN26" s="610"/>
      <c r="DO26" s="610"/>
      <c r="DP26" s="610"/>
      <c r="DQ26" s="610"/>
      <c r="DR26" s="610"/>
      <c r="DS26" s="610"/>
      <c r="DT26" s="610"/>
      <c r="DU26" s="610"/>
      <c r="DV26" s="611"/>
      <c r="DW26" s="612" t="s">
        <v>130</v>
      </c>
      <c r="DX26" s="621"/>
      <c r="DY26" s="621"/>
      <c r="DZ26" s="621"/>
      <c r="EA26" s="621"/>
      <c r="EB26" s="621"/>
      <c r="EC26" s="640"/>
    </row>
    <row r="27" spans="2:133" ht="11.25" customHeight="1" x14ac:dyDescent="0.2">
      <c r="B27" s="606" t="s">
        <v>275</v>
      </c>
      <c r="C27" s="607"/>
      <c r="D27" s="607"/>
      <c r="E27" s="607"/>
      <c r="F27" s="607"/>
      <c r="G27" s="607"/>
      <c r="H27" s="607"/>
      <c r="I27" s="607"/>
      <c r="J27" s="607"/>
      <c r="K27" s="607"/>
      <c r="L27" s="607"/>
      <c r="M27" s="607"/>
      <c r="N27" s="607"/>
      <c r="O27" s="607"/>
      <c r="P27" s="607"/>
      <c r="Q27" s="608"/>
      <c r="R27" s="609">
        <v>2155072</v>
      </c>
      <c r="S27" s="610"/>
      <c r="T27" s="610"/>
      <c r="U27" s="610"/>
      <c r="V27" s="610"/>
      <c r="W27" s="610"/>
      <c r="X27" s="610"/>
      <c r="Y27" s="611"/>
      <c r="Z27" s="635">
        <v>64.099999999999994</v>
      </c>
      <c r="AA27" s="635"/>
      <c r="AB27" s="635"/>
      <c r="AC27" s="635"/>
      <c r="AD27" s="636">
        <v>2114108</v>
      </c>
      <c r="AE27" s="636"/>
      <c r="AF27" s="636"/>
      <c r="AG27" s="636"/>
      <c r="AH27" s="636"/>
      <c r="AI27" s="636"/>
      <c r="AJ27" s="636"/>
      <c r="AK27" s="636"/>
      <c r="AL27" s="612">
        <v>99.800003051757813</v>
      </c>
      <c r="AM27" s="613"/>
      <c r="AN27" s="613"/>
      <c r="AO27" s="637"/>
      <c r="AP27" s="606" t="s">
        <v>276</v>
      </c>
      <c r="AQ27" s="607"/>
      <c r="AR27" s="607"/>
      <c r="AS27" s="607"/>
      <c r="AT27" s="607"/>
      <c r="AU27" s="607"/>
      <c r="AV27" s="607"/>
      <c r="AW27" s="607"/>
      <c r="AX27" s="607"/>
      <c r="AY27" s="607"/>
      <c r="AZ27" s="607"/>
      <c r="BA27" s="607"/>
      <c r="BB27" s="607"/>
      <c r="BC27" s="607"/>
      <c r="BD27" s="607"/>
      <c r="BE27" s="607"/>
      <c r="BF27" s="608"/>
      <c r="BG27" s="609">
        <v>695669</v>
      </c>
      <c r="BH27" s="610"/>
      <c r="BI27" s="610"/>
      <c r="BJ27" s="610"/>
      <c r="BK27" s="610"/>
      <c r="BL27" s="610"/>
      <c r="BM27" s="610"/>
      <c r="BN27" s="611"/>
      <c r="BO27" s="635">
        <v>100</v>
      </c>
      <c r="BP27" s="635"/>
      <c r="BQ27" s="635"/>
      <c r="BR27" s="635"/>
      <c r="BS27" s="636" t="s">
        <v>130</v>
      </c>
      <c r="BT27" s="636"/>
      <c r="BU27" s="636"/>
      <c r="BV27" s="636"/>
      <c r="BW27" s="636"/>
      <c r="BX27" s="636"/>
      <c r="BY27" s="636"/>
      <c r="BZ27" s="636"/>
      <c r="CA27" s="636"/>
      <c r="CB27" s="681"/>
      <c r="CD27" s="606" t="s">
        <v>585</v>
      </c>
      <c r="CE27" s="607"/>
      <c r="CF27" s="607"/>
      <c r="CG27" s="607"/>
      <c r="CH27" s="607"/>
      <c r="CI27" s="607"/>
      <c r="CJ27" s="607"/>
      <c r="CK27" s="607"/>
      <c r="CL27" s="607"/>
      <c r="CM27" s="607"/>
      <c r="CN27" s="607"/>
      <c r="CO27" s="607"/>
      <c r="CP27" s="607"/>
      <c r="CQ27" s="608"/>
      <c r="CR27" s="609">
        <v>233934</v>
      </c>
      <c r="CS27" s="619"/>
      <c r="CT27" s="619"/>
      <c r="CU27" s="619"/>
      <c r="CV27" s="619"/>
      <c r="CW27" s="619"/>
      <c r="CX27" s="619"/>
      <c r="CY27" s="620"/>
      <c r="CZ27" s="612">
        <v>7.6</v>
      </c>
      <c r="DA27" s="621"/>
      <c r="DB27" s="621"/>
      <c r="DC27" s="622"/>
      <c r="DD27" s="615">
        <v>84234</v>
      </c>
      <c r="DE27" s="619"/>
      <c r="DF27" s="619"/>
      <c r="DG27" s="619"/>
      <c r="DH27" s="619"/>
      <c r="DI27" s="619"/>
      <c r="DJ27" s="619"/>
      <c r="DK27" s="620"/>
      <c r="DL27" s="615">
        <v>84234</v>
      </c>
      <c r="DM27" s="619"/>
      <c r="DN27" s="619"/>
      <c r="DO27" s="619"/>
      <c r="DP27" s="619"/>
      <c r="DQ27" s="619"/>
      <c r="DR27" s="619"/>
      <c r="DS27" s="619"/>
      <c r="DT27" s="619"/>
      <c r="DU27" s="619"/>
      <c r="DV27" s="620"/>
      <c r="DW27" s="612">
        <v>3.8</v>
      </c>
      <c r="DX27" s="621"/>
      <c r="DY27" s="621"/>
      <c r="DZ27" s="621"/>
      <c r="EA27" s="621"/>
      <c r="EB27" s="621"/>
      <c r="EC27" s="640"/>
    </row>
    <row r="28" spans="2:133" ht="11.25" customHeight="1" x14ac:dyDescent="0.2">
      <c r="B28" s="606" t="s">
        <v>586</v>
      </c>
      <c r="C28" s="607"/>
      <c r="D28" s="607"/>
      <c r="E28" s="607"/>
      <c r="F28" s="607"/>
      <c r="G28" s="607"/>
      <c r="H28" s="607"/>
      <c r="I28" s="607"/>
      <c r="J28" s="607"/>
      <c r="K28" s="607"/>
      <c r="L28" s="607"/>
      <c r="M28" s="607"/>
      <c r="N28" s="607"/>
      <c r="O28" s="607"/>
      <c r="P28" s="607"/>
      <c r="Q28" s="608"/>
      <c r="R28" s="609">
        <v>800</v>
      </c>
      <c r="S28" s="610"/>
      <c r="T28" s="610"/>
      <c r="U28" s="610"/>
      <c r="V28" s="610"/>
      <c r="W28" s="610"/>
      <c r="X28" s="610"/>
      <c r="Y28" s="611"/>
      <c r="Z28" s="635">
        <v>0</v>
      </c>
      <c r="AA28" s="635"/>
      <c r="AB28" s="635"/>
      <c r="AC28" s="635"/>
      <c r="AD28" s="636">
        <v>800</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587</v>
      </c>
      <c r="CE28" s="607"/>
      <c r="CF28" s="607"/>
      <c r="CG28" s="607"/>
      <c r="CH28" s="607"/>
      <c r="CI28" s="607"/>
      <c r="CJ28" s="607"/>
      <c r="CK28" s="607"/>
      <c r="CL28" s="607"/>
      <c r="CM28" s="607"/>
      <c r="CN28" s="607"/>
      <c r="CO28" s="607"/>
      <c r="CP28" s="607"/>
      <c r="CQ28" s="608"/>
      <c r="CR28" s="609">
        <v>224115</v>
      </c>
      <c r="CS28" s="610"/>
      <c r="CT28" s="610"/>
      <c r="CU28" s="610"/>
      <c r="CV28" s="610"/>
      <c r="CW28" s="610"/>
      <c r="CX28" s="610"/>
      <c r="CY28" s="611"/>
      <c r="CZ28" s="612">
        <v>7.2</v>
      </c>
      <c r="DA28" s="621"/>
      <c r="DB28" s="621"/>
      <c r="DC28" s="622"/>
      <c r="DD28" s="615">
        <v>224115</v>
      </c>
      <c r="DE28" s="610"/>
      <c r="DF28" s="610"/>
      <c r="DG28" s="610"/>
      <c r="DH28" s="610"/>
      <c r="DI28" s="610"/>
      <c r="DJ28" s="610"/>
      <c r="DK28" s="611"/>
      <c r="DL28" s="615">
        <v>224115</v>
      </c>
      <c r="DM28" s="610"/>
      <c r="DN28" s="610"/>
      <c r="DO28" s="610"/>
      <c r="DP28" s="610"/>
      <c r="DQ28" s="610"/>
      <c r="DR28" s="610"/>
      <c r="DS28" s="610"/>
      <c r="DT28" s="610"/>
      <c r="DU28" s="610"/>
      <c r="DV28" s="611"/>
      <c r="DW28" s="612">
        <v>10.1</v>
      </c>
      <c r="DX28" s="621"/>
      <c r="DY28" s="621"/>
      <c r="DZ28" s="621"/>
      <c r="EA28" s="621"/>
      <c r="EB28" s="621"/>
      <c r="EC28" s="640"/>
    </row>
    <row r="29" spans="2:133" ht="11.25" customHeight="1" x14ac:dyDescent="0.2">
      <c r="B29" s="606" t="s">
        <v>277</v>
      </c>
      <c r="C29" s="607"/>
      <c r="D29" s="607"/>
      <c r="E29" s="607"/>
      <c r="F29" s="607"/>
      <c r="G29" s="607"/>
      <c r="H29" s="607"/>
      <c r="I29" s="607"/>
      <c r="J29" s="607"/>
      <c r="K29" s="607"/>
      <c r="L29" s="607"/>
      <c r="M29" s="607"/>
      <c r="N29" s="607"/>
      <c r="O29" s="607"/>
      <c r="P29" s="607"/>
      <c r="Q29" s="608"/>
      <c r="R29" s="609">
        <v>24573</v>
      </c>
      <c r="S29" s="610"/>
      <c r="T29" s="610"/>
      <c r="U29" s="610"/>
      <c r="V29" s="610"/>
      <c r="W29" s="610"/>
      <c r="X29" s="610"/>
      <c r="Y29" s="611"/>
      <c r="Z29" s="635">
        <v>0.7</v>
      </c>
      <c r="AA29" s="635"/>
      <c r="AB29" s="635"/>
      <c r="AC29" s="635"/>
      <c r="AD29" s="636" t="s">
        <v>130</v>
      </c>
      <c r="AE29" s="636"/>
      <c r="AF29" s="636"/>
      <c r="AG29" s="636"/>
      <c r="AH29" s="636"/>
      <c r="AI29" s="636"/>
      <c r="AJ29" s="636"/>
      <c r="AK29" s="636"/>
      <c r="AL29" s="612" t="s">
        <v>130</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278</v>
      </c>
      <c r="CE29" s="630"/>
      <c r="CF29" s="606" t="s">
        <v>588</v>
      </c>
      <c r="CG29" s="607"/>
      <c r="CH29" s="607"/>
      <c r="CI29" s="607"/>
      <c r="CJ29" s="607"/>
      <c r="CK29" s="607"/>
      <c r="CL29" s="607"/>
      <c r="CM29" s="607"/>
      <c r="CN29" s="607"/>
      <c r="CO29" s="607"/>
      <c r="CP29" s="607"/>
      <c r="CQ29" s="608"/>
      <c r="CR29" s="609">
        <v>224115</v>
      </c>
      <c r="CS29" s="619"/>
      <c r="CT29" s="619"/>
      <c r="CU29" s="619"/>
      <c r="CV29" s="619"/>
      <c r="CW29" s="619"/>
      <c r="CX29" s="619"/>
      <c r="CY29" s="620"/>
      <c r="CZ29" s="612">
        <v>7.2</v>
      </c>
      <c r="DA29" s="621"/>
      <c r="DB29" s="621"/>
      <c r="DC29" s="622"/>
      <c r="DD29" s="615">
        <v>224115</v>
      </c>
      <c r="DE29" s="619"/>
      <c r="DF29" s="619"/>
      <c r="DG29" s="619"/>
      <c r="DH29" s="619"/>
      <c r="DI29" s="619"/>
      <c r="DJ29" s="619"/>
      <c r="DK29" s="620"/>
      <c r="DL29" s="615">
        <v>224115</v>
      </c>
      <c r="DM29" s="619"/>
      <c r="DN29" s="619"/>
      <c r="DO29" s="619"/>
      <c r="DP29" s="619"/>
      <c r="DQ29" s="619"/>
      <c r="DR29" s="619"/>
      <c r="DS29" s="619"/>
      <c r="DT29" s="619"/>
      <c r="DU29" s="619"/>
      <c r="DV29" s="620"/>
      <c r="DW29" s="612">
        <v>10.1</v>
      </c>
      <c r="DX29" s="621"/>
      <c r="DY29" s="621"/>
      <c r="DZ29" s="621"/>
      <c r="EA29" s="621"/>
      <c r="EB29" s="621"/>
      <c r="EC29" s="640"/>
    </row>
    <row r="30" spans="2:133" ht="11.25" customHeight="1" x14ac:dyDescent="0.2">
      <c r="B30" s="606" t="s">
        <v>279</v>
      </c>
      <c r="C30" s="607"/>
      <c r="D30" s="607"/>
      <c r="E30" s="607"/>
      <c r="F30" s="607"/>
      <c r="G30" s="607"/>
      <c r="H30" s="607"/>
      <c r="I30" s="607"/>
      <c r="J30" s="607"/>
      <c r="K30" s="607"/>
      <c r="L30" s="607"/>
      <c r="M30" s="607"/>
      <c r="N30" s="607"/>
      <c r="O30" s="607"/>
      <c r="P30" s="607"/>
      <c r="Q30" s="608"/>
      <c r="R30" s="609">
        <v>4582</v>
      </c>
      <c r="S30" s="610"/>
      <c r="T30" s="610"/>
      <c r="U30" s="610"/>
      <c r="V30" s="610"/>
      <c r="W30" s="610"/>
      <c r="X30" s="610"/>
      <c r="Y30" s="611"/>
      <c r="Z30" s="635">
        <v>0.1</v>
      </c>
      <c r="AA30" s="635"/>
      <c r="AB30" s="635"/>
      <c r="AC30" s="635"/>
      <c r="AD30" s="636">
        <v>2477</v>
      </c>
      <c r="AE30" s="636"/>
      <c r="AF30" s="636"/>
      <c r="AG30" s="636"/>
      <c r="AH30" s="636"/>
      <c r="AI30" s="636"/>
      <c r="AJ30" s="636"/>
      <c r="AK30" s="636"/>
      <c r="AL30" s="612">
        <v>0.1</v>
      </c>
      <c r="AM30" s="613"/>
      <c r="AN30" s="613"/>
      <c r="AO30" s="637"/>
      <c r="AP30" s="662" t="s">
        <v>230</v>
      </c>
      <c r="AQ30" s="663"/>
      <c r="AR30" s="663"/>
      <c r="AS30" s="663"/>
      <c r="AT30" s="663"/>
      <c r="AU30" s="663"/>
      <c r="AV30" s="663"/>
      <c r="AW30" s="663"/>
      <c r="AX30" s="663"/>
      <c r="AY30" s="663"/>
      <c r="AZ30" s="663"/>
      <c r="BA30" s="663"/>
      <c r="BB30" s="663"/>
      <c r="BC30" s="663"/>
      <c r="BD30" s="663"/>
      <c r="BE30" s="663"/>
      <c r="BF30" s="664"/>
      <c r="BG30" s="662" t="s">
        <v>280</v>
      </c>
      <c r="BH30" s="679"/>
      <c r="BI30" s="679"/>
      <c r="BJ30" s="679"/>
      <c r="BK30" s="679"/>
      <c r="BL30" s="679"/>
      <c r="BM30" s="679"/>
      <c r="BN30" s="679"/>
      <c r="BO30" s="679"/>
      <c r="BP30" s="679"/>
      <c r="BQ30" s="680"/>
      <c r="BR30" s="662" t="s">
        <v>281</v>
      </c>
      <c r="BS30" s="679"/>
      <c r="BT30" s="679"/>
      <c r="BU30" s="679"/>
      <c r="BV30" s="679"/>
      <c r="BW30" s="679"/>
      <c r="BX30" s="679"/>
      <c r="BY30" s="679"/>
      <c r="BZ30" s="679"/>
      <c r="CA30" s="679"/>
      <c r="CB30" s="680"/>
      <c r="CD30" s="631"/>
      <c r="CE30" s="632"/>
      <c r="CF30" s="606" t="s">
        <v>589</v>
      </c>
      <c r="CG30" s="607"/>
      <c r="CH30" s="607"/>
      <c r="CI30" s="607"/>
      <c r="CJ30" s="607"/>
      <c r="CK30" s="607"/>
      <c r="CL30" s="607"/>
      <c r="CM30" s="607"/>
      <c r="CN30" s="607"/>
      <c r="CO30" s="607"/>
      <c r="CP30" s="607"/>
      <c r="CQ30" s="608"/>
      <c r="CR30" s="609">
        <v>218046</v>
      </c>
      <c r="CS30" s="610"/>
      <c r="CT30" s="610"/>
      <c r="CU30" s="610"/>
      <c r="CV30" s="610"/>
      <c r="CW30" s="610"/>
      <c r="CX30" s="610"/>
      <c r="CY30" s="611"/>
      <c r="CZ30" s="612">
        <v>7</v>
      </c>
      <c r="DA30" s="621"/>
      <c r="DB30" s="621"/>
      <c r="DC30" s="622"/>
      <c r="DD30" s="615">
        <v>218046</v>
      </c>
      <c r="DE30" s="610"/>
      <c r="DF30" s="610"/>
      <c r="DG30" s="610"/>
      <c r="DH30" s="610"/>
      <c r="DI30" s="610"/>
      <c r="DJ30" s="610"/>
      <c r="DK30" s="611"/>
      <c r="DL30" s="615">
        <v>218046</v>
      </c>
      <c r="DM30" s="610"/>
      <c r="DN30" s="610"/>
      <c r="DO30" s="610"/>
      <c r="DP30" s="610"/>
      <c r="DQ30" s="610"/>
      <c r="DR30" s="610"/>
      <c r="DS30" s="610"/>
      <c r="DT30" s="610"/>
      <c r="DU30" s="610"/>
      <c r="DV30" s="611"/>
      <c r="DW30" s="612">
        <v>9.8000000000000007</v>
      </c>
      <c r="DX30" s="621"/>
      <c r="DY30" s="621"/>
      <c r="DZ30" s="621"/>
      <c r="EA30" s="621"/>
      <c r="EB30" s="621"/>
      <c r="EC30" s="640"/>
    </row>
    <row r="31" spans="2:133" ht="11.25" customHeight="1" x14ac:dyDescent="0.2">
      <c r="B31" s="606" t="s">
        <v>282</v>
      </c>
      <c r="C31" s="607"/>
      <c r="D31" s="607"/>
      <c r="E31" s="607"/>
      <c r="F31" s="607"/>
      <c r="G31" s="607"/>
      <c r="H31" s="607"/>
      <c r="I31" s="607"/>
      <c r="J31" s="607"/>
      <c r="K31" s="607"/>
      <c r="L31" s="607"/>
      <c r="M31" s="607"/>
      <c r="N31" s="607"/>
      <c r="O31" s="607"/>
      <c r="P31" s="607"/>
      <c r="Q31" s="608"/>
      <c r="R31" s="609">
        <v>12590</v>
      </c>
      <c r="S31" s="610"/>
      <c r="T31" s="610"/>
      <c r="U31" s="610"/>
      <c r="V31" s="610"/>
      <c r="W31" s="610"/>
      <c r="X31" s="610"/>
      <c r="Y31" s="611"/>
      <c r="Z31" s="635">
        <v>0.4</v>
      </c>
      <c r="AA31" s="635"/>
      <c r="AB31" s="635"/>
      <c r="AC31" s="635"/>
      <c r="AD31" s="636" t="s">
        <v>130</v>
      </c>
      <c r="AE31" s="636"/>
      <c r="AF31" s="636"/>
      <c r="AG31" s="636"/>
      <c r="AH31" s="636"/>
      <c r="AI31" s="636"/>
      <c r="AJ31" s="636"/>
      <c r="AK31" s="636"/>
      <c r="AL31" s="612" t="s">
        <v>130</v>
      </c>
      <c r="AM31" s="613"/>
      <c r="AN31" s="613"/>
      <c r="AO31" s="637"/>
      <c r="AP31" s="673" t="s">
        <v>283</v>
      </c>
      <c r="AQ31" s="674"/>
      <c r="AR31" s="674"/>
      <c r="AS31" s="674"/>
      <c r="AT31" s="675" t="s">
        <v>284</v>
      </c>
      <c r="AU31" s="347"/>
      <c r="AV31" s="347"/>
      <c r="AW31" s="347"/>
      <c r="AX31" s="659" t="s">
        <v>193</v>
      </c>
      <c r="AY31" s="660"/>
      <c r="AZ31" s="660"/>
      <c r="BA31" s="660"/>
      <c r="BB31" s="660"/>
      <c r="BC31" s="660"/>
      <c r="BD31" s="660"/>
      <c r="BE31" s="660"/>
      <c r="BF31" s="661"/>
      <c r="BG31" s="669">
        <v>99.4</v>
      </c>
      <c r="BH31" s="670"/>
      <c r="BI31" s="670"/>
      <c r="BJ31" s="670"/>
      <c r="BK31" s="670"/>
      <c r="BL31" s="670"/>
      <c r="BM31" s="671">
        <v>97.6</v>
      </c>
      <c r="BN31" s="670"/>
      <c r="BO31" s="670"/>
      <c r="BP31" s="670"/>
      <c r="BQ31" s="672"/>
      <c r="BR31" s="669">
        <v>99.1</v>
      </c>
      <c r="BS31" s="670"/>
      <c r="BT31" s="670"/>
      <c r="BU31" s="670"/>
      <c r="BV31" s="670"/>
      <c r="BW31" s="670"/>
      <c r="BX31" s="671">
        <v>97.1</v>
      </c>
      <c r="BY31" s="670"/>
      <c r="BZ31" s="670"/>
      <c r="CA31" s="670"/>
      <c r="CB31" s="672"/>
      <c r="CD31" s="631"/>
      <c r="CE31" s="632"/>
      <c r="CF31" s="606" t="s">
        <v>285</v>
      </c>
      <c r="CG31" s="607"/>
      <c r="CH31" s="607"/>
      <c r="CI31" s="607"/>
      <c r="CJ31" s="607"/>
      <c r="CK31" s="607"/>
      <c r="CL31" s="607"/>
      <c r="CM31" s="607"/>
      <c r="CN31" s="607"/>
      <c r="CO31" s="607"/>
      <c r="CP31" s="607"/>
      <c r="CQ31" s="608"/>
      <c r="CR31" s="609">
        <v>6069</v>
      </c>
      <c r="CS31" s="619"/>
      <c r="CT31" s="619"/>
      <c r="CU31" s="619"/>
      <c r="CV31" s="619"/>
      <c r="CW31" s="619"/>
      <c r="CX31" s="619"/>
      <c r="CY31" s="620"/>
      <c r="CZ31" s="612">
        <v>0.2</v>
      </c>
      <c r="DA31" s="621"/>
      <c r="DB31" s="621"/>
      <c r="DC31" s="622"/>
      <c r="DD31" s="615">
        <v>6069</v>
      </c>
      <c r="DE31" s="619"/>
      <c r="DF31" s="619"/>
      <c r="DG31" s="619"/>
      <c r="DH31" s="619"/>
      <c r="DI31" s="619"/>
      <c r="DJ31" s="619"/>
      <c r="DK31" s="620"/>
      <c r="DL31" s="615">
        <v>6069</v>
      </c>
      <c r="DM31" s="619"/>
      <c r="DN31" s="619"/>
      <c r="DO31" s="619"/>
      <c r="DP31" s="619"/>
      <c r="DQ31" s="619"/>
      <c r="DR31" s="619"/>
      <c r="DS31" s="619"/>
      <c r="DT31" s="619"/>
      <c r="DU31" s="619"/>
      <c r="DV31" s="620"/>
      <c r="DW31" s="612">
        <v>0.3</v>
      </c>
      <c r="DX31" s="621"/>
      <c r="DY31" s="621"/>
      <c r="DZ31" s="621"/>
      <c r="EA31" s="621"/>
      <c r="EB31" s="621"/>
      <c r="EC31" s="640"/>
    </row>
    <row r="32" spans="2:133" ht="11.25" customHeight="1" x14ac:dyDescent="0.2">
      <c r="B32" s="606" t="s">
        <v>286</v>
      </c>
      <c r="C32" s="607"/>
      <c r="D32" s="607"/>
      <c r="E32" s="607"/>
      <c r="F32" s="607"/>
      <c r="G32" s="607"/>
      <c r="H32" s="607"/>
      <c r="I32" s="607"/>
      <c r="J32" s="607"/>
      <c r="K32" s="607"/>
      <c r="L32" s="607"/>
      <c r="M32" s="607"/>
      <c r="N32" s="607"/>
      <c r="O32" s="607"/>
      <c r="P32" s="607"/>
      <c r="Q32" s="608"/>
      <c r="R32" s="609">
        <v>425746</v>
      </c>
      <c r="S32" s="610"/>
      <c r="T32" s="610"/>
      <c r="U32" s="610"/>
      <c r="V32" s="610"/>
      <c r="W32" s="610"/>
      <c r="X32" s="610"/>
      <c r="Y32" s="611"/>
      <c r="Z32" s="635">
        <v>12.7</v>
      </c>
      <c r="AA32" s="635"/>
      <c r="AB32" s="635"/>
      <c r="AC32" s="635"/>
      <c r="AD32" s="636" t="s">
        <v>130</v>
      </c>
      <c r="AE32" s="636"/>
      <c r="AF32" s="636"/>
      <c r="AG32" s="636"/>
      <c r="AH32" s="636"/>
      <c r="AI32" s="636"/>
      <c r="AJ32" s="636"/>
      <c r="AK32" s="636"/>
      <c r="AL32" s="612" t="s">
        <v>130</v>
      </c>
      <c r="AM32" s="613"/>
      <c r="AN32" s="613"/>
      <c r="AO32" s="637"/>
      <c r="AP32" s="646"/>
      <c r="AQ32" s="647"/>
      <c r="AR32" s="647"/>
      <c r="AS32" s="647"/>
      <c r="AT32" s="676"/>
      <c r="AU32" s="205" t="s">
        <v>590</v>
      </c>
      <c r="AX32" s="606" t="s">
        <v>287</v>
      </c>
      <c r="AY32" s="607"/>
      <c r="AZ32" s="607"/>
      <c r="BA32" s="607"/>
      <c r="BB32" s="607"/>
      <c r="BC32" s="607"/>
      <c r="BD32" s="607"/>
      <c r="BE32" s="607"/>
      <c r="BF32" s="608"/>
      <c r="BG32" s="678">
        <v>99.2</v>
      </c>
      <c r="BH32" s="619"/>
      <c r="BI32" s="619"/>
      <c r="BJ32" s="619"/>
      <c r="BK32" s="619"/>
      <c r="BL32" s="619"/>
      <c r="BM32" s="613">
        <v>97.7</v>
      </c>
      <c r="BN32" s="619"/>
      <c r="BO32" s="619"/>
      <c r="BP32" s="619"/>
      <c r="BQ32" s="644"/>
      <c r="BR32" s="678">
        <v>98.7</v>
      </c>
      <c r="BS32" s="619"/>
      <c r="BT32" s="619"/>
      <c r="BU32" s="619"/>
      <c r="BV32" s="619"/>
      <c r="BW32" s="619"/>
      <c r="BX32" s="613">
        <v>97.3</v>
      </c>
      <c r="BY32" s="619"/>
      <c r="BZ32" s="619"/>
      <c r="CA32" s="619"/>
      <c r="CB32" s="644"/>
      <c r="CD32" s="633"/>
      <c r="CE32" s="634"/>
      <c r="CF32" s="606" t="s">
        <v>288</v>
      </c>
      <c r="CG32" s="607"/>
      <c r="CH32" s="607"/>
      <c r="CI32" s="607"/>
      <c r="CJ32" s="607"/>
      <c r="CK32" s="607"/>
      <c r="CL32" s="607"/>
      <c r="CM32" s="607"/>
      <c r="CN32" s="607"/>
      <c r="CO32" s="607"/>
      <c r="CP32" s="607"/>
      <c r="CQ32" s="608"/>
      <c r="CR32" s="609" t="s">
        <v>130</v>
      </c>
      <c r="CS32" s="610"/>
      <c r="CT32" s="610"/>
      <c r="CU32" s="610"/>
      <c r="CV32" s="610"/>
      <c r="CW32" s="610"/>
      <c r="CX32" s="610"/>
      <c r="CY32" s="611"/>
      <c r="CZ32" s="612" t="s">
        <v>130</v>
      </c>
      <c r="DA32" s="621"/>
      <c r="DB32" s="621"/>
      <c r="DC32" s="622"/>
      <c r="DD32" s="615" t="s">
        <v>130</v>
      </c>
      <c r="DE32" s="610"/>
      <c r="DF32" s="610"/>
      <c r="DG32" s="610"/>
      <c r="DH32" s="610"/>
      <c r="DI32" s="610"/>
      <c r="DJ32" s="610"/>
      <c r="DK32" s="611"/>
      <c r="DL32" s="615" t="s">
        <v>130</v>
      </c>
      <c r="DM32" s="610"/>
      <c r="DN32" s="610"/>
      <c r="DO32" s="610"/>
      <c r="DP32" s="610"/>
      <c r="DQ32" s="610"/>
      <c r="DR32" s="610"/>
      <c r="DS32" s="610"/>
      <c r="DT32" s="610"/>
      <c r="DU32" s="610"/>
      <c r="DV32" s="611"/>
      <c r="DW32" s="612" t="s">
        <v>554</v>
      </c>
      <c r="DX32" s="621"/>
      <c r="DY32" s="621"/>
      <c r="DZ32" s="621"/>
      <c r="EA32" s="621"/>
      <c r="EB32" s="621"/>
      <c r="EC32" s="640"/>
    </row>
    <row r="33" spans="2:133" ht="11.25" customHeight="1" x14ac:dyDescent="0.2">
      <c r="B33" s="666" t="s">
        <v>289</v>
      </c>
      <c r="C33" s="667"/>
      <c r="D33" s="667"/>
      <c r="E33" s="667"/>
      <c r="F33" s="667"/>
      <c r="G33" s="667"/>
      <c r="H33" s="667"/>
      <c r="I33" s="667"/>
      <c r="J33" s="667"/>
      <c r="K33" s="667"/>
      <c r="L33" s="667"/>
      <c r="M33" s="667"/>
      <c r="N33" s="667"/>
      <c r="O33" s="667"/>
      <c r="P33" s="667"/>
      <c r="Q33" s="668"/>
      <c r="R33" s="609" t="s">
        <v>130</v>
      </c>
      <c r="S33" s="610"/>
      <c r="T33" s="610"/>
      <c r="U33" s="610"/>
      <c r="V33" s="610"/>
      <c r="W33" s="610"/>
      <c r="X33" s="610"/>
      <c r="Y33" s="611"/>
      <c r="Z33" s="635" t="s">
        <v>130</v>
      </c>
      <c r="AA33" s="635"/>
      <c r="AB33" s="635"/>
      <c r="AC33" s="635"/>
      <c r="AD33" s="636" t="s">
        <v>130</v>
      </c>
      <c r="AE33" s="636"/>
      <c r="AF33" s="636"/>
      <c r="AG33" s="636"/>
      <c r="AH33" s="636"/>
      <c r="AI33" s="636"/>
      <c r="AJ33" s="636"/>
      <c r="AK33" s="636"/>
      <c r="AL33" s="612" t="s">
        <v>130</v>
      </c>
      <c r="AM33" s="613"/>
      <c r="AN33" s="613"/>
      <c r="AO33" s="637"/>
      <c r="AP33" s="648"/>
      <c r="AQ33" s="649"/>
      <c r="AR33" s="649"/>
      <c r="AS33" s="649"/>
      <c r="AT33" s="677"/>
      <c r="AU33" s="343"/>
      <c r="AV33" s="343"/>
      <c r="AW33" s="343"/>
      <c r="AX33" s="586" t="s">
        <v>290</v>
      </c>
      <c r="AY33" s="587"/>
      <c r="AZ33" s="587"/>
      <c r="BA33" s="587"/>
      <c r="BB33" s="587"/>
      <c r="BC33" s="587"/>
      <c r="BD33" s="587"/>
      <c r="BE33" s="587"/>
      <c r="BF33" s="588"/>
      <c r="BG33" s="665">
        <v>99.5</v>
      </c>
      <c r="BH33" s="590"/>
      <c r="BI33" s="590"/>
      <c r="BJ33" s="590"/>
      <c r="BK33" s="590"/>
      <c r="BL33" s="590"/>
      <c r="BM33" s="627">
        <v>97.5</v>
      </c>
      <c r="BN33" s="590"/>
      <c r="BO33" s="590"/>
      <c r="BP33" s="590"/>
      <c r="BQ33" s="638"/>
      <c r="BR33" s="665">
        <v>99.3</v>
      </c>
      <c r="BS33" s="590"/>
      <c r="BT33" s="590"/>
      <c r="BU33" s="590"/>
      <c r="BV33" s="590"/>
      <c r="BW33" s="590"/>
      <c r="BX33" s="627">
        <v>96.7</v>
      </c>
      <c r="BY33" s="590"/>
      <c r="BZ33" s="590"/>
      <c r="CA33" s="590"/>
      <c r="CB33" s="638"/>
      <c r="CD33" s="606" t="s">
        <v>291</v>
      </c>
      <c r="CE33" s="607"/>
      <c r="CF33" s="607"/>
      <c r="CG33" s="607"/>
      <c r="CH33" s="607"/>
      <c r="CI33" s="607"/>
      <c r="CJ33" s="607"/>
      <c r="CK33" s="607"/>
      <c r="CL33" s="607"/>
      <c r="CM33" s="607"/>
      <c r="CN33" s="607"/>
      <c r="CO33" s="607"/>
      <c r="CP33" s="607"/>
      <c r="CQ33" s="608"/>
      <c r="CR33" s="609">
        <v>1737453</v>
      </c>
      <c r="CS33" s="619"/>
      <c r="CT33" s="619"/>
      <c r="CU33" s="619"/>
      <c r="CV33" s="619"/>
      <c r="CW33" s="619"/>
      <c r="CX33" s="619"/>
      <c r="CY33" s="620"/>
      <c r="CZ33" s="612">
        <v>56.1</v>
      </c>
      <c r="DA33" s="621"/>
      <c r="DB33" s="621"/>
      <c r="DC33" s="622"/>
      <c r="DD33" s="615">
        <v>1295142</v>
      </c>
      <c r="DE33" s="619"/>
      <c r="DF33" s="619"/>
      <c r="DG33" s="619"/>
      <c r="DH33" s="619"/>
      <c r="DI33" s="619"/>
      <c r="DJ33" s="619"/>
      <c r="DK33" s="620"/>
      <c r="DL33" s="615">
        <v>835124</v>
      </c>
      <c r="DM33" s="619"/>
      <c r="DN33" s="619"/>
      <c r="DO33" s="619"/>
      <c r="DP33" s="619"/>
      <c r="DQ33" s="619"/>
      <c r="DR33" s="619"/>
      <c r="DS33" s="619"/>
      <c r="DT33" s="619"/>
      <c r="DU33" s="619"/>
      <c r="DV33" s="620"/>
      <c r="DW33" s="612">
        <v>37.5</v>
      </c>
      <c r="DX33" s="621"/>
      <c r="DY33" s="621"/>
      <c r="DZ33" s="621"/>
      <c r="EA33" s="621"/>
      <c r="EB33" s="621"/>
      <c r="EC33" s="640"/>
    </row>
    <row r="34" spans="2:133" ht="11.25" customHeight="1" x14ac:dyDescent="0.2">
      <c r="B34" s="606" t="s">
        <v>292</v>
      </c>
      <c r="C34" s="607"/>
      <c r="D34" s="607"/>
      <c r="E34" s="607"/>
      <c r="F34" s="607"/>
      <c r="G34" s="607"/>
      <c r="H34" s="607"/>
      <c r="I34" s="607"/>
      <c r="J34" s="607"/>
      <c r="K34" s="607"/>
      <c r="L34" s="607"/>
      <c r="M34" s="607"/>
      <c r="N34" s="607"/>
      <c r="O34" s="607"/>
      <c r="P34" s="607"/>
      <c r="Q34" s="608"/>
      <c r="R34" s="609">
        <v>182736</v>
      </c>
      <c r="S34" s="610"/>
      <c r="T34" s="610"/>
      <c r="U34" s="610"/>
      <c r="V34" s="610"/>
      <c r="W34" s="610"/>
      <c r="X34" s="610"/>
      <c r="Y34" s="611"/>
      <c r="Z34" s="635">
        <v>5.4</v>
      </c>
      <c r="AA34" s="635"/>
      <c r="AB34" s="635"/>
      <c r="AC34" s="635"/>
      <c r="AD34" s="636" t="s">
        <v>130</v>
      </c>
      <c r="AE34" s="636"/>
      <c r="AF34" s="636"/>
      <c r="AG34" s="636"/>
      <c r="AH34" s="636"/>
      <c r="AI34" s="636"/>
      <c r="AJ34" s="636"/>
      <c r="AK34" s="636"/>
      <c r="AL34" s="612" t="s">
        <v>130</v>
      </c>
      <c r="AM34" s="613"/>
      <c r="AN34" s="613"/>
      <c r="AO34" s="637"/>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591</v>
      </c>
      <c r="CE34" s="607"/>
      <c r="CF34" s="607"/>
      <c r="CG34" s="607"/>
      <c r="CH34" s="607"/>
      <c r="CI34" s="607"/>
      <c r="CJ34" s="607"/>
      <c r="CK34" s="607"/>
      <c r="CL34" s="607"/>
      <c r="CM34" s="607"/>
      <c r="CN34" s="607"/>
      <c r="CO34" s="607"/>
      <c r="CP34" s="607"/>
      <c r="CQ34" s="608"/>
      <c r="CR34" s="609">
        <v>441723</v>
      </c>
      <c r="CS34" s="610"/>
      <c r="CT34" s="610"/>
      <c r="CU34" s="610"/>
      <c r="CV34" s="610"/>
      <c r="CW34" s="610"/>
      <c r="CX34" s="610"/>
      <c r="CY34" s="611"/>
      <c r="CZ34" s="612">
        <v>14.3</v>
      </c>
      <c r="DA34" s="621"/>
      <c r="DB34" s="621"/>
      <c r="DC34" s="622"/>
      <c r="DD34" s="615">
        <v>301145</v>
      </c>
      <c r="DE34" s="610"/>
      <c r="DF34" s="610"/>
      <c r="DG34" s="610"/>
      <c r="DH34" s="610"/>
      <c r="DI34" s="610"/>
      <c r="DJ34" s="610"/>
      <c r="DK34" s="611"/>
      <c r="DL34" s="615">
        <v>279505</v>
      </c>
      <c r="DM34" s="610"/>
      <c r="DN34" s="610"/>
      <c r="DO34" s="610"/>
      <c r="DP34" s="610"/>
      <c r="DQ34" s="610"/>
      <c r="DR34" s="610"/>
      <c r="DS34" s="610"/>
      <c r="DT34" s="610"/>
      <c r="DU34" s="610"/>
      <c r="DV34" s="611"/>
      <c r="DW34" s="612">
        <v>12.6</v>
      </c>
      <c r="DX34" s="621"/>
      <c r="DY34" s="621"/>
      <c r="DZ34" s="621"/>
      <c r="EA34" s="621"/>
      <c r="EB34" s="621"/>
      <c r="EC34" s="640"/>
    </row>
    <row r="35" spans="2:133" ht="11.25" customHeight="1" x14ac:dyDescent="0.2">
      <c r="B35" s="606" t="s">
        <v>293</v>
      </c>
      <c r="C35" s="607"/>
      <c r="D35" s="607"/>
      <c r="E35" s="607"/>
      <c r="F35" s="607"/>
      <c r="G35" s="607"/>
      <c r="H35" s="607"/>
      <c r="I35" s="607"/>
      <c r="J35" s="607"/>
      <c r="K35" s="607"/>
      <c r="L35" s="607"/>
      <c r="M35" s="607"/>
      <c r="N35" s="607"/>
      <c r="O35" s="607"/>
      <c r="P35" s="607"/>
      <c r="Q35" s="608"/>
      <c r="R35" s="609">
        <v>4407</v>
      </c>
      <c r="S35" s="610"/>
      <c r="T35" s="610"/>
      <c r="U35" s="610"/>
      <c r="V35" s="610"/>
      <c r="W35" s="610"/>
      <c r="X35" s="610"/>
      <c r="Y35" s="611"/>
      <c r="Z35" s="635">
        <v>0.1</v>
      </c>
      <c r="AA35" s="635"/>
      <c r="AB35" s="635"/>
      <c r="AC35" s="635"/>
      <c r="AD35" s="636" t="s">
        <v>130</v>
      </c>
      <c r="AE35" s="636"/>
      <c r="AF35" s="636"/>
      <c r="AG35" s="636"/>
      <c r="AH35" s="636"/>
      <c r="AI35" s="636"/>
      <c r="AJ35" s="636"/>
      <c r="AK35" s="636"/>
      <c r="AL35" s="612" t="s">
        <v>130</v>
      </c>
      <c r="AM35" s="613"/>
      <c r="AN35" s="613"/>
      <c r="AO35" s="637"/>
      <c r="AP35" s="211"/>
      <c r="AQ35" s="662" t="s">
        <v>294</v>
      </c>
      <c r="AR35" s="663"/>
      <c r="AS35" s="663"/>
      <c r="AT35" s="663"/>
      <c r="AU35" s="663"/>
      <c r="AV35" s="663"/>
      <c r="AW35" s="663"/>
      <c r="AX35" s="663"/>
      <c r="AY35" s="663"/>
      <c r="AZ35" s="663"/>
      <c r="BA35" s="663"/>
      <c r="BB35" s="663"/>
      <c r="BC35" s="663"/>
      <c r="BD35" s="663"/>
      <c r="BE35" s="663"/>
      <c r="BF35" s="664"/>
      <c r="BG35" s="662" t="s">
        <v>295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296</v>
      </c>
      <c r="CE35" s="607"/>
      <c r="CF35" s="607"/>
      <c r="CG35" s="607"/>
      <c r="CH35" s="607"/>
      <c r="CI35" s="607"/>
      <c r="CJ35" s="607"/>
      <c r="CK35" s="607"/>
      <c r="CL35" s="607"/>
      <c r="CM35" s="607"/>
      <c r="CN35" s="607"/>
      <c r="CO35" s="607"/>
      <c r="CP35" s="607"/>
      <c r="CQ35" s="608"/>
      <c r="CR35" s="609">
        <v>20995</v>
      </c>
      <c r="CS35" s="619"/>
      <c r="CT35" s="619"/>
      <c r="CU35" s="619"/>
      <c r="CV35" s="619"/>
      <c r="CW35" s="619"/>
      <c r="CX35" s="619"/>
      <c r="CY35" s="620"/>
      <c r="CZ35" s="612">
        <v>0.7</v>
      </c>
      <c r="DA35" s="621"/>
      <c r="DB35" s="621"/>
      <c r="DC35" s="622"/>
      <c r="DD35" s="615">
        <v>20995</v>
      </c>
      <c r="DE35" s="619"/>
      <c r="DF35" s="619"/>
      <c r="DG35" s="619"/>
      <c r="DH35" s="619"/>
      <c r="DI35" s="619"/>
      <c r="DJ35" s="619"/>
      <c r="DK35" s="620"/>
      <c r="DL35" s="615">
        <v>20995</v>
      </c>
      <c r="DM35" s="619"/>
      <c r="DN35" s="619"/>
      <c r="DO35" s="619"/>
      <c r="DP35" s="619"/>
      <c r="DQ35" s="619"/>
      <c r="DR35" s="619"/>
      <c r="DS35" s="619"/>
      <c r="DT35" s="619"/>
      <c r="DU35" s="619"/>
      <c r="DV35" s="620"/>
      <c r="DW35" s="612">
        <v>0.9</v>
      </c>
      <c r="DX35" s="621"/>
      <c r="DY35" s="621"/>
      <c r="DZ35" s="621"/>
      <c r="EA35" s="621"/>
      <c r="EB35" s="621"/>
      <c r="EC35" s="640"/>
    </row>
    <row r="36" spans="2:133" ht="11.25" customHeight="1" x14ac:dyDescent="0.2">
      <c r="B36" s="606" t="s">
        <v>297</v>
      </c>
      <c r="C36" s="607"/>
      <c r="D36" s="607"/>
      <c r="E36" s="607"/>
      <c r="F36" s="607"/>
      <c r="G36" s="607"/>
      <c r="H36" s="607"/>
      <c r="I36" s="607"/>
      <c r="J36" s="607"/>
      <c r="K36" s="607"/>
      <c r="L36" s="607"/>
      <c r="M36" s="607"/>
      <c r="N36" s="607"/>
      <c r="O36" s="607"/>
      <c r="P36" s="607"/>
      <c r="Q36" s="608"/>
      <c r="R36" s="609">
        <v>10273</v>
      </c>
      <c r="S36" s="610"/>
      <c r="T36" s="610"/>
      <c r="U36" s="610"/>
      <c r="V36" s="610"/>
      <c r="W36" s="610"/>
      <c r="X36" s="610"/>
      <c r="Y36" s="611"/>
      <c r="Z36" s="635">
        <v>0.3</v>
      </c>
      <c r="AA36" s="635"/>
      <c r="AB36" s="635"/>
      <c r="AC36" s="635"/>
      <c r="AD36" s="636" t="s">
        <v>130</v>
      </c>
      <c r="AE36" s="636"/>
      <c r="AF36" s="636"/>
      <c r="AG36" s="636"/>
      <c r="AH36" s="636"/>
      <c r="AI36" s="636"/>
      <c r="AJ36" s="636"/>
      <c r="AK36" s="636"/>
      <c r="AL36" s="612" t="s">
        <v>130</v>
      </c>
      <c r="AM36" s="613"/>
      <c r="AN36" s="613"/>
      <c r="AO36" s="637"/>
      <c r="AP36" s="211"/>
      <c r="AQ36" s="653" t="s">
        <v>298</v>
      </c>
      <c r="AR36" s="654"/>
      <c r="AS36" s="654"/>
      <c r="AT36" s="654"/>
      <c r="AU36" s="654"/>
      <c r="AV36" s="654"/>
      <c r="AW36" s="654"/>
      <c r="AX36" s="654"/>
      <c r="AY36" s="655"/>
      <c r="AZ36" s="656">
        <v>306251</v>
      </c>
      <c r="BA36" s="657"/>
      <c r="BB36" s="657"/>
      <c r="BC36" s="657"/>
      <c r="BD36" s="657"/>
      <c r="BE36" s="657"/>
      <c r="BF36" s="658"/>
      <c r="BG36" s="659" t="s">
        <v>299</v>
      </c>
      <c r="BH36" s="660"/>
      <c r="BI36" s="660"/>
      <c r="BJ36" s="660"/>
      <c r="BK36" s="660"/>
      <c r="BL36" s="660"/>
      <c r="BM36" s="660"/>
      <c r="BN36" s="660"/>
      <c r="BO36" s="660"/>
      <c r="BP36" s="660"/>
      <c r="BQ36" s="660"/>
      <c r="BR36" s="660"/>
      <c r="BS36" s="660"/>
      <c r="BT36" s="660"/>
      <c r="BU36" s="661"/>
      <c r="BV36" s="656">
        <v>44895</v>
      </c>
      <c r="BW36" s="657"/>
      <c r="BX36" s="657"/>
      <c r="BY36" s="657"/>
      <c r="BZ36" s="657"/>
      <c r="CA36" s="657"/>
      <c r="CB36" s="658"/>
      <c r="CD36" s="606" t="s">
        <v>300</v>
      </c>
      <c r="CE36" s="607"/>
      <c r="CF36" s="607"/>
      <c r="CG36" s="607"/>
      <c r="CH36" s="607"/>
      <c r="CI36" s="607"/>
      <c r="CJ36" s="607"/>
      <c r="CK36" s="607"/>
      <c r="CL36" s="607"/>
      <c r="CM36" s="607"/>
      <c r="CN36" s="607"/>
      <c r="CO36" s="607"/>
      <c r="CP36" s="607"/>
      <c r="CQ36" s="608"/>
      <c r="CR36" s="609">
        <v>682825</v>
      </c>
      <c r="CS36" s="610"/>
      <c r="CT36" s="610"/>
      <c r="CU36" s="610"/>
      <c r="CV36" s="610"/>
      <c r="CW36" s="610"/>
      <c r="CX36" s="610"/>
      <c r="CY36" s="611"/>
      <c r="CZ36" s="612">
        <v>22</v>
      </c>
      <c r="DA36" s="621"/>
      <c r="DB36" s="621"/>
      <c r="DC36" s="622"/>
      <c r="DD36" s="615">
        <v>425900</v>
      </c>
      <c r="DE36" s="610"/>
      <c r="DF36" s="610"/>
      <c r="DG36" s="610"/>
      <c r="DH36" s="610"/>
      <c r="DI36" s="610"/>
      <c r="DJ36" s="610"/>
      <c r="DK36" s="611"/>
      <c r="DL36" s="615">
        <v>299904</v>
      </c>
      <c r="DM36" s="610"/>
      <c r="DN36" s="610"/>
      <c r="DO36" s="610"/>
      <c r="DP36" s="610"/>
      <c r="DQ36" s="610"/>
      <c r="DR36" s="610"/>
      <c r="DS36" s="610"/>
      <c r="DT36" s="610"/>
      <c r="DU36" s="610"/>
      <c r="DV36" s="611"/>
      <c r="DW36" s="612">
        <v>13.5</v>
      </c>
      <c r="DX36" s="621"/>
      <c r="DY36" s="621"/>
      <c r="DZ36" s="621"/>
      <c r="EA36" s="621"/>
      <c r="EB36" s="621"/>
      <c r="EC36" s="640"/>
    </row>
    <row r="37" spans="2:133" ht="11.25" customHeight="1" x14ac:dyDescent="0.2">
      <c r="B37" s="606" t="s">
        <v>301</v>
      </c>
      <c r="C37" s="607"/>
      <c r="D37" s="607"/>
      <c r="E37" s="607"/>
      <c r="F37" s="607"/>
      <c r="G37" s="607"/>
      <c r="H37" s="607"/>
      <c r="I37" s="607"/>
      <c r="J37" s="607"/>
      <c r="K37" s="607"/>
      <c r="L37" s="607"/>
      <c r="M37" s="607"/>
      <c r="N37" s="607"/>
      <c r="O37" s="607"/>
      <c r="P37" s="607"/>
      <c r="Q37" s="608"/>
      <c r="R37" s="609">
        <v>4141</v>
      </c>
      <c r="S37" s="610"/>
      <c r="T37" s="610"/>
      <c r="U37" s="610"/>
      <c r="V37" s="610"/>
      <c r="W37" s="610"/>
      <c r="X37" s="610"/>
      <c r="Y37" s="611"/>
      <c r="Z37" s="635">
        <v>0.1</v>
      </c>
      <c r="AA37" s="635"/>
      <c r="AB37" s="635"/>
      <c r="AC37" s="635"/>
      <c r="AD37" s="636" t="s">
        <v>130</v>
      </c>
      <c r="AE37" s="636"/>
      <c r="AF37" s="636"/>
      <c r="AG37" s="636"/>
      <c r="AH37" s="636"/>
      <c r="AI37" s="636"/>
      <c r="AJ37" s="636"/>
      <c r="AK37" s="636"/>
      <c r="AL37" s="612" t="s">
        <v>130</v>
      </c>
      <c r="AM37" s="613"/>
      <c r="AN37" s="613"/>
      <c r="AO37" s="637"/>
      <c r="AQ37" s="641" t="s">
        <v>302</v>
      </c>
      <c r="AR37" s="642"/>
      <c r="AS37" s="642"/>
      <c r="AT37" s="642"/>
      <c r="AU37" s="642"/>
      <c r="AV37" s="642"/>
      <c r="AW37" s="642"/>
      <c r="AX37" s="642"/>
      <c r="AY37" s="643"/>
      <c r="AZ37" s="609">
        <v>25572</v>
      </c>
      <c r="BA37" s="610"/>
      <c r="BB37" s="610"/>
      <c r="BC37" s="610"/>
      <c r="BD37" s="619"/>
      <c r="BE37" s="619"/>
      <c r="BF37" s="644"/>
      <c r="BG37" s="606" t="s">
        <v>303</v>
      </c>
      <c r="BH37" s="607"/>
      <c r="BI37" s="607"/>
      <c r="BJ37" s="607"/>
      <c r="BK37" s="607"/>
      <c r="BL37" s="607"/>
      <c r="BM37" s="607"/>
      <c r="BN37" s="607"/>
      <c r="BO37" s="607"/>
      <c r="BP37" s="607"/>
      <c r="BQ37" s="607"/>
      <c r="BR37" s="607"/>
      <c r="BS37" s="607"/>
      <c r="BT37" s="607"/>
      <c r="BU37" s="608"/>
      <c r="BV37" s="609">
        <v>42678</v>
      </c>
      <c r="BW37" s="610"/>
      <c r="BX37" s="610"/>
      <c r="BY37" s="610"/>
      <c r="BZ37" s="610"/>
      <c r="CA37" s="610"/>
      <c r="CB37" s="645"/>
      <c r="CD37" s="606" t="s">
        <v>304</v>
      </c>
      <c r="CE37" s="607"/>
      <c r="CF37" s="607"/>
      <c r="CG37" s="607"/>
      <c r="CH37" s="607"/>
      <c r="CI37" s="607"/>
      <c r="CJ37" s="607"/>
      <c r="CK37" s="607"/>
      <c r="CL37" s="607"/>
      <c r="CM37" s="607"/>
      <c r="CN37" s="607"/>
      <c r="CO37" s="607"/>
      <c r="CP37" s="607"/>
      <c r="CQ37" s="608"/>
      <c r="CR37" s="609">
        <v>94902</v>
      </c>
      <c r="CS37" s="619"/>
      <c r="CT37" s="619"/>
      <c r="CU37" s="619"/>
      <c r="CV37" s="619"/>
      <c r="CW37" s="619"/>
      <c r="CX37" s="619"/>
      <c r="CY37" s="620"/>
      <c r="CZ37" s="612">
        <v>3.1</v>
      </c>
      <c r="DA37" s="621"/>
      <c r="DB37" s="621"/>
      <c r="DC37" s="622"/>
      <c r="DD37" s="615">
        <v>94902</v>
      </c>
      <c r="DE37" s="619"/>
      <c r="DF37" s="619"/>
      <c r="DG37" s="619"/>
      <c r="DH37" s="619"/>
      <c r="DI37" s="619"/>
      <c r="DJ37" s="619"/>
      <c r="DK37" s="620"/>
      <c r="DL37" s="615">
        <v>94902</v>
      </c>
      <c r="DM37" s="619"/>
      <c r="DN37" s="619"/>
      <c r="DO37" s="619"/>
      <c r="DP37" s="619"/>
      <c r="DQ37" s="619"/>
      <c r="DR37" s="619"/>
      <c r="DS37" s="619"/>
      <c r="DT37" s="619"/>
      <c r="DU37" s="619"/>
      <c r="DV37" s="620"/>
      <c r="DW37" s="612">
        <v>4.3</v>
      </c>
      <c r="DX37" s="621"/>
      <c r="DY37" s="621"/>
      <c r="DZ37" s="621"/>
      <c r="EA37" s="621"/>
      <c r="EB37" s="621"/>
      <c r="EC37" s="640"/>
    </row>
    <row r="38" spans="2:133" ht="11.25" customHeight="1" x14ac:dyDescent="0.2">
      <c r="B38" s="606" t="s">
        <v>305</v>
      </c>
      <c r="C38" s="607"/>
      <c r="D38" s="607"/>
      <c r="E38" s="607"/>
      <c r="F38" s="607"/>
      <c r="G38" s="607"/>
      <c r="H38" s="607"/>
      <c r="I38" s="607"/>
      <c r="J38" s="607"/>
      <c r="K38" s="607"/>
      <c r="L38" s="607"/>
      <c r="M38" s="607"/>
      <c r="N38" s="607"/>
      <c r="O38" s="607"/>
      <c r="P38" s="607"/>
      <c r="Q38" s="608"/>
      <c r="R38" s="609">
        <v>251103</v>
      </c>
      <c r="S38" s="610"/>
      <c r="T38" s="610"/>
      <c r="U38" s="610"/>
      <c r="V38" s="610"/>
      <c r="W38" s="610"/>
      <c r="X38" s="610"/>
      <c r="Y38" s="611"/>
      <c r="Z38" s="635">
        <v>7.5</v>
      </c>
      <c r="AA38" s="635"/>
      <c r="AB38" s="635"/>
      <c r="AC38" s="635"/>
      <c r="AD38" s="636" t="s">
        <v>130</v>
      </c>
      <c r="AE38" s="636"/>
      <c r="AF38" s="636"/>
      <c r="AG38" s="636"/>
      <c r="AH38" s="636"/>
      <c r="AI38" s="636"/>
      <c r="AJ38" s="636"/>
      <c r="AK38" s="636"/>
      <c r="AL38" s="612" t="s">
        <v>130</v>
      </c>
      <c r="AM38" s="613"/>
      <c r="AN38" s="613"/>
      <c r="AO38" s="637"/>
      <c r="AQ38" s="641" t="s">
        <v>592</v>
      </c>
      <c r="AR38" s="642"/>
      <c r="AS38" s="642"/>
      <c r="AT38" s="642"/>
      <c r="AU38" s="642"/>
      <c r="AV38" s="642"/>
      <c r="AW38" s="642"/>
      <c r="AX38" s="642"/>
      <c r="AY38" s="643"/>
      <c r="AZ38" s="609" t="s">
        <v>554</v>
      </c>
      <c r="BA38" s="610"/>
      <c r="BB38" s="610"/>
      <c r="BC38" s="610"/>
      <c r="BD38" s="619"/>
      <c r="BE38" s="619"/>
      <c r="BF38" s="644"/>
      <c r="BG38" s="606" t="s">
        <v>306</v>
      </c>
      <c r="BH38" s="607"/>
      <c r="BI38" s="607"/>
      <c r="BJ38" s="607"/>
      <c r="BK38" s="607"/>
      <c r="BL38" s="607"/>
      <c r="BM38" s="607"/>
      <c r="BN38" s="607"/>
      <c r="BO38" s="607"/>
      <c r="BP38" s="607"/>
      <c r="BQ38" s="607"/>
      <c r="BR38" s="607"/>
      <c r="BS38" s="607"/>
      <c r="BT38" s="607"/>
      <c r="BU38" s="608"/>
      <c r="BV38" s="609">
        <v>931</v>
      </c>
      <c r="BW38" s="610"/>
      <c r="BX38" s="610"/>
      <c r="BY38" s="610"/>
      <c r="BZ38" s="610"/>
      <c r="CA38" s="610"/>
      <c r="CB38" s="645"/>
      <c r="CD38" s="606" t="s">
        <v>307</v>
      </c>
      <c r="CE38" s="607"/>
      <c r="CF38" s="607"/>
      <c r="CG38" s="607"/>
      <c r="CH38" s="607"/>
      <c r="CI38" s="607"/>
      <c r="CJ38" s="607"/>
      <c r="CK38" s="607"/>
      <c r="CL38" s="607"/>
      <c r="CM38" s="607"/>
      <c r="CN38" s="607"/>
      <c r="CO38" s="607"/>
      <c r="CP38" s="607"/>
      <c r="CQ38" s="608"/>
      <c r="CR38" s="609">
        <v>280679</v>
      </c>
      <c r="CS38" s="610"/>
      <c r="CT38" s="610"/>
      <c r="CU38" s="610"/>
      <c r="CV38" s="610"/>
      <c r="CW38" s="610"/>
      <c r="CX38" s="610"/>
      <c r="CY38" s="611"/>
      <c r="CZ38" s="612">
        <v>9.1</v>
      </c>
      <c r="DA38" s="621"/>
      <c r="DB38" s="621"/>
      <c r="DC38" s="622"/>
      <c r="DD38" s="615">
        <v>237837</v>
      </c>
      <c r="DE38" s="610"/>
      <c r="DF38" s="610"/>
      <c r="DG38" s="610"/>
      <c r="DH38" s="610"/>
      <c r="DI38" s="610"/>
      <c r="DJ38" s="610"/>
      <c r="DK38" s="611"/>
      <c r="DL38" s="615">
        <v>234720</v>
      </c>
      <c r="DM38" s="610"/>
      <c r="DN38" s="610"/>
      <c r="DO38" s="610"/>
      <c r="DP38" s="610"/>
      <c r="DQ38" s="610"/>
      <c r="DR38" s="610"/>
      <c r="DS38" s="610"/>
      <c r="DT38" s="610"/>
      <c r="DU38" s="610"/>
      <c r="DV38" s="611"/>
      <c r="DW38" s="612">
        <v>10.5</v>
      </c>
      <c r="DX38" s="621"/>
      <c r="DY38" s="621"/>
      <c r="DZ38" s="621"/>
      <c r="EA38" s="621"/>
      <c r="EB38" s="621"/>
      <c r="EC38" s="640"/>
    </row>
    <row r="39" spans="2:133" ht="11.25" customHeight="1" x14ac:dyDescent="0.2">
      <c r="B39" s="606" t="s">
        <v>308</v>
      </c>
      <c r="C39" s="607"/>
      <c r="D39" s="607"/>
      <c r="E39" s="607"/>
      <c r="F39" s="607"/>
      <c r="G39" s="607"/>
      <c r="H39" s="607"/>
      <c r="I39" s="607"/>
      <c r="J39" s="607"/>
      <c r="K39" s="607"/>
      <c r="L39" s="607"/>
      <c r="M39" s="607"/>
      <c r="N39" s="607"/>
      <c r="O39" s="607"/>
      <c r="P39" s="607"/>
      <c r="Q39" s="608"/>
      <c r="R39" s="609">
        <v>178066</v>
      </c>
      <c r="S39" s="610"/>
      <c r="T39" s="610"/>
      <c r="U39" s="610"/>
      <c r="V39" s="610"/>
      <c r="W39" s="610"/>
      <c r="X39" s="610"/>
      <c r="Y39" s="611"/>
      <c r="Z39" s="635">
        <v>5.3</v>
      </c>
      <c r="AA39" s="635"/>
      <c r="AB39" s="635"/>
      <c r="AC39" s="635"/>
      <c r="AD39" s="636">
        <v>428</v>
      </c>
      <c r="AE39" s="636"/>
      <c r="AF39" s="636"/>
      <c r="AG39" s="636"/>
      <c r="AH39" s="636"/>
      <c r="AI39" s="636"/>
      <c r="AJ39" s="636"/>
      <c r="AK39" s="636"/>
      <c r="AL39" s="612">
        <v>0</v>
      </c>
      <c r="AM39" s="613"/>
      <c r="AN39" s="613"/>
      <c r="AO39" s="637"/>
      <c r="AQ39" s="641" t="s">
        <v>309</v>
      </c>
      <c r="AR39" s="642"/>
      <c r="AS39" s="642"/>
      <c r="AT39" s="642"/>
      <c r="AU39" s="642"/>
      <c r="AV39" s="642"/>
      <c r="AW39" s="642"/>
      <c r="AX39" s="642"/>
      <c r="AY39" s="643"/>
      <c r="AZ39" s="609" t="s">
        <v>554</v>
      </c>
      <c r="BA39" s="610"/>
      <c r="BB39" s="610"/>
      <c r="BC39" s="610"/>
      <c r="BD39" s="619"/>
      <c r="BE39" s="619"/>
      <c r="BF39" s="644"/>
      <c r="BG39" s="606" t="s">
        <v>310</v>
      </c>
      <c r="BH39" s="607"/>
      <c r="BI39" s="607"/>
      <c r="BJ39" s="607"/>
      <c r="BK39" s="607"/>
      <c r="BL39" s="607"/>
      <c r="BM39" s="607"/>
      <c r="BN39" s="607"/>
      <c r="BO39" s="607"/>
      <c r="BP39" s="607"/>
      <c r="BQ39" s="607"/>
      <c r="BR39" s="607"/>
      <c r="BS39" s="607"/>
      <c r="BT39" s="607"/>
      <c r="BU39" s="608"/>
      <c r="BV39" s="609">
        <v>1452</v>
      </c>
      <c r="BW39" s="610"/>
      <c r="BX39" s="610"/>
      <c r="BY39" s="610"/>
      <c r="BZ39" s="610"/>
      <c r="CA39" s="610"/>
      <c r="CB39" s="645"/>
      <c r="CD39" s="606" t="s">
        <v>311</v>
      </c>
      <c r="CE39" s="607"/>
      <c r="CF39" s="607"/>
      <c r="CG39" s="607"/>
      <c r="CH39" s="607"/>
      <c r="CI39" s="607"/>
      <c r="CJ39" s="607"/>
      <c r="CK39" s="607"/>
      <c r="CL39" s="607"/>
      <c r="CM39" s="607"/>
      <c r="CN39" s="607"/>
      <c r="CO39" s="607"/>
      <c r="CP39" s="607"/>
      <c r="CQ39" s="608"/>
      <c r="CR39" s="609">
        <v>311231</v>
      </c>
      <c r="CS39" s="619"/>
      <c r="CT39" s="619"/>
      <c r="CU39" s="619"/>
      <c r="CV39" s="619"/>
      <c r="CW39" s="619"/>
      <c r="CX39" s="619"/>
      <c r="CY39" s="620"/>
      <c r="CZ39" s="612">
        <v>10</v>
      </c>
      <c r="DA39" s="621"/>
      <c r="DB39" s="621"/>
      <c r="DC39" s="622"/>
      <c r="DD39" s="615">
        <v>309265</v>
      </c>
      <c r="DE39" s="619"/>
      <c r="DF39" s="619"/>
      <c r="DG39" s="619"/>
      <c r="DH39" s="619"/>
      <c r="DI39" s="619"/>
      <c r="DJ39" s="619"/>
      <c r="DK39" s="620"/>
      <c r="DL39" s="615" t="s">
        <v>130</v>
      </c>
      <c r="DM39" s="619"/>
      <c r="DN39" s="619"/>
      <c r="DO39" s="619"/>
      <c r="DP39" s="619"/>
      <c r="DQ39" s="619"/>
      <c r="DR39" s="619"/>
      <c r="DS39" s="619"/>
      <c r="DT39" s="619"/>
      <c r="DU39" s="619"/>
      <c r="DV39" s="620"/>
      <c r="DW39" s="612" t="s">
        <v>130</v>
      </c>
      <c r="DX39" s="621"/>
      <c r="DY39" s="621"/>
      <c r="DZ39" s="621"/>
      <c r="EA39" s="621"/>
      <c r="EB39" s="621"/>
      <c r="EC39" s="640"/>
    </row>
    <row r="40" spans="2:133" ht="11.25" customHeight="1" x14ac:dyDescent="0.2">
      <c r="B40" s="606" t="s">
        <v>312</v>
      </c>
      <c r="C40" s="607"/>
      <c r="D40" s="607"/>
      <c r="E40" s="607"/>
      <c r="F40" s="607"/>
      <c r="G40" s="607"/>
      <c r="H40" s="607"/>
      <c r="I40" s="607"/>
      <c r="J40" s="607"/>
      <c r="K40" s="607"/>
      <c r="L40" s="607"/>
      <c r="M40" s="607"/>
      <c r="N40" s="607"/>
      <c r="O40" s="607"/>
      <c r="P40" s="607"/>
      <c r="Q40" s="608"/>
      <c r="R40" s="609">
        <v>109134</v>
      </c>
      <c r="S40" s="610"/>
      <c r="T40" s="610"/>
      <c r="U40" s="610"/>
      <c r="V40" s="610"/>
      <c r="W40" s="610"/>
      <c r="X40" s="610"/>
      <c r="Y40" s="611"/>
      <c r="Z40" s="635">
        <v>3.2</v>
      </c>
      <c r="AA40" s="635"/>
      <c r="AB40" s="635"/>
      <c r="AC40" s="635"/>
      <c r="AD40" s="636" t="s">
        <v>554</v>
      </c>
      <c r="AE40" s="636"/>
      <c r="AF40" s="636"/>
      <c r="AG40" s="636"/>
      <c r="AH40" s="636"/>
      <c r="AI40" s="636"/>
      <c r="AJ40" s="636"/>
      <c r="AK40" s="636"/>
      <c r="AL40" s="612" t="s">
        <v>130</v>
      </c>
      <c r="AM40" s="613"/>
      <c r="AN40" s="613"/>
      <c r="AO40" s="637"/>
      <c r="AQ40" s="641" t="s">
        <v>313</v>
      </c>
      <c r="AR40" s="642"/>
      <c r="AS40" s="642"/>
      <c r="AT40" s="642"/>
      <c r="AU40" s="642"/>
      <c r="AV40" s="642"/>
      <c r="AW40" s="642"/>
      <c r="AX40" s="642"/>
      <c r="AY40" s="643"/>
      <c r="AZ40" s="609" t="s">
        <v>130</v>
      </c>
      <c r="BA40" s="610"/>
      <c r="BB40" s="610"/>
      <c r="BC40" s="610"/>
      <c r="BD40" s="619"/>
      <c r="BE40" s="619"/>
      <c r="BF40" s="644"/>
      <c r="BG40" s="646" t="s">
        <v>593</v>
      </c>
      <c r="BH40" s="647"/>
      <c r="BI40" s="647"/>
      <c r="BJ40" s="647"/>
      <c r="BK40" s="647"/>
      <c r="BL40" s="345"/>
      <c r="BM40" s="607" t="s">
        <v>314</v>
      </c>
      <c r="BN40" s="607"/>
      <c r="BO40" s="607"/>
      <c r="BP40" s="607"/>
      <c r="BQ40" s="607"/>
      <c r="BR40" s="607"/>
      <c r="BS40" s="607"/>
      <c r="BT40" s="607"/>
      <c r="BU40" s="608"/>
      <c r="BV40" s="609">
        <v>100</v>
      </c>
      <c r="BW40" s="610"/>
      <c r="BX40" s="610"/>
      <c r="BY40" s="610"/>
      <c r="BZ40" s="610"/>
      <c r="CA40" s="610"/>
      <c r="CB40" s="645"/>
      <c r="CD40" s="606" t="s">
        <v>315</v>
      </c>
      <c r="CE40" s="607"/>
      <c r="CF40" s="607"/>
      <c r="CG40" s="607"/>
      <c r="CH40" s="607"/>
      <c r="CI40" s="607"/>
      <c r="CJ40" s="607"/>
      <c r="CK40" s="607"/>
      <c r="CL40" s="607"/>
      <c r="CM40" s="607"/>
      <c r="CN40" s="607"/>
      <c r="CO40" s="607"/>
      <c r="CP40" s="607"/>
      <c r="CQ40" s="608"/>
      <c r="CR40" s="609" t="s">
        <v>130</v>
      </c>
      <c r="CS40" s="610"/>
      <c r="CT40" s="610"/>
      <c r="CU40" s="610"/>
      <c r="CV40" s="610"/>
      <c r="CW40" s="610"/>
      <c r="CX40" s="610"/>
      <c r="CY40" s="611"/>
      <c r="CZ40" s="612" t="s">
        <v>130</v>
      </c>
      <c r="DA40" s="621"/>
      <c r="DB40" s="621"/>
      <c r="DC40" s="622"/>
      <c r="DD40" s="615" t="s">
        <v>130</v>
      </c>
      <c r="DE40" s="610"/>
      <c r="DF40" s="610"/>
      <c r="DG40" s="610"/>
      <c r="DH40" s="610"/>
      <c r="DI40" s="610"/>
      <c r="DJ40" s="610"/>
      <c r="DK40" s="611"/>
      <c r="DL40" s="615" t="s">
        <v>130</v>
      </c>
      <c r="DM40" s="610"/>
      <c r="DN40" s="610"/>
      <c r="DO40" s="610"/>
      <c r="DP40" s="610"/>
      <c r="DQ40" s="610"/>
      <c r="DR40" s="610"/>
      <c r="DS40" s="610"/>
      <c r="DT40" s="610"/>
      <c r="DU40" s="610"/>
      <c r="DV40" s="611"/>
      <c r="DW40" s="612" t="s">
        <v>130</v>
      </c>
      <c r="DX40" s="621"/>
      <c r="DY40" s="621"/>
      <c r="DZ40" s="621"/>
      <c r="EA40" s="621"/>
      <c r="EB40" s="621"/>
      <c r="EC40" s="640"/>
    </row>
    <row r="41" spans="2:133" ht="11.25" customHeight="1" x14ac:dyDescent="0.2">
      <c r="B41" s="606" t="s">
        <v>316</v>
      </c>
      <c r="C41" s="607"/>
      <c r="D41" s="607"/>
      <c r="E41" s="607"/>
      <c r="F41" s="607"/>
      <c r="G41" s="607"/>
      <c r="H41" s="607"/>
      <c r="I41" s="607"/>
      <c r="J41" s="607"/>
      <c r="K41" s="607"/>
      <c r="L41" s="607"/>
      <c r="M41" s="607"/>
      <c r="N41" s="607"/>
      <c r="O41" s="607"/>
      <c r="P41" s="607"/>
      <c r="Q41" s="608"/>
      <c r="R41" s="609" t="s">
        <v>130</v>
      </c>
      <c r="S41" s="610"/>
      <c r="T41" s="610"/>
      <c r="U41" s="610"/>
      <c r="V41" s="610"/>
      <c r="W41" s="610"/>
      <c r="X41" s="610"/>
      <c r="Y41" s="611"/>
      <c r="Z41" s="635" t="s">
        <v>130</v>
      </c>
      <c r="AA41" s="635"/>
      <c r="AB41" s="635"/>
      <c r="AC41" s="635"/>
      <c r="AD41" s="636" t="s">
        <v>130</v>
      </c>
      <c r="AE41" s="636"/>
      <c r="AF41" s="636"/>
      <c r="AG41" s="636"/>
      <c r="AH41" s="636"/>
      <c r="AI41" s="636"/>
      <c r="AJ41" s="636"/>
      <c r="AK41" s="636"/>
      <c r="AL41" s="612" t="s">
        <v>130</v>
      </c>
      <c r="AM41" s="613"/>
      <c r="AN41" s="613"/>
      <c r="AO41" s="637"/>
      <c r="AQ41" s="641" t="s">
        <v>317</v>
      </c>
      <c r="AR41" s="642"/>
      <c r="AS41" s="642"/>
      <c r="AT41" s="642"/>
      <c r="AU41" s="642"/>
      <c r="AV41" s="642"/>
      <c r="AW41" s="642"/>
      <c r="AX41" s="642"/>
      <c r="AY41" s="643"/>
      <c r="AZ41" s="609">
        <v>54757</v>
      </c>
      <c r="BA41" s="610"/>
      <c r="BB41" s="610"/>
      <c r="BC41" s="610"/>
      <c r="BD41" s="619"/>
      <c r="BE41" s="619"/>
      <c r="BF41" s="644"/>
      <c r="BG41" s="646"/>
      <c r="BH41" s="647"/>
      <c r="BI41" s="647"/>
      <c r="BJ41" s="647"/>
      <c r="BK41" s="647"/>
      <c r="BL41" s="345"/>
      <c r="BM41" s="607" t="s">
        <v>318</v>
      </c>
      <c r="BN41" s="607"/>
      <c r="BO41" s="607"/>
      <c r="BP41" s="607"/>
      <c r="BQ41" s="607"/>
      <c r="BR41" s="607"/>
      <c r="BS41" s="607"/>
      <c r="BT41" s="607"/>
      <c r="BU41" s="608"/>
      <c r="BV41" s="609" t="s">
        <v>130</v>
      </c>
      <c r="BW41" s="610"/>
      <c r="BX41" s="610"/>
      <c r="BY41" s="610"/>
      <c r="BZ41" s="610"/>
      <c r="CA41" s="610"/>
      <c r="CB41" s="645"/>
      <c r="CD41" s="606" t="s">
        <v>319</v>
      </c>
      <c r="CE41" s="607"/>
      <c r="CF41" s="607"/>
      <c r="CG41" s="607"/>
      <c r="CH41" s="607"/>
      <c r="CI41" s="607"/>
      <c r="CJ41" s="607"/>
      <c r="CK41" s="607"/>
      <c r="CL41" s="607"/>
      <c r="CM41" s="607"/>
      <c r="CN41" s="607"/>
      <c r="CO41" s="607"/>
      <c r="CP41" s="607"/>
      <c r="CQ41" s="608"/>
      <c r="CR41" s="609" t="s">
        <v>130</v>
      </c>
      <c r="CS41" s="619"/>
      <c r="CT41" s="619"/>
      <c r="CU41" s="619"/>
      <c r="CV41" s="619"/>
      <c r="CW41" s="619"/>
      <c r="CX41" s="619"/>
      <c r="CY41" s="620"/>
      <c r="CZ41" s="612" t="s">
        <v>554</v>
      </c>
      <c r="DA41" s="621"/>
      <c r="DB41" s="621"/>
      <c r="DC41" s="622"/>
      <c r="DD41" s="615" t="s">
        <v>130</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320</v>
      </c>
      <c r="C42" s="607"/>
      <c r="D42" s="607"/>
      <c r="E42" s="607"/>
      <c r="F42" s="607"/>
      <c r="G42" s="607"/>
      <c r="H42" s="607"/>
      <c r="I42" s="607"/>
      <c r="J42" s="607"/>
      <c r="K42" s="607"/>
      <c r="L42" s="607"/>
      <c r="M42" s="607"/>
      <c r="N42" s="607"/>
      <c r="O42" s="607"/>
      <c r="P42" s="607"/>
      <c r="Q42" s="608"/>
      <c r="R42" s="609" t="s">
        <v>130</v>
      </c>
      <c r="S42" s="610"/>
      <c r="T42" s="610"/>
      <c r="U42" s="610"/>
      <c r="V42" s="610"/>
      <c r="W42" s="610"/>
      <c r="X42" s="610"/>
      <c r="Y42" s="611"/>
      <c r="Z42" s="635" t="s">
        <v>130</v>
      </c>
      <c r="AA42" s="635"/>
      <c r="AB42" s="635"/>
      <c r="AC42" s="635"/>
      <c r="AD42" s="636" t="s">
        <v>130</v>
      </c>
      <c r="AE42" s="636"/>
      <c r="AF42" s="636"/>
      <c r="AG42" s="636"/>
      <c r="AH42" s="636"/>
      <c r="AI42" s="636"/>
      <c r="AJ42" s="636"/>
      <c r="AK42" s="636"/>
      <c r="AL42" s="612" t="s">
        <v>130</v>
      </c>
      <c r="AM42" s="613"/>
      <c r="AN42" s="613"/>
      <c r="AO42" s="637"/>
      <c r="AQ42" s="650" t="s">
        <v>321</v>
      </c>
      <c r="AR42" s="651"/>
      <c r="AS42" s="651"/>
      <c r="AT42" s="651"/>
      <c r="AU42" s="651"/>
      <c r="AV42" s="651"/>
      <c r="AW42" s="651"/>
      <c r="AX42" s="651"/>
      <c r="AY42" s="652"/>
      <c r="AZ42" s="589">
        <v>225922</v>
      </c>
      <c r="BA42" s="623"/>
      <c r="BB42" s="623"/>
      <c r="BC42" s="623"/>
      <c r="BD42" s="590"/>
      <c r="BE42" s="590"/>
      <c r="BF42" s="638"/>
      <c r="BG42" s="648"/>
      <c r="BH42" s="649"/>
      <c r="BI42" s="649"/>
      <c r="BJ42" s="649"/>
      <c r="BK42" s="649"/>
      <c r="BL42" s="346"/>
      <c r="BM42" s="587" t="s">
        <v>322</v>
      </c>
      <c r="BN42" s="587"/>
      <c r="BO42" s="587"/>
      <c r="BP42" s="587"/>
      <c r="BQ42" s="587"/>
      <c r="BR42" s="587"/>
      <c r="BS42" s="587"/>
      <c r="BT42" s="587"/>
      <c r="BU42" s="588"/>
      <c r="BV42" s="589">
        <v>336</v>
      </c>
      <c r="BW42" s="623"/>
      <c r="BX42" s="623"/>
      <c r="BY42" s="623"/>
      <c r="BZ42" s="623"/>
      <c r="CA42" s="623"/>
      <c r="CB42" s="639"/>
      <c r="CD42" s="606" t="s">
        <v>323</v>
      </c>
      <c r="CE42" s="607"/>
      <c r="CF42" s="607"/>
      <c r="CG42" s="607"/>
      <c r="CH42" s="607"/>
      <c r="CI42" s="607"/>
      <c r="CJ42" s="607"/>
      <c r="CK42" s="607"/>
      <c r="CL42" s="607"/>
      <c r="CM42" s="607"/>
      <c r="CN42" s="607"/>
      <c r="CO42" s="607"/>
      <c r="CP42" s="607"/>
      <c r="CQ42" s="608"/>
      <c r="CR42" s="609">
        <v>235655</v>
      </c>
      <c r="CS42" s="619"/>
      <c r="CT42" s="619"/>
      <c r="CU42" s="619"/>
      <c r="CV42" s="619"/>
      <c r="CW42" s="619"/>
      <c r="CX42" s="619"/>
      <c r="CY42" s="620"/>
      <c r="CZ42" s="612">
        <v>7.6</v>
      </c>
      <c r="DA42" s="621"/>
      <c r="DB42" s="621"/>
      <c r="DC42" s="622"/>
      <c r="DD42" s="615">
        <v>78886</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324</v>
      </c>
      <c r="C43" s="607"/>
      <c r="D43" s="607"/>
      <c r="E43" s="607"/>
      <c r="F43" s="607"/>
      <c r="G43" s="607"/>
      <c r="H43" s="607"/>
      <c r="I43" s="607"/>
      <c r="J43" s="607"/>
      <c r="K43" s="607"/>
      <c r="L43" s="607"/>
      <c r="M43" s="607"/>
      <c r="N43" s="607"/>
      <c r="O43" s="607"/>
      <c r="P43" s="607"/>
      <c r="Q43" s="608"/>
      <c r="R43" s="609">
        <v>109134</v>
      </c>
      <c r="S43" s="610"/>
      <c r="T43" s="610"/>
      <c r="U43" s="610"/>
      <c r="V43" s="610"/>
      <c r="W43" s="610"/>
      <c r="X43" s="610"/>
      <c r="Y43" s="611"/>
      <c r="Z43" s="635">
        <v>3.2</v>
      </c>
      <c r="AA43" s="635"/>
      <c r="AB43" s="635"/>
      <c r="AC43" s="635"/>
      <c r="AD43" s="636" t="s">
        <v>130</v>
      </c>
      <c r="AE43" s="636"/>
      <c r="AF43" s="636"/>
      <c r="AG43" s="636"/>
      <c r="AH43" s="636"/>
      <c r="AI43" s="636"/>
      <c r="AJ43" s="636"/>
      <c r="AK43" s="636"/>
      <c r="AL43" s="612" t="s">
        <v>130</v>
      </c>
      <c r="AM43" s="613"/>
      <c r="AN43" s="613"/>
      <c r="AO43" s="637"/>
      <c r="CD43" s="606" t="s">
        <v>325</v>
      </c>
      <c r="CE43" s="607"/>
      <c r="CF43" s="607"/>
      <c r="CG43" s="607"/>
      <c r="CH43" s="607"/>
      <c r="CI43" s="607"/>
      <c r="CJ43" s="607"/>
      <c r="CK43" s="607"/>
      <c r="CL43" s="607"/>
      <c r="CM43" s="607"/>
      <c r="CN43" s="607"/>
      <c r="CO43" s="607"/>
      <c r="CP43" s="607"/>
      <c r="CQ43" s="608"/>
      <c r="CR43" s="609">
        <v>18771</v>
      </c>
      <c r="CS43" s="619"/>
      <c r="CT43" s="619"/>
      <c r="CU43" s="619"/>
      <c r="CV43" s="619"/>
      <c r="CW43" s="619"/>
      <c r="CX43" s="619"/>
      <c r="CY43" s="620"/>
      <c r="CZ43" s="612">
        <v>0.6</v>
      </c>
      <c r="DA43" s="621"/>
      <c r="DB43" s="621"/>
      <c r="DC43" s="622"/>
      <c r="DD43" s="615">
        <v>18771</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326</v>
      </c>
      <c r="C44" s="587"/>
      <c r="D44" s="587"/>
      <c r="E44" s="587"/>
      <c r="F44" s="587"/>
      <c r="G44" s="587"/>
      <c r="H44" s="587"/>
      <c r="I44" s="587"/>
      <c r="J44" s="587"/>
      <c r="K44" s="587"/>
      <c r="L44" s="587"/>
      <c r="M44" s="587"/>
      <c r="N44" s="587"/>
      <c r="O44" s="587"/>
      <c r="P44" s="587"/>
      <c r="Q44" s="588"/>
      <c r="R44" s="589">
        <v>3363223</v>
      </c>
      <c r="S44" s="623"/>
      <c r="T44" s="623"/>
      <c r="U44" s="623"/>
      <c r="V44" s="623"/>
      <c r="W44" s="623"/>
      <c r="X44" s="623"/>
      <c r="Y44" s="624"/>
      <c r="Z44" s="625">
        <v>100</v>
      </c>
      <c r="AA44" s="625"/>
      <c r="AB44" s="625"/>
      <c r="AC44" s="625"/>
      <c r="AD44" s="626">
        <v>2117813</v>
      </c>
      <c r="AE44" s="626"/>
      <c r="AF44" s="626"/>
      <c r="AG44" s="626"/>
      <c r="AH44" s="626"/>
      <c r="AI44" s="626"/>
      <c r="AJ44" s="626"/>
      <c r="AK44" s="626"/>
      <c r="AL44" s="592">
        <v>100</v>
      </c>
      <c r="AM44" s="627"/>
      <c r="AN44" s="627"/>
      <c r="AO44" s="628"/>
      <c r="CD44" s="629" t="s">
        <v>278</v>
      </c>
      <c r="CE44" s="630"/>
      <c r="CF44" s="606" t="s">
        <v>327</v>
      </c>
      <c r="CG44" s="607"/>
      <c r="CH44" s="607"/>
      <c r="CI44" s="607"/>
      <c r="CJ44" s="607"/>
      <c r="CK44" s="607"/>
      <c r="CL44" s="607"/>
      <c r="CM44" s="607"/>
      <c r="CN44" s="607"/>
      <c r="CO44" s="607"/>
      <c r="CP44" s="607"/>
      <c r="CQ44" s="608"/>
      <c r="CR44" s="609">
        <v>235655</v>
      </c>
      <c r="CS44" s="610"/>
      <c r="CT44" s="610"/>
      <c r="CU44" s="610"/>
      <c r="CV44" s="610"/>
      <c r="CW44" s="610"/>
      <c r="CX44" s="610"/>
      <c r="CY44" s="611"/>
      <c r="CZ44" s="612">
        <v>7.6</v>
      </c>
      <c r="DA44" s="613"/>
      <c r="DB44" s="613"/>
      <c r="DC44" s="614"/>
      <c r="DD44" s="615">
        <v>78886</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328</v>
      </c>
      <c r="CG45" s="607"/>
      <c r="CH45" s="607"/>
      <c r="CI45" s="607"/>
      <c r="CJ45" s="607"/>
      <c r="CK45" s="607"/>
      <c r="CL45" s="607"/>
      <c r="CM45" s="607"/>
      <c r="CN45" s="607"/>
      <c r="CO45" s="607"/>
      <c r="CP45" s="607"/>
      <c r="CQ45" s="608"/>
      <c r="CR45" s="609">
        <v>89043</v>
      </c>
      <c r="CS45" s="619"/>
      <c r="CT45" s="619"/>
      <c r="CU45" s="619"/>
      <c r="CV45" s="619"/>
      <c r="CW45" s="619"/>
      <c r="CX45" s="619"/>
      <c r="CY45" s="620"/>
      <c r="CZ45" s="612">
        <v>2.9</v>
      </c>
      <c r="DA45" s="621"/>
      <c r="DB45" s="621"/>
      <c r="DC45" s="622"/>
      <c r="DD45" s="615">
        <v>13955</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329</v>
      </c>
      <c r="CD46" s="631"/>
      <c r="CE46" s="632"/>
      <c r="CF46" s="606" t="s">
        <v>330</v>
      </c>
      <c r="CG46" s="607"/>
      <c r="CH46" s="607"/>
      <c r="CI46" s="607"/>
      <c r="CJ46" s="607"/>
      <c r="CK46" s="607"/>
      <c r="CL46" s="607"/>
      <c r="CM46" s="607"/>
      <c r="CN46" s="607"/>
      <c r="CO46" s="607"/>
      <c r="CP46" s="607"/>
      <c r="CQ46" s="608"/>
      <c r="CR46" s="609">
        <v>146439</v>
      </c>
      <c r="CS46" s="610"/>
      <c r="CT46" s="610"/>
      <c r="CU46" s="610"/>
      <c r="CV46" s="610"/>
      <c r="CW46" s="610"/>
      <c r="CX46" s="610"/>
      <c r="CY46" s="611"/>
      <c r="CZ46" s="612">
        <v>4.7</v>
      </c>
      <c r="DA46" s="613"/>
      <c r="DB46" s="613"/>
      <c r="DC46" s="614"/>
      <c r="DD46" s="615">
        <v>64758</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331</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332</v>
      </c>
      <c r="CG47" s="607"/>
      <c r="CH47" s="607"/>
      <c r="CI47" s="607"/>
      <c r="CJ47" s="607"/>
      <c r="CK47" s="607"/>
      <c r="CL47" s="607"/>
      <c r="CM47" s="607"/>
      <c r="CN47" s="607"/>
      <c r="CO47" s="607"/>
      <c r="CP47" s="607"/>
      <c r="CQ47" s="608"/>
      <c r="CR47" s="609" t="s">
        <v>554</v>
      </c>
      <c r="CS47" s="619"/>
      <c r="CT47" s="619"/>
      <c r="CU47" s="619"/>
      <c r="CV47" s="619"/>
      <c r="CW47" s="619"/>
      <c r="CX47" s="619"/>
      <c r="CY47" s="620"/>
      <c r="CZ47" s="612" t="s">
        <v>130</v>
      </c>
      <c r="DA47" s="621"/>
      <c r="DB47" s="621"/>
      <c r="DC47" s="622"/>
      <c r="DD47" s="615" t="s">
        <v>130</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333</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334</v>
      </c>
      <c r="CG48" s="607"/>
      <c r="CH48" s="607"/>
      <c r="CI48" s="607"/>
      <c r="CJ48" s="607"/>
      <c r="CK48" s="607"/>
      <c r="CL48" s="607"/>
      <c r="CM48" s="607"/>
      <c r="CN48" s="607"/>
      <c r="CO48" s="607"/>
      <c r="CP48" s="607"/>
      <c r="CQ48" s="608"/>
      <c r="CR48" s="609" t="s">
        <v>130</v>
      </c>
      <c r="CS48" s="610"/>
      <c r="CT48" s="610"/>
      <c r="CU48" s="610"/>
      <c r="CV48" s="610"/>
      <c r="CW48" s="610"/>
      <c r="CX48" s="610"/>
      <c r="CY48" s="611"/>
      <c r="CZ48" s="612" t="s">
        <v>130</v>
      </c>
      <c r="DA48" s="613"/>
      <c r="DB48" s="613"/>
      <c r="DC48" s="614"/>
      <c r="DD48" s="615" t="s">
        <v>130</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4"/>
      <c r="CD49" s="586" t="s">
        <v>335</v>
      </c>
      <c r="CE49" s="587"/>
      <c r="CF49" s="587"/>
      <c r="CG49" s="587"/>
      <c r="CH49" s="587"/>
      <c r="CI49" s="587"/>
      <c r="CJ49" s="587"/>
      <c r="CK49" s="587"/>
      <c r="CL49" s="587"/>
      <c r="CM49" s="587"/>
      <c r="CN49" s="587"/>
      <c r="CO49" s="587"/>
      <c r="CP49" s="587"/>
      <c r="CQ49" s="588"/>
      <c r="CR49" s="589">
        <v>3097344</v>
      </c>
      <c r="CS49" s="590"/>
      <c r="CT49" s="590"/>
      <c r="CU49" s="590"/>
      <c r="CV49" s="590"/>
      <c r="CW49" s="590"/>
      <c r="CX49" s="590"/>
      <c r="CY49" s="591"/>
      <c r="CZ49" s="592">
        <v>100</v>
      </c>
      <c r="DA49" s="593"/>
      <c r="DB49" s="593"/>
      <c r="DC49" s="594"/>
      <c r="DD49" s="595">
        <v>2319390</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4"/>
    </row>
  </sheetData>
  <sheetProtection algorithmName="SHA-512" hashValue="cl/udBCDnBvpLJBz4MEUvhdWeZ+gp5bWVVz8eyMPysjYJPyav+bOgsAqfJAkFETX4l7xKz5y7T/jSSOfE18ZGg==" saltValue="DrBZtAfN/GrbfBKEuR3GB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3" t="s">
        <v>336</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337</v>
      </c>
      <c r="DK2" s="1075"/>
      <c r="DL2" s="1075"/>
      <c r="DM2" s="1075"/>
      <c r="DN2" s="1075"/>
      <c r="DO2" s="1076"/>
      <c r="DP2" s="214"/>
      <c r="DQ2" s="1074" t="s">
        <v>338</v>
      </c>
      <c r="DR2" s="1075"/>
      <c r="DS2" s="1075"/>
      <c r="DT2" s="1075"/>
      <c r="DU2" s="1075"/>
      <c r="DV2" s="1075"/>
      <c r="DW2" s="1075"/>
      <c r="DX2" s="1075"/>
      <c r="DY2" s="1075"/>
      <c r="DZ2" s="1076"/>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2" t="s">
        <v>339</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340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341</v>
      </c>
      <c r="B5" s="979"/>
      <c r="C5" s="979"/>
      <c r="D5" s="979"/>
      <c r="E5" s="979"/>
      <c r="F5" s="979"/>
      <c r="G5" s="979"/>
      <c r="H5" s="979"/>
      <c r="I5" s="979"/>
      <c r="J5" s="979"/>
      <c r="K5" s="979"/>
      <c r="L5" s="979"/>
      <c r="M5" s="979"/>
      <c r="N5" s="979"/>
      <c r="O5" s="979"/>
      <c r="P5" s="980"/>
      <c r="Q5" s="984" t="s">
        <v>342</v>
      </c>
      <c r="R5" s="985"/>
      <c r="S5" s="985"/>
      <c r="T5" s="985"/>
      <c r="U5" s="986"/>
      <c r="V5" s="984" t="s">
        <v>343</v>
      </c>
      <c r="W5" s="985"/>
      <c r="X5" s="985"/>
      <c r="Y5" s="985"/>
      <c r="Z5" s="986"/>
      <c r="AA5" s="984" t="s">
        <v>344</v>
      </c>
      <c r="AB5" s="985"/>
      <c r="AC5" s="985"/>
      <c r="AD5" s="985"/>
      <c r="AE5" s="985"/>
      <c r="AF5" s="1077" t="s">
        <v>345</v>
      </c>
      <c r="AG5" s="985"/>
      <c r="AH5" s="985"/>
      <c r="AI5" s="985"/>
      <c r="AJ5" s="998"/>
      <c r="AK5" s="985" t="s">
        <v>346</v>
      </c>
      <c r="AL5" s="985"/>
      <c r="AM5" s="985"/>
      <c r="AN5" s="985"/>
      <c r="AO5" s="986"/>
      <c r="AP5" s="984" t="s">
        <v>347</v>
      </c>
      <c r="AQ5" s="985"/>
      <c r="AR5" s="985"/>
      <c r="AS5" s="985"/>
      <c r="AT5" s="986"/>
      <c r="AU5" s="984" t="s">
        <v>348</v>
      </c>
      <c r="AV5" s="985"/>
      <c r="AW5" s="985"/>
      <c r="AX5" s="985"/>
      <c r="AY5" s="998"/>
      <c r="AZ5" s="218"/>
      <c r="BA5" s="218"/>
      <c r="BB5" s="218"/>
      <c r="BC5" s="218"/>
      <c r="BD5" s="218"/>
      <c r="BE5" s="219"/>
      <c r="BF5" s="219"/>
      <c r="BG5" s="219"/>
      <c r="BH5" s="219"/>
      <c r="BI5" s="219"/>
      <c r="BJ5" s="219"/>
      <c r="BK5" s="219"/>
      <c r="BL5" s="219"/>
      <c r="BM5" s="219"/>
      <c r="BN5" s="219"/>
      <c r="BO5" s="219"/>
      <c r="BP5" s="219"/>
      <c r="BQ5" s="978" t="s">
        <v>349</v>
      </c>
      <c r="BR5" s="979"/>
      <c r="BS5" s="979"/>
      <c r="BT5" s="979"/>
      <c r="BU5" s="979"/>
      <c r="BV5" s="979"/>
      <c r="BW5" s="979"/>
      <c r="BX5" s="979"/>
      <c r="BY5" s="979"/>
      <c r="BZ5" s="979"/>
      <c r="CA5" s="979"/>
      <c r="CB5" s="979"/>
      <c r="CC5" s="979"/>
      <c r="CD5" s="979"/>
      <c r="CE5" s="979"/>
      <c r="CF5" s="979"/>
      <c r="CG5" s="980"/>
      <c r="CH5" s="984" t="s">
        <v>350</v>
      </c>
      <c r="CI5" s="985"/>
      <c r="CJ5" s="985"/>
      <c r="CK5" s="985"/>
      <c r="CL5" s="986"/>
      <c r="CM5" s="984" t="s">
        <v>351</v>
      </c>
      <c r="CN5" s="985"/>
      <c r="CO5" s="985"/>
      <c r="CP5" s="985"/>
      <c r="CQ5" s="986"/>
      <c r="CR5" s="984" t="s">
        <v>352</v>
      </c>
      <c r="CS5" s="985"/>
      <c r="CT5" s="985"/>
      <c r="CU5" s="985"/>
      <c r="CV5" s="986"/>
      <c r="CW5" s="984" t="s">
        <v>353</v>
      </c>
      <c r="CX5" s="985"/>
      <c r="CY5" s="985"/>
      <c r="CZ5" s="985"/>
      <c r="DA5" s="986"/>
      <c r="DB5" s="984" t="s">
        <v>354</v>
      </c>
      <c r="DC5" s="985"/>
      <c r="DD5" s="985"/>
      <c r="DE5" s="985"/>
      <c r="DF5" s="986"/>
      <c r="DG5" s="1067" t="s">
        <v>355</v>
      </c>
      <c r="DH5" s="1068"/>
      <c r="DI5" s="1068"/>
      <c r="DJ5" s="1068"/>
      <c r="DK5" s="1069"/>
      <c r="DL5" s="1067" t="s">
        <v>356</v>
      </c>
      <c r="DM5" s="1068"/>
      <c r="DN5" s="1068"/>
      <c r="DO5" s="1068"/>
      <c r="DP5" s="1069"/>
      <c r="DQ5" s="984" t="s">
        <v>357</v>
      </c>
      <c r="DR5" s="985"/>
      <c r="DS5" s="985"/>
      <c r="DT5" s="985"/>
      <c r="DU5" s="986"/>
      <c r="DV5" s="984" t="s">
        <v>348</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2">
      <c r="A7" s="222">
        <v>1</v>
      </c>
      <c r="B7" s="1030" t="s">
        <v>358</v>
      </c>
      <c r="C7" s="1031"/>
      <c r="D7" s="1031"/>
      <c r="E7" s="1031"/>
      <c r="F7" s="1031"/>
      <c r="G7" s="1031"/>
      <c r="H7" s="1031"/>
      <c r="I7" s="1031"/>
      <c r="J7" s="1031"/>
      <c r="K7" s="1031"/>
      <c r="L7" s="1031"/>
      <c r="M7" s="1031"/>
      <c r="N7" s="1031"/>
      <c r="O7" s="1031"/>
      <c r="P7" s="1032"/>
      <c r="Q7" s="1085">
        <v>3363</v>
      </c>
      <c r="R7" s="1086"/>
      <c r="S7" s="1086"/>
      <c r="T7" s="1086"/>
      <c r="U7" s="1086"/>
      <c r="V7" s="1086">
        <v>3097</v>
      </c>
      <c r="W7" s="1086"/>
      <c r="X7" s="1086"/>
      <c r="Y7" s="1086"/>
      <c r="Z7" s="1086"/>
      <c r="AA7" s="1086">
        <v>266</v>
      </c>
      <c r="AB7" s="1086"/>
      <c r="AC7" s="1086"/>
      <c r="AD7" s="1086"/>
      <c r="AE7" s="1087"/>
      <c r="AF7" s="1088">
        <v>249</v>
      </c>
      <c r="AG7" s="1089"/>
      <c r="AH7" s="1089"/>
      <c r="AI7" s="1089"/>
      <c r="AJ7" s="1090"/>
      <c r="AK7" s="1091" t="s">
        <v>594</v>
      </c>
      <c r="AL7" s="1092"/>
      <c r="AM7" s="1092"/>
      <c r="AN7" s="1092"/>
      <c r="AO7" s="1092"/>
      <c r="AP7" s="1092"/>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t="s">
        <v>546</v>
      </c>
      <c r="BT7" s="1083"/>
      <c r="BU7" s="1083"/>
      <c r="BV7" s="1083"/>
      <c r="BW7" s="1083"/>
      <c r="BX7" s="1083"/>
      <c r="BY7" s="1083"/>
      <c r="BZ7" s="1083"/>
      <c r="CA7" s="1083"/>
      <c r="CB7" s="1083"/>
      <c r="CC7" s="1083"/>
      <c r="CD7" s="1083"/>
      <c r="CE7" s="1083"/>
      <c r="CF7" s="1083"/>
      <c r="CG7" s="1095"/>
      <c r="CH7" s="1079">
        <v>17</v>
      </c>
      <c r="CI7" s="1080"/>
      <c r="CJ7" s="1080"/>
      <c r="CK7" s="1080"/>
      <c r="CL7" s="1081"/>
      <c r="CM7" s="1079">
        <v>91</v>
      </c>
      <c r="CN7" s="1080"/>
      <c r="CO7" s="1080"/>
      <c r="CP7" s="1080"/>
      <c r="CQ7" s="1081"/>
      <c r="CR7" s="1079">
        <v>32</v>
      </c>
      <c r="CS7" s="1080"/>
      <c r="CT7" s="1080"/>
      <c r="CU7" s="1080"/>
      <c r="CV7" s="1081"/>
      <c r="CW7" s="1079" t="s">
        <v>594</v>
      </c>
      <c r="CX7" s="1080"/>
      <c r="CY7" s="1080"/>
      <c r="CZ7" s="1080"/>
      <c r="DA7" s="1081"/>
      <c r="DB7" s="1079" t="s">
        <v>595</v>
      </c>
      <c r="DC7" s="1080"/>
      <c r="DD7" s="1080"/>
      <c r="DE7" s="1080"/>
      <c r="DF7" s="1081"/>
      <c r="DG7" s="1079" t="s">
        <v>594</v>
      </c>
      <c r="DH7" s="1080"/>
      <c r="DI7" s="1080"/>
      <c r="DJ7" s="1080"/>
      <c r="DK7" s="1081"/>
      <c r="DL7" s="1079" t="s">
        <v>594</v>
      </c>
      <c r="DM7" s="1080"/>
      <c r="DN7" s="1080"/>
      <c r="DO7" s="1080"/>
      <c r="DP7" s="1081"/>
      <c r="DQ7" s="1079" t="s">
        <v>594</v>
      </c>
      <c r="DR7" s="1080"/>
      <c r="DS7" s="1080"/>
      <c r="DT7" s="1080"/>
      <c r="DU7" s="1081"/>
      <c r="DV7" s="1082"/>
      <c r="DW7" s="1083"/>
      <c r="DX7" s="1083"/>
      <c r="DY7" s="1083"/>
      <c r="DZ7" s="1084"/>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359</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360</v>
      </c>
      <c r="B23" s="920" t="s">
        <v>361</v>
      </c>
      <c r="C23" s="921"/>
      <c r="D23" s="921"/>
      <c r="E23" s="921"/>
      <c r="F23" s="921"/>
      <c r="G23" s="921"/>
      <c r="H23" s="921"/>
      <c r="I23" s="921"/>
      <c r="J23" s="921"/>
      <c r="K23" s="921"/>
      <c r="L23" s="921"/>
      <c r="M23" s="921"/>
      <c r="N23" s="921"/>
      <c r="O23" s="921"/>
      <c r="P23" s="931"/>
      <c r="Q23" s="1050">
        <v>3363</v>
      </c>
      <c r="R23" s="1044"/>
      <c r="S23" s="1044"/>
      <c r="T23" s="1044"/>
      <c r="U23" s="1044"/>
      <c r="V23" s="1044">
        <v>3097</v>
      </c>
      <c r="W23" s="1044"/>
      <c r="X23" s="1044"/>
      <c r="Y23" s="1044"/>
      <c r="Z23" s="1044"/>
      <c r="AA23" s="1044">
        <v>266</v>
      </c>
      <c r="AB23" s="1044"/>
      <c r="AC23" s="1044"/>
      <c r="AD23" s="1044"/>
      <c r="AE23" s="1051"/>
      <c r="AF23" s="1052">
        <v>249</v>
      </c>
      <c r="AG23" s="1044"/>
      <c r="AH23" s="1044"/>
      <c r="AI23" s="1044"/>
      <c r="AJ23" s="1053"/>
      <c r="AK23" s="1054"/>
      <c r="AL23" s="1055"/>
      <c r="AM23" s="1055"/>
      <c r="AN23" s="1055"/>
      <c r="AO23" s="1055"/>
      <c r="AP23" s="1044"/>
      <c r="AQ23" s="1044"/>
      <c r="AR23" s="1044"/>
      <c r="AS23" s="1044"/>
      <c r="AT23" s="1044"/>
      <c r="AU23" s="1045"/>
      <c r="AV23" s="1045"/>
      <c r="AW23" s="1045"/>
      <c r="AX23" s="1045"/>
      <c r="AY23" s="1046"/>
      <c r="AZ23" s="1047" t="s">
        <v>362</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43" t="s">
        <v>363</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42" t="s">
        <v>364</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341</v>
      </c>
      <c r="B26" s="979"/>
      <c r="C26" s="979"/>
      <c r="D26" s="979"/>
      <c r="E26" s="979"/>
      <c r="F26" s="979"/>
      <c r="G26" s="979"/>
      <c r="H26" s="979"/>
      <c r="I26" s="979"/>
      <c r="J26" s="979"/>
      <c r="K26" s="979"/>
      <c r="L26" s="979"/>
      <c r="M26" s="979"/>
      <c r="N26" s="979"/>
      <c r="O26" s="979"/>
      <c r="P26" s="980"/>
      <c r="Q26" s="984" t="s">
        <v>365</v>
      </c>
      <c r="R26" s="985"/>
      <c r="S26" s="985"/>
      <c r="T26" s="985"/>
      <c r="U26" s="986"/>
      <c r="V26" s="984" t="s">
        <v>366</v>
      </c>
      <c r="W26" s="985"/>
      <c r="X26" s="985"/>
      <c r="Y26" s="985"/>
      <c r="Z26" s="986"/>
      <c r="AA26" s="984" t="s">
        <v>367</v>
      </c>
      <c r="AB26" s="985"/>
      <c r="AC26" s="985"/>
      <c r="AD26" s="985"/>
      <c r="AE26" s="985"/>
      <c r="AF26" s="1038" t="s">
        <v>368</v>
      </c>
      <c r="AG26" s="991"/>
      <c r="AH26" s="991"/>
      <c r="AI26" s="991"/>
      <c r="AJ26" s="1039"/>
      <c r="AK26" s="985" t="s">
        <v>369</v>
      </c>
      <c r="AL26" s="985"/>
      <c r="AM26" s="985"/>
      <c r="AN26" s="985"/>
      <c r="AO26" s="986"/>
      <c r="AP26" s="984" t="s">
        <v>370</v>
      </c>
      <c r="AQ26" s="985"/>
      <c r="AR26" s="985"/>
      <c r="AS26" s="985"/>
      <c r="AT26" s="986"/>
      <c r="AU26" s="984" t="s">
        <v>371</v>
      </c>
      <c r="AV26" s="985"/>
      <c r="AW26" s="985"/>
      <c r="AX26" s="985"/>
      <c r="AY26" s="986"/>
      <c r="AZ26" s="984" t="s">
        <v>372</v>
      </c>
      <c r="BA26" s="985"/>
      <c r="BB26" s="985"/>
      <c r="BC26" s="985"/>
      <c r="BD26" s="986"/>
      <c r="BE26" s="984" t="s">
        <v>348</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0" t="s">
        <v>373</v>
      </c>
      <c r="C28" s="1031"/>
      <c r="D28" s="1031"/>
      <c r="E28" s="1031"/>
      <c r="F28" s="1031"/>
      <c r="G28" s="1031"/>
      <c r="H28" s="1031"/>
      <c r="I28" s="1031"/>
      <c r="J28" s="1031"/>
      <c r="K28" s="1031"/>
      <c r="L28" s="1031"/>
      <c r="M28" s="1031"/>
      <c r="N28" s="1031"/>
      <c r="O28" s="1031"/>
      <c r="P28" s="1032"/>
      <c r="Q28" s="1033">
        <v>796</v>
      </c>
      <c r="R28" s="1034"/>
      <c r="S28" s="1034"/>
      <c r="T28" s="1034"/>
      <c r="U28" s="1034"/>
      <c r="V28" s="1034">
        <v>721</v>
      </c>
      <c r="W28" s="1034"/>
      <c r="X28" s="1034"/>
      <c r="Y28" s="1034"/>
      <c r="Z28" s="1034"/>
      <c r="AA28" s="1034">
        <v>45</v>
      </c>
      <c r="AB28" s="1034"/>
      <c r="AC28" s="1034"/>
      <c r="AD28" s="1034"/>
      <c r="AE28" s="1035"/>
      <c r="AF28" s="1036">
        <v>45</v>
      </c>
      <c r="AG28" s="1034"/>
      <c r="AH28" s="1034"/>
      <c r="AI28" s="1034"/>
      <c r="AJ28" s="1037"/>
      <c r="AK28" s="1025">
        <v>55</v>
      </c>
      <c r="AL28" s="1026"/>
      <c r="AM28" s="1026"/>
      <c r="AN28" s="1026"/>
      <c r="AO28" s="1026"/>
      <c r="AP28" s="1026" t="s">
        <v>594</v>
      </c>
      <c r="AQ28" s="1026"/>
      <c r="AR28" s="1026"/>
      <c r="AS28" s="1026"/>
      <c r="AT28" s="1026"/>
      <c r="AU28" s="1026" t="s">
        <v>594</v>
      </c>
      <c r="AV28" s="1026"/>
      <c r="AW28" s="1026"/>
      <c r="AX28" s="1026"/>
      <c r="AY28" s="1026"/>
      <c r="AZ28" s="1027"/>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374</v>
      </c>
      <c r="C29" s="1014"/>
      <c r="D29" s="1014"/>
      <c r="E29" s="1014"/>
      <c r="F29" s="1014"/>
      <c r="G29" s="1014"/>
      <c r="H29" s="1014"/>
      <c r="I29" s="1014"/>
      <c r="J29" s="1014"/>
      <c r="K29" s="1014"/>
      <c r="L29" s="1014"/>
      <c r="M29" s="1014"/>
      <c r="N29" s="1014"/>
      <c r="O29" s="1014"/>
      <c r="P29" s="1015"/>
      <c r="Q29" s="1021">
        <v>676</v>
      </c>
      <c r="R29" s="1022"/>
      <c r="S29" s="1022"/>
      <c r="T29" s="1022"/>
      <c r="U29" s="1022"/>
      <c r="V29" s="1022">
        <v>654</v>
      </c>
      <c r="W29" s="1022"/>
      <c r="X29" s="1022"/>
      <c r="Y29" s="1022"/>
      <c r="Z29" s="1022"/>
      <c r="AA29" s="1022">
        <v>22</v>
      </c>
      <c r="AB29" s="1022"/>
      <c r="AC29" s="1022"/>
      <c r="AD29" s="1022"/>
      <c r="AE29" s="1023"/>
      <c r="AF29" s="1018">
        <v>22</v>
      </c>
      <c r="AG29" s="1019"/>
      <c r="AH29" s="1019"/>
      <c r="AI29" s="1019"/>
      <c r="AJ29" s="1020"/>
      <c r="AK29" s="963">
        <v>117</v>
      </c>
      <c r="AL29" s="954"/>
      <c r="AM29" s="954"/>
      <c r="AN29" s="954"/>
      <c r="AO29" s="954"/>
      <c r="AP29" s="954" t="s">
        <v>594</v>
      </c>
      <c r="AQ29" s="954"/>
      <c r="AR29" s="954"/>
      <c r="AS29" s="954"/>
      <c r="AT29" s="954"/>
      <c r="AU29" s="954" t="s">
        <v>594</v>
      </c>
      <c r="AV29" s="954"/>
      <c r="AW29" s="954"/>
      <c r="AX29" s="954"/>
      <c r="AY29" s="954"/>
      <c r="AZ29" s="1024"/>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375</v>
      </c>
      <c r="C30" s="1014"/>
      <c r="D30" s="1014"/>
      <c r="E30" s="1014"/>
      <c r="F30" s="1014"/>
      <c r="G30" s="1014"/>
      <c r="H30" s="1014"/>
      <c r="I30" s="1014"/>
      <c r="J30" s="1014"/>
      <c r="K30" s="1014"/>
      <c r="L30" s="1014"/>
      <c r="M30" s="1014"/>
      <c r="N30" s="1014"/>
      <c r="O30" s="1014"/>
      <c r="P30" s="1015"/>
      <c r="Q30" s="1021">
        <v>86</v>
      </c>
      <c r="R30" s="1022"/>
      <c r="S30" s="1022"/>
      <c r="T30" s="1022"/>
      <c r="U30" s="1022"/>
      <c r="V30" s="1022">
        <v>86</v>
      </c>
      <c r="W30" s="1022"/>
      <c r="X30" s="1022"/>
      <c r="Y30" s="1022"/>
      <c r="Z30" s="1022"/>
      <c r="AA30" s="1022">
        <v>0</v>
      </c>
      <c r="AB30" s="1022"/>
      <c r="AC30" s="1022"/>
      <c r="AD30" s="1022"/>
      <c r="AE30" s="1023"/>
      <c r="AF30" s="1018">
        <v>0</v>
      </c>
      <c r="AG30" s="1019"/>
      <c r="AH30" s="1019"/>
      <c r="AI30" s="1019"/>
      <c r="AJ30" s="1020"/>
      <c r="AK30" s="963">
        <v>109</v>
      </c>
      <c r="AL30" s="954"/>
      <c r="AM30" s="954"/>
      <c r="AN30" s="954"/>
      <c r="AO30" s="954"/>
      <c r="AP30" s="954" t="s">
        <v>594</v>
      </c>
      <c r="AQ30" s="954"/>
      <c r="AR30" s="954"/>
      <c r="AS30" s="954"/>
      <c r="AT30" s="954"/>
      <c r="AU30" s="954" t="s">
        <v>594</v>
      </c>
      <c r="AV30" s="954"/>
      <c r="AW30" s="954"/>
      <c r="AX30" s="954"/>
      <c r="AY30" s="954"/>
      <c r="AZ30" s="1024"/>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t="s">
        <v>376</v>
      </c>
      <c r="C31" s="1014"/>
      <c r="D31" s="1014"/>
      <c r="E31" s="1014"/>
      <c r="F31" s="1014"/>
      <c r="G31" s="1014"/>
      <c r="H31" s="1014"/>
      <c r="I31" s="1014"/>
      <c r="J31" s="1014"/>
      <c r="K31" s="1014"/>
      <c r="L31" s="1014"/>
      <c r="M31" s="1014"/>
      <c r="N31" s="1014"/>
      <c r="O31" s="1014"/>
      <c r="P31" s="1015"/>
      <c r="Q31" s="1021">
        <v>224</v>
      </c>
      <c r="R31" s="1022"/>
      <c r="S31" s="1022"/>
      <c r="T31" s="1022"/>
      <c r="U31" s="1022"/>
      <c r="V31" s="1022">
        <v>187</v>
      </c>
      <c r="W31" s="1022"/>
      <c r="X31" s="1022"/>
      <c r="Y31" s="1022"/>
      <c r="Z31" s="1022"/>
      <c r="AA31" s="1022">
        <v>37</v>
      </c>
      <c r="AB31" s="1022"/>
      <c r="AC31" s="1022"/>
      <c r="AD31" s="1022"/>
      <c r="AE31" s="1023"/>
      <c r="AF31" s="1018">
        <v>231</v>
      </c>
      <c r="AG31" s="1019"/>
      <c r="AH31" s="1019"/>
      <c r="AI31" s="1019"/>
      <c r="AJ31" s="1020"/>
      <c r="AK31" s="963">
        <v>26</v>
      </c>
      <c r="AL31" s="954"/>
      <c r="AM31" s="954"/>
      <c r="AN31" s="954"/>
      <c r="AO31" s="954"/>
      <c r="AP31" s="954">
        <v>243</v>
      </c>
      <c r="AQ31" s="954"/>
      <c r="AR31" s="954"/>
      <c r="AS31" s="954"/>
      <c r="AT31" s="954"/>
      <c r="AU31" s="954">
        <v>50</v>
      </c>
      <c r="AV31" s="954"/>
      <c r="AW31" s="954"/>
      <c r="AX31" s="954"/>
      <c r="AY31" s="954"/>
      <c r="AZ31" s="1024" t="s">
        <v>594</v>
      </c>
      <c r="BA31" s="1024"/>
      <c r="BB31" s="1024"/>
      <c r="BC31" s="1024"/>
      <c r="BD31" s="1024"/>
      <c r="BE31" s="955" t="s">
        <v>377</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c r="AG32" s="1019"/>
      <c r="AH32" s="1019"/>
      <c r="AI32" s="1019"/>
      <c r="AJ32" s="1020"/>
      <c r="AK32" s="963"/>
      <c r="AL32" s="954"/>
      <c r="AM32" s="954"/>
      <c r="AN32" s="954"/>
      <c r="AO32" s="954"/>
      <c r="AP32" s="954"/>
      <c r="AQ32" s="954"/>
      <c r="AR32" s="954"/>
      <c r="AS32" s="954"/>
      <c r="AT32" s="954"/>
      <c r="AU32" s="954"/>
      <c r="AV32" s="954"/>
      <c r="AW32" s="954"/>
      <c r="AX32" s="954"/>
      <c r="AY32" s="954"/>
      <c r="AZ32" s="1024"/>
      <c r="BA32" s="1024"/>
      <c r="BB32" s="1024"/>
      <c r="BC32" s="1024"/>
      <c r="BD32" s="1024"/>
      <c r="BE32" s="955"/>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378</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360</v>
      </c>
      <c r="B63" s="920" t="s">
        <v>379</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298</v>
      </c>
      <c r="AG63" s="942"/>
      <c r="AH63" s="942"/>
      <c r="AI63" s="942"/>
      <c r="AJ63" s="1005"/>
      <c r="AK63" s="1006"/>
      <c r="AL63" s="946"/>
      <c r="AM63" s="946"/>
      <c r="AN63" s="946"/>
      <c r="AO63" s="946"/>
      <c r="AP63" s="942">
        <v>243</v>
      </c>
      <c r="AQ63" s="942"/>
      <c r="AR63" s="942"/>
      <c r="AS63" s="942"/>
      <c r="AT63" s="942"/>
      <c r="AU63" s="942">
        <v>50</v>
      </c>
      <c r="AV63" s="942"/>
      <c r="AW63" s="942"/>
      <c r="AX63" s="942"/>
      <c r="AY63" s="942"/>
      <c r="AZ63" s="1000"/>
      <c r="BA63" s="1000"/>
      <c r="BB63" s="1000"/>
      <c r="BC63" s="1000"/>
      <c r="BD63" s="1000"/>
      <c r="BE63" s="943"/>
      <c r="BF63" s="943"/>
      <c r="BG63" s="943"/>
      <c r="BH63" s="943"/>
      <c r="BI63" s="944"/>
      <c r="BJ63" s="1001" t="s">
        <v>362</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380</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381</v>
      </c>
      <c r="B66" s="979"/>
      <c r="C66" s="979"/>
      <c r="D66" s="979"/>
      <c r="E66" s="979"/>
      <c r="F66" s="979"/>
      <c r="G66" s="979"/>
      <c r="H66" s="979"/>
      <c r="I66" s="979"/>
      <c r="J66" s="979"/>
      <c r="K66" s="979"/>
      <c r="L66" s="979"/>
      <c r="M66" s="979"/>
      <c r="N66" s="979"/>
      <c r="O66" s="979"/>
      <c r="P66" s="980"/>
      <c r="Q66" s="984" t="s">
        <v>365</v>
      </c>
      <c r="R66" s="985"/>
      <c r="S66" s="985"/>
      <c r="T66" s="985"/>
      <c r="U66" s="986"/>
      <c r="V66" s="984" t="s">
        <v>366</v>
      </c>
      <c r="W66" s="985"/>
      <c r="X66" s="985"/>
      <c r="Y66" s="985"/>
      <c r="Z66" s="986"/>
      <c r="AA66" s="984" t="s">
        <v>367</v>
      </c>
      <c r="AB66" s="985"/>
      <c r="AC66" s="985"/>
      <c r="AD66" s="985"/>
      <c r="AE66" s="986"/>
      <c r="AF66" s="990" t="s">
        <v>368</v>
      </c>
      <c r="AG66" s="991"/>
      <c r="AH66" s="991"/>
      <c r="AI66" s="991"/>
      <c r="AJ66" s="992"/>
      <c r="AK66" s="984" t="s">
        <v>382</v>
      </c>
      <c r="AL66" s="979"/>
      <c r="AM66" s="979"/>
      <c r="AN66" s="979"/>
      <c r="AO66" s="980"/>
      <c r="AP66" s="984" t="s">
        <v>370</v>
      </c>
      <c r="AQ66" s="985"/>
      <c r="AR66" s="985"/>
      <c r="AS66" s="985"/>
      <c r="AT66" s="986"/>
      <c r="AU66" s="984" t="s">
        <v>383</v>
      </c>
      <c r="AV66" s="985"/>
      <c r="AW66" s="985"/>
      <c r="AX66" s="985"/>
      <c r="AY66" s="986"/>
      <c r="AZ66" s="984" t="s">
        <v>348</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8" t="s">
        <v>547</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594</v>
      </c>
      <c r="AQ68" s="965"/>
      <c r="AR68" s="965"/>
      <c r="AS68" s="965"/>
      <c r="AT68" s="965"/>
      <c r="AU68" s="965" t="s">
        <v>594</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548</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594</v>
      </c>
      <c r="AL69" s="954"/>
      <c r="AM69" s="954"/>
      <c r="AN69" s="954"/>
      <c r="AO69" s="954"/>
      <c r="AP69" s="954" t="s">
        <v>594</v>
      </c>
      <c r="AQ69" s="954"/>
      <c r="AR69" s="954"/>
      <c r="AS69" s="954"/>
      <c r="AT69" s="954"/>
      <c r="AU69" s="954" t="s">
        <v>594</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549</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594</v>
      </c>
      <c r="AQ70" s="954"/>
      <c r="AR70" s="954"/>
      <c r="AS70" s="954"/>
      <c r="AT70" s="954"/>
      <c r="AU70" s="954" t="s">
        <v>594</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550</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594</v>
      </c>
      <c r="AL71" s="954"/>
      <c r="AM71" s="954"/>
      <c r="AN71" s="954"/>
      <c r="AO71" s="954"/>
      <c r="AP71" s="954" t="s">
        <v>594</v>
      </c>
      <c r="AQ71" s="954"/>
      <c r="AR71" s="954"/>
      <c r="AS71" s="954"/>
      <c r="AT71" s="954"/>
      <c r="AU71" s="954" t="s">
        <v>594</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551</v>
      </c>
      <c r="C72" s="958"/>
      <c r="D72" s="958"/>
      <c r="E72" s="958"/>
      <c r="F72" s="958"/>
      <c r="G72" s="958"/>
      <c r="H72" s="958"/>
      <c r="I72" s="958"/>
      <c r="J72" s="958"/>
      <c r="K72" s="958"/>
      <c r="L72" s="958"/>
      <c r="M72" s="958"/>
      <c r="N72" s="958"/>
      <c r="O72" s="958"/>
      <c r="P72" s="959"/>
      <c r="Q72" s="960">
        <v>4897</v>
      </c>
      <c r="R72" s="954"/>
      <c r="S72" s="954"/>
      <c r="T72" s="954"/>
      <c r="U72" s="954"/>
      <c r="V72" s="954">
        <v>4409</v>
      </c>
      <c r="W72" s="954"/>
      <c r="X72" s="954"/>
      <c r="Y72" s="954"/>
      <c r="Z72" s="954"/>
      <c r="AA72" s="954">
        <v>489</v>
      </c>
      <c r="AB72" s="954"/>
      <c r="AC72" s="954"/>
      <c r="AD72" s="954"/>
      <c r="AE72" s="954"/>
      <c r="AF72" s="954">
        <v>489</v>
      </c>
      <c r="AG72" s="954"/>
      <c r="AH72" s="954"/>
      <c r="AI72" s="954"/>
      <c r="AJ72" s="954"/>
      <c r="AK72" s="954" t="s">
        <v>594</v>
      </c>
      <c r="AL72" s="954"/>
      <c r="AM72" s="954"/>
      <c r="AN72" s="954"/>
      <c r="AO72" s="954"/>
      <c r="AP72" s="954">
        <v>950</v>
      </c>
      <c r="AQ72" s="954"/>
      <c r="AR72" s="954"/>
      <c r="AS72" s="954"/>
      <c r="AT72" s="954"/>
      <c r="AU72" s="954">
        <v>67</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552</v>
      </c>
      <c r="C73" s="958"/>
      <c r="D73" s="958"/>
      <c r="E73" s="958"/>
      <c r="F73" s="958"/>
      <c r="G73" s="958"/>
      <c r="H73" s="958"/>
      <c r="I73" s="958"/>
      <c r="J73" s="958"/>
      <c r="K73" s="958"/>
      <c r="L73" s="958"/>
      <c r="M73" s="958"/>
      <c r="N73" s="958"/>
      <c r="O73" s="958"/>
      <c r="P73" s="959"/>
      <c r="Q73" s="960">
        <v>2584</v>
      </c>
      <c r="R73" s="954"/>
      <c r="S73" s="954"/>
      <c r="T73" s="954"/>
      <c r="U73" s="954"/>
      <c r="V73" s="954">
        <v>2324</v>
      </c>
      <c r="W73" s="954"/>
      <c r="X73" s="954"/>
      <c r="Y73" s="954"/>
      <c r="Z73" s="954"/>
      <c r="AA73" s="954">
        <v>261</v>
      </c>
      <c r="AB73" s="954"/>
      <c r="AC73" s="954"/>
      <c r="AD73" s="954"/>
      <c r="AE73" s="954"/>
      <c r="AF73" s="954">
        <v>261</v>
      </c>
      <c r="AG73" s="954"/>
      <c r="AH73" s="954"/>
      <c r="AI73" s="954"/>
      <c r="AJ73" s="954"/>
      <c r="AK73" s="954">
        <v>168</v>
      </c>
      <c r="AL73" s="954"/>
      <c r="AM73" s="954"/>
      <c r="AN73" s="954"/>
      <c r="AO73" s="954"/>
      <c r="AP73" s="954" t="s">
        <v>594</v>
      </c>
      <c r="AQ73" s="954"/>
      <c r="AR73" s="954"/>
      <c r="AS73" s="954"/>
      <c r="AT73" s="954"/>
      <c r="AU73" s="954" t="s">
        <v>594</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553</v>
      </c>
      <c r="C74" s="958"/>
      <c r="D74" s="958"/>
      <c r="E74" s="958"/>
      <c r="F74" s="958"/>
      <c r="G74" s="958"/>
      <c r="H74" s="958"/>
      <c r="I74" s="958"/>
      <c r="J74" s="958"/>
      <c r="K74" s="958"/>
      <c r="L74" s="958"/>
      <c r="M74" s="958"/>
      <c r="N74" s="958"/>
      <c r="O74" s="958"/>
      <c r="P74" s="959"/>
      <c r="Q74" s="960">
        <v>698021</v>
      </c>
      <c r="R74" s="954"/>
      <c r="S74" s="954"/>
      <c r="T74" s="954"/>
      <c r="U74" s="954"/>
      <c r="V74" s="954">
        <v>682226</v>
      </c>
      <c r="W74" s="954"/>
      <c r="X74" s="954"/>
      <c r="Y74" s="954"/>
      <c r="Z74" s="954"/>
      <c r="AA74" s="954">
        <v>15795</v>
      </c>
      <c r="AB74" s="954"/>
      <c r="AC74" s="954"/>
      <c r="AD74" s="954"/>
      <c r="AE74" s="954"/>
      <c r="AF74" s="954">
        <v>15795</v>
      </c>
      <c r="AG74" s="954"/>
      <c r="AH74" s="954"/>
      <c r="AI74" s="954"/>
      <c r="AJ74" s="954"/>
      <c r="AK74" s="954">
        <v>3838</v>
      </c>
      <c r="AL74" s="954"/>
      <c r="AM74" s="954"/>
      <c r="AN74" s="954"/>
      <c r="AO74" s="954"/>
      <c r="AP74" s="954" t="s">
        <v>594</v>
      </c>
      <c r="AQ74" s="954"/>
      <c r="AR74" s="954"/>
      <c r="AS74" s="954"/>
      <c r="AT74" s="954"/>
      <c r="AU74" s="954" t="s">
        <v>594</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360</v>
      </c>
      <c r="B88" s="920" t="s">
        <v>384</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17084</v>
      </c>
      <c r="AG88" s="942"/>
      <c r="AH88" s="942"/>
      <c r="AI88" s="942"/>
      <c r="AJ88" s="942"/>
      <c r="AK88" s="946"/>
      <c r="AL88" s="946"/>
      <c r="AM88" s="946"/>
      <c r="AN88" s="946"/>
      <c r="AO88" s="946"/>
      <c r="AP88" s="942">
        <v>950</v>
      </c>
      <c r="AQ88" s="942"/>
      <c r="AR88" s="942"/>
      <c r="AS88" s="942"/>
      <c r="AT88" s="942"/>
      <c r="AU88" s="942">
        <v>67</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360</v>
      </c>
      <c r="BR102" s="920" t="s">
        <v>385</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32</v>
      </c>
      <c r="CS102" s="936"/>
      <c r="CT102" s="936"/>
      <c r="CU102" s="936"/>
      <c r="CV102" s="937"/>
      <c r="CW102" s="935" t="s">
        <v>596</v>
      </c>
      <c r="CX102" s="936"/>
      <c r="CY102" s="936"/>
      <c r="CZ102" s="936"/>
      <c r="DA102" s="937"/>
      <c r="DB102" s="935" t="s">
        <v>596</v>
      </c>
      <c r="DC102" s="936"/>
      <c r="DD102" s="936"/>
      <c r="DE102" s="936"/>
      <c r="DF102" s="937"/>
      <c r="DG102" s="935" t="s">
        <v>596</v>
      </c>
      <c r="DH102" s="936"/>
      <c r="DI102" s="936"/>
      <c r="DJ102" s="936"/>
      <c r="DK102" s="937"/>
      <c r="DL102" s="935" t="s">
        <v>596</v>
      </c>
      <c r="DM102" s="936"/>
      <c r="DN102" s="936"/>
      <c r="DO102" s="936"/>
      <c r="DP102" s="937"/>
      <c r="DQ102" s="935" t="s">
        <v>596</v>
      </c>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386</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387</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388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389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390</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391</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392</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393</v>
      </c>
      <c r="AB109" s="879"/>
      <c r="AC109" s="879"/>
      <c r="AD109" s="879"/>
      <c r="AE109" s="880"/>
      <c r="AF109" s="881" t="s">
        <v>394</v>
      </c>
      <c r="AG109" s="879"/>
      <c r="AH109" s="879"/>
      <c r="AI109" s="879"/>
      <c r="AJ109" s="880"/>
      <c r="AK109" s="881" t="s">
        <v>280</v>
      </c>
      <c r="AL109" s="879"/>
      <c r="AM109" s="879"/>
      <c r="AN109" s="879"/>
      <c r="AO109" s="880"/>
      <c r="AP109" s="881" t="s">
        <v>395</v>
      </c>
      <c r="AQ109" s="879"/>
      <c r="AR109" s="879"/>
      <c r="AS109" s="879"/>
      <c r="AT109" s="912"/>
      <c r="AU109" s="878" t="s">
        <v>392</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393</v>
      </c>
      <c r="BR109" s="879"/>
      <c r="BS109" s="879"/>
      <c r="BT109" s="879"/>
      <c r="BU109" s="880"/>
      <c r="BV109" s="881" t="s">
        <v>394</v>
      </c>
      <c r="BW109" s="879"/>
      <c r="BX109" s="879"/>
      <c r="BY109" s="879"/>
      <c r="BZ109" s="880"/>
      <c r="CA109" s="881" t="s">
        <v>280</v>
      </c>
      <c r="CB109" s="879"/>
      <c r="CC109" s="879"/>
      <c r="CD109" s="879"/>
      <c r="CE109" s="880"/>
      <c r="CF109" s="919" t="s">
        <v>395</v>
      </c>
      <c r="CG109" s="919"/>
      <c r="CH109" s="919"/>
      <c r="CI109" s="919"/>
      <c r="CJ109" s="919"/>
      <c r="CK109" s="881" t="s">
        <v>396</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393</v>
      </c>
      <c r="DH109" s="879"/>
      <c r="DI109" s="879"/>
      <c r="DJ109" s="879"/>
      <c r="DK109" s="880"/>
      <c r="DL109" s="881" t="s">
        <v>394</v>
      </c>
      <c r="DM109" s="879"/>
      <c r="DN109" s="879"/>
      <c r="DO109" s="879"/>
      <c r="DP109" s="880"/>
      <c r="DQ109" s="881" t="s">
        <v>280</v>
      </c>
      <c r="DR109" s="879"/>
      <c r="DS109" s="879"/>
      <c r="DT109" s="879"/>
      <c r="DU109" s="880"/>
      <c r="DV109" s="881" t="s">
        <v>395</v>
      </c>
      <c r="DW109" s="879"/>
      <c r="DX109" s="879"/>
      <c r="DY109" s="879"/>
      <c r="DZ109" s="912"/>
    </row>
    <row r="110" spans="1:131" s="216" customFormat="1" ht="26.25" customHeight="1" x14ac:dyDescent="0.2">
      <c r="A110" s="790" t="s">
        <v>397</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229392</v>
      </c>
      <c r="AB110" s="872"/>
      <c r="AC110" s="872"/>
      <c r="AD110" s="872"/>
      <c r="AE110" s="873"/>
      <c r="AF110" s="874">
        <v>233004</v>
      </c>
      <c r="AG110" s="872"/>
      <c r="AH110" s="872"/>
      <c r="AI110" s="872"/>
      <c r="AJ110" s="873"/>
      <c r="AK110" s="874">
        <v>224115</v>
      </c>
      <c r="AL110" s="872"/>
      <c r="AM110" s="872"/>
      <c r="AN110" s="872"/>
      <c r="AO110" s="873"/>
      <c r="AP110" s="875">
        <v>11.2</v>
      </c>
      <c r="AQ110" s="876"/>
      <c r="AR110" s="876"/>
      <c r="AS110" s="876"/>
      <c r="AT110" s="877"/>
      <c r="AU110" s="913" t="s">
        <v>74</v>
      </c>
      <c r="AV110" s="914"/>
      <c r="AW110" s="914"/>
      <c r="AX110" s="914"/>
      <c r="AY110" s="914"/>
      <c r="AZ110" s="843" t="s">
        <v>398</v>
      </c>
      <c r="BA110" s="791"/>
      <c r="BB110" s="791"/>
      <c r="BC110" s="791"/>
      <c r="BD110" s="791"/>
      <c r="BE110" s="791"/>
      <c r="BF110" s="791"/>
      <c r="BG110" s="791"/>
      <c r="BH110" s="791"/>
      <c r="BI110" s="791"/>
      <c r="BJ110" s="791"/>
      <c r="BK110" s="791"/>
      <c r="BL110" s="791"/>
      <c r="BM110" s="791"/>
      <c r="BN110" s="791"/>
      <c r="BO110" s="791"/>
      <c r="BP110" s="792"/>
      <c r="BQ110" s="844">
        <v>2047287</v>
      </c>
      <c r="BR110" s="825"/>
      <c r="BS110" s="825"/>
      <c r="BT110" s="825"/>
      <c r="BU110" s="825"/>
      <c r="BV110" s="825">
        <v>1961891</v>
      </c>
      <c r="BW110" s="825"/>
      <c r="BX110" s="825"/>
      <c r="BY110" s="825"/>
      <c r="BZ110" s="825"/>
      <c r="CA110" s="825">
        <v>1852979</v>
      </c>
      <c r="CB110" s="825"/>
      <c r="CC110" s="825"/>
      <c r="CD110" s="825"/>
      <c r="CE110" s="825"/>
      <c r="CF110" s="849">
        <v>92.4</v>
      </c>
      <c r="CG110" s="850"/>
      <c r="CH110" s="850"/>
      <c r="CI110" s="850"/>
      <c r="CJ110" s="850"/>
      <c r="CK110" s="909" t="s">
        <v>399</v>
      </c>
      <c r="CL110" s="802"/>
      <c r="CM110" s="843" t="s">
        <v>400</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401</v>
      </c>
      <c r="DH110" s="825"/>
      <c r="DI110" s="825"/>
      <c r="DJ110" s="825"/>
      <c r="DK110" s="825"/>
      <c r="DL110" s="825" t="s">
        <v>401</v>
      </c>
      <c r="DM110" s="825"/>
      <c r="DN110" s="825"/>
      <c r="DO110" s="825"/>
      <c r="DP110" s="825"/>
      <c r="DQ110" s="825" t="s">
        <v>402</v>
      </c>
      <c r="DR110" s="825"/>
      <c r="DS110" s="825"/>
      <c r="DT110" s="825"/>
      <c r="DU110" s="825"/>
      <c r="DV110" s="826" t="s">
        <v>130</v>
      </c>
      <c r="DW110" s="826"/>
      <c r="DX110" s="826"/>
      <c r="DY110" s="826"/>
      <c r="DZ110" s="827"/>
    </row>
    <row r="111" spans="1:131" s="216" customFormat="1" ht="26.25" customHeight="1" x14ac:dyDescent="0.2">
      <c r="A111" s="757" t="s">
        <v>403</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401</v>
      </c>
      <c r="AB111" s="902"/>
      <c r="AC111" s="902"/>
      <c r="AD111" s="902"/>
      <c r="AE111" s="903"/>
      <c r="AF111" s="904" t="s">
        <v>401</v>
      </c>
      <c r="AG111" s="902"/>
      <c r="AH111" s="902"/>
      <c r="AI111" s="902"/>
      <c r="AJ111" s="903"/>
      <c r="AK111" s="904" t="s">
        <v>404</v>
      </c>
      <c r="AL111" s="902"/>
      <c r="AM111" s="902"/>
      <c r="AN111" s="902"/>
      <c r="AO111" s="903"/>
      <c r="AP111" s="905" t="s">
        <v>405</v>
      </c>
      <c r="AQ111" s="906"/>
      <c r="AR111" s="906"/>
      <c r="AS111" s="906"/>
      <c r="AT111" s="907"/>
      <c r="AU111" s="915"/>
      <c r="AV111" s="916"/>
      <c r="AW111" s="916"/>
      <c r="AX111" s="916"/>
      <c r="AY111" s="916"/>
      <c r="AZ111" s="798" t="s">
        <v>406</v>
      </c>
      <c r="BA111" s="735"/>
      <c r="BB111" s="735"/>
      <c r="BC111" s="735"/>
      <c r="BD111" s="735"/>
      <c r="BE111" s="735"/>
      <c r="BF111" s="735"/>
      <c r="BG111" s="735"/>
      <c r="BH111" s="735"/>
      <c r="BI111" s="735"/>
      <c r="BJ111" s="735"/>
      <c r="BK111" s="735"/>
      <c r="BL111" s="735"/>
      <c r="BM111" s="735"/>
      <c r="BN111" s="735"/>
      <c r="BO111" s="735"/>
      <c r="BP111" s="736"/>
      <c r="BQ111" s="799" t="s">
        <v>407</v>
      </c>
      <c r="BR111" s="800"/>
      <c r="BS111" s="800"/>
      <c r="BT111" s="800"/>
      <c r="BU111" s="800"/>
      <c r="BV111" s="800" t="s">
        <v>408</v>
      </c>
      <c r="BW111" s="800"/>
      <c r="BX111" s="800"/>
      <c r="BY111" s="800"/>
      <c r="BZ111" s="800"/>
      <c r="CA111" s="800" t="s">
        <v>401</v>
      </c>
      <c r="CB111" s="800"/>
      <c r="CC111" s="800"/>
      <c r="CD111" s="800"/>
      <c r="CE111" s="800"/>
      <c r="CF111" s="858" t="s">
        <v>405</v>
      </c>
      <c r="CG111" s="859"/>
      <c r="CH111" s="859"/>
      <c r="CI111" s="859"/>
      <c r="CJ111" s="859"/>
      <c r="CK111" s="910"/>
      <c r="CL111" s="804"/>
      <c r="CM111" s="798" t="s">
        <v>409</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401</v>
      </c>
      <c r="DH111" s="800"/>
      <c r="DI111" s="800"/>
      <c r="DJ111" s="800"/>
      <c r="DK111" s="800"/>
      <c r="DL111" s="800" t="s">
        <v>401</v>
      </c>
      <c r="DM111" s="800"/>
      <c r="DN111" s="800"/>
      <c r="DO111" s="800"/>
      <c r="DP111" s="800"/>
      <c r="DQ111" s="800" t="s">
        <v>410</v>
      </c>
      <c r="DR111" s="800"/>
      <c r="DS111" s="800"/>
      <c r="DT111" s="800"/>
      <c r="DU111" s="800"/>
      <c r="DV111" s="777" t="s">
        <v>401</v>
      </c>
      <c r="DW111" s="777"/>
      <c r="DX111" s="777"/>
      <c r="DY111" s="777"/>
      <c r="DZ111" s="778"/>
    </row>
    <row r="112" spans="1:131" s="216" customFormat="1" ht="26.25" customHeight="1" x14ac:dyDescent="0.2">
      <c r="A112" s="895" t="s">
        <v>411</v>
      </c>
      <c r="B112" s="896"/>
      <c r="C112" s="735" t="s">
        <v>412</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413</v>
      </c>
      <c r="AB112" s="763"/>
      <c r="AC112" s="763"/>
      <c r="AD112" s="763"/>
      <c r="AE112" s="764"/>
      <c r="AF112" s="765" t="s">
        <v>401</v>
      </c>
      <c r="AG112" s="763"/>
      <c r="AH112" s="763"/>
      <c r="AI112" s="763"/>
      <c r="AJ112" s="764"/>
      <c r="AK112" s="765" t="s">
        <v>401</v>
      </c>
      <c r="AL112" s="763"/>
      <c r="AM112" s="763"/>
      <c r="AN112" s="763"/>
      <c r="AO112" s="764"/>
      <c r="AP112" s="807" t="s">
        <v>401</v>
      </c>
      <c r="AQ112" s="808"/>
      <c r="AR112" s="808"/>
      <c r="AS112" s="808"/>
      <c r="AT112" s="809"/>
      <c r="AU112" s="915"/>
      <c r="AV112" s="916"/>
      <c r="AW112" s="916"/>
      <c r="AX112" s="916"/>
      <c r="AY112" s="916"/>
      <c r="AZ112" s="798" t="s">
        <v>414</v>
      </c>
      <c r="BA112" s="735"/>
      <c r="BB112" s="735"/>
      <c r="BC112" s="735"/>
      <c r="BD112" s="735"/>
      <c r="BE112" s="735"/>
      <c r="BF112" s="735"/>
      <c r="BG112" s="735"/>
      <c r="BH112" s="735"/>
      <c r="BI112" s="735"/>
      <c r="BJ112" s="735"/>
      <c r="BK112" s="735"/>
      <c r="BL112" s="735"/>
      <c r="BM112" s="735"/>
      <c r="BN112" s="735"/>
      <c r="BO112" s="735"/>
      <c r="BP112" s="736"/>
      <c r="BQ112" s="799">
        <v>57282</v>
      </c>
      <c r="BR112" s="800"/>
      <c r="BS112" s="800"/>
      <c r="BT112" s="800"/>
      <c r="BU112" s="800"/>
      <c r="BV112" s="800">
        <v>50248</v>
      </c>
      <c r="BW112" s="800"/>
      <c r="BX112" s="800"/>
      <c r="BY112" s="800"/>
      <c r="BZ112" s="800"/>
      <c r="CA112" s="800">
        <v>46105</v>
      </c>
      <c r="CB112" s="800"/>
      <c r="CC112" s="800"/>
      <c r="CD112" s="800"/>
      <c r="CE112" s="800"/>
      <c r="CF112" s="858">
        <v>2.2999999999999998</v>
      </c>
      <c r="CG112" s="859"/>
      <c r="CH112" s="859"/>
      <c r="CI112" s="859"/>
      <c r="CJ112" s="859"/>
      <c r="CK112" s="910"/>
      <c r="CL112" s="804"/>
      <c r="CM112" s="798" t="s">
        <v>415</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404</v>
      </c>
      <c r="DH112" s="800"/>
      <c r="DI112" s="800"/>
      <c r="DJ112" s="800"/>
      <c r="DK112" s="800"/>
      <c r="DL112" s="800" t="s">
        <v>401</v>
      </c>
      <c r="DM112" s="800"/>
      <c r="DN112" s="800"/>
      <c r="DO112" s="800"/>
      <c r="DP112" s="800"/>
      <c r="DQ112" s="800" t="s">
        <v>130</v>
      </c>
      <c r="DR112" s="800"/>
      <c r="DS112" s="800"/>
      <c r="DT112" s="800"/>
      <c r="DU112" s="800"/>
      <c r="DV112" s="777" t="s">
        <v>130</v>
      </c>
      <c r="DW112" s="777"/>
      <c r="DX112" s="777"/>
      <c r="DY112" s="777"/>
      <c r="DZ112" s="778"/>
    </row>
    <row r="113" spans="1:130" s="216" customFormat="1" ht="26.25" customHeight="1" x14ac:dyDescent="0.2">
      <c r="A113" s="897"/>
      <c r="B113" s="898"/>
      <c r="C113" s="735" t="s">
        <v>416</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9983</v>
      </c>
      <c r="AB113" s="902"/>
      <c r="AC113" s="902"/>
      <c r="AD113" s="902"/>
      <c r="AE113" s="903"/>
      <c r="AF113" s="904">
        <v>8346</v>
      </c>
      <c r="AG113" s="902"/>
      <c r="AH113" s="902"/>
      <c r="AI113" s="902"/>
      <c r="AJ113" s="903"/>
      <c r="AK113" s="904">
        <v>8920</v>
      </c>
      <c r="AL113" s="902"/>
      <c r="AM113" s="902"/>
      <c r="AN113" s="902"/>
      <c r="AO113" s="903"/>
      <c r="AP113" s="905">
        <v>0.4</v>
      </c>
      <c r="AQ113" s="906"/>
      <c r="AR113" s="906"/>
      <c r="AS113" s="906"/>
      <c r="AT113" s="907"/>
      <c r="AU113" s="915"/>
      <c r="AV113" s="916"/>
      <c r="AW113" s="916"/>
      <c r="AX113" s="916"/>
      <c r="AY113" s="916"/>
      <c r="AZ113" s="798" t="s">
        <v>417</v>
      </c>
      <c r="BA113" s="735"/>
      <c r="BB113" s="735"/>
      <c r="BC113" s="735"/>
      <c r="BD113" s="735"/>
      <c r="BE113" s="735"/>
      <c r="BF113" s="735"/>
      <c r="BG113" s="735"/>
      <c r="BH113" s="735"/>
      <c r="BI113" s="735"/>
      <c r="BJ113" s="735"/>
      <c r="BK113" s="735"/>
      <c r="BL113" s="735"/>
      <c r="BM113" s="735"/>
      <c r="BN113" s="735"/>
      <c r="BO113" s="735"/>
      <c r="BP113" s="736"/>
      <c r="BQ113" s="799">
        <v>100052</v>
      </c>
      <c r="BR113" s="800"/>
      <c r="BS113" s="800"/>
      <c r="BT113" s="800"/>
      <c r="BU113" s="800"/>
      <c r="BV113" s="800">
        <v>67278</v>
      </c>
      <c r="BW113" s="800"/>
      <c r="BX113" s="800"/>
      <c r="BY113" s="800"/>
      <c r="BZ113" s="800"/>
      <c r="CA113" s="800">
        <v>49693</v>
      </c>
      <c r="CB113" s="800"/>
      <c r="CC113" s="800"/>
      <c r="CD113" s="800"/>
      <c r="CE113" s="800"/>
      <c r="CF113" s="858">
        <v>2.5</v>
      </c>
      <c r="CG113" s="859"/>
      <c r="CH113" s="859"/>
      <c r="CI113" s="859"/>
      <c r="CJ113" s="859"/>
      <c r="CK113" s="910"/>
      <c r="CL113" s="804"/>
      <c r="CM113" s="798" t="s">
        <v>418</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401</v>
      </c>
      <c r="DH113" s="763"/>
      <c r="DI113" s="763"/>
      <c r="DJ113" s="763"/>
      <c r="DK113" s="764"/>
      <c r="DL113" s="765" t="s">
        <v>407</v>
      </c>
      <c r="DM113" s="763"/>
      <c r="DN113" s="763"/>
      <c r="DO113" s="763"/>
      <c r="DP113" s="764"/>
      <c r="DQ113" s="765" t="s">
        <v>419</v>
      </c>
      <c r="DR113" s="763"/>
      <c r="DS113" s="763"/>
      <c r="DT113" s="763"/>
      <c r="DU113" s="764"/>
      <c r="DV113" s="807" t="s">
        <v>401</v>
      </c>
      <c r="DW113" s="808"/>
      <c r="DX113" s="808"/>
      <c r="DY113" s="808"/>
      <c r="DZ113" s="809"/>
    </row>
    <row r="114" spans="1:130" s="216" customFormat="1" ht="26.25" customHeight="1" x14ac:dyDescent="0.2">
      <c r="A114" s="897"/>
      <c r="B114" s="898"/>
      <c r="C114" s="735" t="s">
        <v>420</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39417</v>
      </c>
      <c r="AB114" s="763"/>
      <c r="AC114" s="763"/>
      <c r="AD114" s="763"/>
      <c r="AE114" s="764"/>
      <c r="AF114" s="765">
        <v>33096</v>
      </c>
      <c r="AG114" s="763"/>
      <c r="AH114" s="763"/>
      <c r="AI114" s="763"/>
      <c r="AJ114" s="764"/>
      <c r="AK114" s="765">
        <v>17751</v>
      </c>
      <c r="AL114" s="763"/>
      <c r="AM114" s="763"/>
      <c r="AN114" s="763"/>
      <c r="AO114" s="764"/>
      <c r="AP114" s="807">
        <v>0.9</v>
      </c>
      <c r="AQ114" s="808"/>
      <c r="AR114" s="808"/>
      <c r="AS114" s="808"/>
      <c r="AT114" s="809"/>
      <c r="AU114" s="915"/>
      <c r="AV114" s="916"/>
      <c r="AW114" s="916"/>
      <c r="AX114" s="916"/>
      <c r="AY114" s="916"/>
      <c r="AZ114" s="798" t="s">
        <v>421</v>
      </c>
      <c r="BA114" s="735"/>
      <c r="BB114" s="735"/>
      <c r="BC114" s="735"/>
      <c r="BD114" s="735"/>
      <c r="BE114" s="735"/>
      <c r="BF114" s="735"/>
      <c r="BG114" s="735"/>
      <c r="BH114" s="735"/>
      <c r="BI114" s="735"/>
      <c r="BJ114" s="735"/>
      <c r="BK114" s="735"/>
      <c r="BL114" s="735"/>
      <c r="BM114" s="735"/>
      <c r="BN114" s="735"/>
      <c r="BO114" s="735"/>
      <c r="BP114" s="736"/>
      <c r="BQ114" s="799">
        <v>637756</v>
      </c>
      <c r="BR114" s="800"/>
      <c r="BS114" s="800"/>
      <c r="BT114" s="800"/>
      <c r="BU114" s="800"/>
      <c r="BV114" s="800">
        <v>661355</v>
      </c>
      <c r="BW114" s="800"/>
      <c r="BX114" s="800"/>
      <c r="BY114" s="800"/>
      <c r="BZ114" s="800"/>
      <c r="CA114" s="800">
        <v>607626</v>
      </c>
      <c r="CB114" s="800"/>
      <c r="CC114" s="800"/>
      <c r="CD114" s="800"/>
      <c r="CE114" s="800"/>
      <c r="CF114" s="858">
        <v>30.3</v>
      </c>
      <c r="CG114" s="859"/>
      <c r="CH114" s="859"/>
      <c r="CI114" s="859"/>
      <c r="CJ114" s="859"/>
      <c r="CK114" s="910"/>
      <c r="CL114" s="804"/>
      <c r="CM114" s="798" t="s">
        <v>422</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410</v>
      </c>
      <c r="DH114" s="763"/>
      <c r="DI114" s="763"/>
      <c r="DJ114" s="763"/>
      <c r="DK114" s="764"/>
      <c r="DL114" s="765" t="s">
        <v>405</v>
      </c>
      <c r="DM114" s="763"/>
      <c r="DN114" s="763"/>
      <c r="DO114" s="763"/>
      <c r="DP114" s="764"/>
      <c r="DQ114" s="765" t="s">
        <v>423</v>
      </c>
      <c r="DR114" s="763"/>
      <c r="DS114" s="763"/>
      <c r="DT114" s="763"/>
      <c r="DU114" s="764"/>
      <c r="DV114" s="807" t="s">
        <v>408</v>
      </c>
      <c r="DW114" s="808"/>
      <c r="DX114" s="808"/>
      <c r="DY114" s="808"/>
      <c r="DZ114" s="809"/>
    </row>
    <row r="115" spans="1:130" s="216" customFormat="1" ht="26.25" customHeight="1" x14ac:dyDescent="0.2">
      <c r="A115" s="897"/>
      <c r="B115" s="898"/>
      <c r="C115" s="735" t="s">
        <v>424</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408</v>
      </c>
      <c r="AB115" s="902"/>
      <c r="AC115" s="902"/>
      <c r="AD115" s="902"/>
      <c r="AE115" s="903"/>
      <c r="AF115" s="904" t="s">
        <v>425</v>
      </c>
      <c r="AG115" s="902"/>
      <c r="AH115" s="902"/>
      <c r="AI115" s="902"/>
      <c r="AJ115" s="903"/>
      <c r="AK115" s="904" t="s">
        <v>401</v>
      </c>
      <c r="AL115" s="902"/>
      <c r="AM115" s="902"/>
      <c r="AN115" s="902"/>
      <c r="AO115" s="903"/>
      <c r="AP115" s="905" t="s">
        <v>423</v>
      </c>
      <c r="AQ115" s="906"/>
      <c r="AR115" s="906"/>
      <c r="AS115" s="906"/>
      <c r="AT115" s="907"/>
      <c r="AU115" s="915"/>
      <c r="AV115" s="916"/>
      <c r="AW115" s="916"/>
      <c r="AX115" s="916"/>
      <c r="AY115" s="916"/>
      <c r="AZ115" s="798" t="s">
        <v>426</v>
      </c>
      <c r="BA115" s="735"/>
      <c r="BB115" s="735"/>
      <c r="BC115" s="735"/>
      <c r="BD115" s="735"/>
      <c r="BE115" s="735"/>
      <c r="BF115" s="735"/>
      <c r="BG115" s="735"/>
      <c r="BH115" s="735"/>
      <c r="BI115" s="735"/>
      <c r="BJ115" s="735"/>
      <c r="BK115" s="735"/>
      <c r="BL115" s="735"/>
      <c r="BM115" s="735"/>
      <c r="BN115" s="735"/>
      <c r="BO115" s="735"/>
      <c r="BP115" s="736"/>
      <c r="BQ115" s="799" t="s">
        <v>410</v>
      </c>
      <c r="BR115" s="800"/>
      <c r="BS115" s="800"/>
      <c r="BT115" s="800"/>
      <c r="BU115" s="800"/>
      <c r="BV115" s="800" t="s">
        <v>407</v>
      </c>
      <c r="BW115" s="800"/>
      <c r="BX115" s="800"/>
      <c r="BY115" s="800"/>
      <c r="BZ115" s="800"/>
      <c r="CA115" s="800" t="s">
        <v>401</v>
      </c>
      <c r="CB115" s="800"/>
      <c r="CC115" s="800"/>
      <c r="CD115" s="800"/>
      <c r="CE115" s="800"/>
      <c r="CF115" s="858" t="s">
        <v>401</v>
      </c>
      <c r="CG115" s="859"/>
      <c r="CH115" s="859"/>
      <c r="CI115" s="859"/>
      <c r="CJ115" s="859"/>
      <c r="CK115" s="910"/>
      <c r="CL115" s="804"/>
      <c r="CM115" s="798" t="s">
        <v>427</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130</v>
      </c>
      <c r="DH115" s="763"/>
      <c r="DI115" s="763"/>
      <c r="DJ115" s="763"/>
      <c r="DK115" s="764"/>
      <c r="DL115" s="765" t="s">
        <v>408</v>
      </c>
      <c r="DM115" s="763"/>
      <c r="DN115" s="763"/>
      <c r="DO115" s="763"/>
      <c r="DP115" s="764"/>
      <c r="DQ115" s="765" t="s">
        <v>405</v>
      </c>
      <c r="DR115" s="763"/>
      <c r="DS115" s="763"/>
      <c r="DT115" s="763"/>
      <c r="DU115" s="764"/>
      <c r="DV115" s="807" t="s">
        <v>401</v>
      </c>
      <c r="DW115" s="808"/>
      <c r="DX115" s="808"/>
      <c r="DY115" s="808"/>
      <c r="DZ115" s="809"/>
    </row>
    <row r="116" spans="1:130" s="216" customFormat="1" ht="26.25" customHeight="1" x14ac:dyDescent="0.2">
      <c r="A116" s="899"/>
      <c r="B116" s="900"/>
      <c r="C116" s="822" t="s">
        <v>428</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423</v>
      </c>
      <c r="AB116" s="763"/>
      <c r="AC116" s="763"/>
      <c r="AD116" s="763"/>
      <c r="AE116" s="764"/>
      <c r="AF116" s="765" t="s">
        <v>401</v>
      </c>
      <c r="AG116" s="763"/>
      <c r="AH116" s="763"/>
      <c r="AI116" s="763"/>
      <c r="AJ116" s="764"/>
      <c r="AK116" s="765" t="s">
        <v>429</v>
      </c>
      <c r="AL116" s="763"/>
      <c r="AM116" s="763"/>
      <c r="AN116" s="763"/>
      <c r="AO116" s="764"/>
      <c r="AP116" s="807" t="s">
        <v>407</v>
      </c>
      <c r="AQ116" s="808"/>
      <c r="AR116" s="808"/>
      <c r="AS116" s="808"/>
      <c r="AT116" s="809"/>
      <c r="AU116" s="915"/>
      <c r="AV116" s="916"/>
      <c r="AW116" s="916"/>
      <c r="AX116" s="916"/>
      <c r="AY116" s="916"/>
      <c r="AZ116" s="892" t="s">
        <v>430</v>
      </c>
      <c r="BA116" s="893"/>
      <c r="BB116" s="893"/>
      <c r="BC116" s="893"/>
      <c r="BD116" s="893"/>
      <c r="BE116" s="893"/>
      <c r="BF116" s="893"/>
      <c r="BG116" s="893"/>
      <c r="BH116" s="893"/>
      <c r="BI116" s="893"/>
      <c r="BJ116" s="893"/>
      <c r="BK116" s="893"/>
      <c r="BL116" s="893"/>
      <c r="BM116" s="893"/>
      <c r="BN116" s="893"/>
      <c r="BO116" s="893"/>
      <c r="BP116" s="894"/>
      <c r="BQ116" s="799" t="s">
        <v>130</v>
      </c>
      <c r="BR116" s="800"/>
      <c r="BS116" s="800"/>
      <c r="BT116" s="800"/>
      <c r="BU116" s="800"/>
      <c r="BV116" s="800" t="s">
        <v>405</v>
      </c>
      <c r="BW116" s="800"/>
      <c r="BX116" s="800"/>
      <c r="BY116" s="800"/>
      <c r="BZ116" s="800"/>
      <c r="CA116" s="800" t="s">
        <v>425</v>
      </c>
      <c r="CB116" s="800"/>
      <c r="CC116" s="800"/>
      <c r="CD116" s="800"/>
      <c r="CE116" s="800"/>
      <c r="CF116" s="858" t="s">
        <v>429</v>
      </c>
      <c r="CG116" s="859"/>
      <c r="CH116" s="859"/>
      <c r="CI116" s="859"/>
      <c r="CJ116" s="859"/>
      <c r="CK116" s="910"/>
      <c r="CL116" s="804"/>
      <c r="CM116" s="798" t="s">
        <v>431</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401</v>
      </c>
      <c r="DH116" s="763"/>
      <c r="DI116" s="763"/>
      <c r="DJ116" s="763"/>
      <c r="DK116" s="764"/>
      <c r="DL116" s="765" t="s">
        <v>401</v>
      </c>
      <c r="DM116" s="763"/>
      <c r="DN116" s="763"/>
      <c r="DO116" s="763"/>
      <c r="DP116" s="764"/>
      <c r="DQ116" s="765" t="s">
        <v>401</v>
      </c>
      <c r="DR116" s="763"/>
      <c r="DS116" s="763"/>
      <c r="DT116" s="763"/>
      <c r="DU116" s="764"/>
      <c r="DV116" s="807" t="s">
        <v>425</v>
      </c>
      <c r="DW116" s="808"/>
      <c r="DX116" s="808"/>
      <c r="DY116" s="808"/>
      <c r="DZ116" s="809"/>
    </row>
    <row r="117" spans="1:130" s="216" customFormat="1" ht="26.25" customHeight="1" x14ac:dyDescent="0.2">
      <c r="A117" s="878" t="s">
        <v>193</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432</v>
      </c>
      <c r="Z117" s="880"/>
      <c r="AA117" s="885">
        <v>278792</v>
      </c>
      <c r="AB117" s="886"/>
      <c r="AC117" s="886"/>
      <c r="AD117" s="886"/>
      <c r="AE117" s="887"/>
      <c r="AF117" s="888">
        <v>274446</v>
      </c>
      <c r="AG117" s="886"/>
      <c r="AH117" s="886"/>
      <c r="AI117" s="886"/>
      <c r="AJ117" s="887"/>
      <c r="AK117" s="888">
        <v>250786</v>
      </c>
      <c r="AL117" s="886"/>
      <c r="AM117" s="886"/>
      <c r="AN117" s="886"/>
      <c r="AO117" s="887"/>
      <c r="AP117" s="889"/>
      <c r="AQ117" s="890"/>
      <c r="AR117" s="890"/>
      <c r="AS117" s="890"/>
      <c r="AT117" s="891"/>
      <c r="AU117" s="915"/>
      <c r="AV117" s="916"/>
      <c r="AW117" s="916"/>
      <c r="AX117" s="916"/>
      <c r="AY117" s="916"/>
      <c r="AZ117" s="846" t="s">
        <v>433</v>
      </c>
      <c r="BA117" s="847"/>
      <c r="BB117" s="847"/>
      <c r="BC117" s="847"/>
      <c r="BD117" s="847"/>
      <c r="BE117" s="847"/>
      <c r="BF117" s="847"/>
      <c r="BG117" s="847"/>
      <c r="BH117" s="847"/>
      <c r="BI117" s="847"/>
      <c r="BJ117" s="847"/>
      <c r="BK117" s="847"/>
      <c r="BL117" s="847"/>
      <c r="BM117" s="847"/>
      <c r="BN117" s="847"/>
      <c r="BO117" s="847"/>
      <c r="BP117" s="848"/>
      <c r="BQ117" s="799" t="s">
        <v>434</v>
      </c>
      <c r="BR117" s="800"/>
      <c r="BS117" s="800"/>
      <c r="BT117" s="800"/>
      <c r="BU117" s="800"/>
      <c r="BV117" s="800" t="s">
        <v>401</v>
      </c>
      <c r="BW117" s="800"/>
      <c r="BX117" s="800"/>
      <c r="BY117" s="800"/>
      <c r="BZ117" s="800"/>
      <c r="CA117" s="800" t="s">
        <v>401</v>
      </c>
      <c r="CB117" s="800"/>
      <c r="CC117" s="800"/>
      <c r="CD117" s="800"/>
      <c r="CE117" s="800"/>
      <c r="CF117" s="858" t="s">
        <v>401</v>
      </c>
      <c r="CG117" s="859"/>
      <c r="CH117" s="859"/>
      <c r="CI117" s="859"/>
      <c r="CJ117" s="859"/>
      <c r="CK117" s="910"/>
      <c r="CL117" s="804"/>
      <c r="CM117" s="798" t="s">
        <v>435</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405</v>
      </c>
      <c r="DH117" s="763"/>
      <c r="DI117" s="763"/>
      <c r="DJ117" s="763"/>
      <c r="DK117" s="764"/>
      <c r="DL117" s="765" t="s">
        <v>407</v>
      </c>
      <c r="DM117" s="763"/>
      <c r="DN117" s="763"/>
      <c r="DO117" s="763"/>
      <c r="DP117" s="764"/>
      <c r="DQ117" s="765" t="s">
        <v>401</v>
      </c>
      <c r="DR117" s="763"/>
      <c r="DS117" s="763"/>
      <c r="DT117" s="763"/>
      <c r="DU117" s="764"/>
      <c r="DV117" s="807" t="s">
        <v>419</v>
      </c>
      <c r="DW117" s="808"/>
      <c r="DX117" s="808"/>
      <c r="DY117" s="808"/>
      <c r="DZ117" s="809"/>
    </row>
    <row r="118" spans="1:130" s="216" customFormat="1" ht="26.25" customHeight="1" x14ac:dyDescent="0.2">
      <c r="A118" s="878" t="s">
        <v>396</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393</v>
      </c>
      <c r="AB118" s="879"/>
      <c r="AC118" s="879"/>
      <c r="AD118" s="879"/>
      <c r="AE118" s="880"/>
      <c r="AF118" s="881" t="s">
        <v>394</v>
      </c>
      <c r="AG118" s="879"/>
      <c r="AH118" s="879"/>
      <c r="AI118" s="879"/>
      <c r="AJ118" s="880"/>
      <c r="AK118" s="881" t="s">
        <v>280</v>
      </c>
      <c r="AL118" s="879"/>
      <c r="AM118" s="879"/>
      <c r="AN118" s="879"/>
      <c r="AO118" s="880"/>
      <c r="AP118" s="882" t="s">
        <v>395</v>
      </c>
      <c r="AQ118" s="883"/>
      <c r="AR118" s="883"/>
      <c r="AS118" s="883"/>
      <c r="AT118" s="884"/>
      <c r="AU118" s="915"/>
      <c r="AV118" s="916"/>
      <c r="AW118" s="916"/>
      <c r="AX118" s="916"/>
      <c r="AY118" s="916"/>
      <c r="AZ118" s="821" t="s">
        <v>436</v>
      </c>
      <c r="BA118" s="822"/>
      <c r="BB118" s="822"/>
      <c r="BC118" s="822"/>
      <c r="BD118" s="822"/>
      <c r="BE118" s="822"/>
      <c r="BF118" s="822"/>
      <c r="BG118" s="822"/>
      <c r="BH118" s="822"/>
      <c r="BI118" s="822"/>
      <c r="BJ118" s="822"/>
      <c r="BK118" s="822"/>
      <c r="BL118" s="822"/>
      <c r="BM118" s="822"/>
      <c r="BN118" s="822"/>
      <c r="BO118" s="822"/>
      <c r="BP118" s="823"/>
      <c r="BQ118" s="862" t="s">
        <v>401</v>
      </c>
      <c r="BR118" s="828"/>
      <c r="BS118" s="828"/>
      <c r="BT118" s="828"/>
      <c r="BU118" s="828"/>
      <c r="BV118" s="828" t="s">
        <v>401</v>
      </c>
      <c r="BW118" s="828"/>
      <c r="BX118" s="828"/>
      <c r="BY118" s="828"/>
      <c r="BZ118" s="828"/>
      <c r="CA118" s="828" t="s">
        <v>434</v>
      </c>
      <c r="CB118" s="828"/>
      <c r="CC118" s="828"/>
      <c r="CD118" s="828"/>
      <c r="CE118" s="828"/>
      <c r="CF118" s="858" t="s">
        <v>407</v>
      </c>
      <c r="CG118" s="859"/>
      <c r="CH118" s="859"/>
      <c r="CI118" s="859"/>
      <c r="CJ118" s="859"/>
      <c r="CK118" s="910"/>
      <c r="CL118" s="804"/>
      <c r="CM118" s="798" t="s">
        <v>437</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401</v>
      </c>
      <c r="DH118" s="763"/>
      <c r="DI118" s="763"/>
      <c r="DJ118" s="763"/>
      <c r="DK118" s="764"/>
      <c r="DL118" s="765" t="s">
        <v>401</v>
      </c>
      <c r="DM118" s="763"/>
      <c r="DN118" s="763"/>
      <c r="DO118" s="763"/>
      <c r="DP118" s="764"/>
      <c r="DQ118" s="765" t="s">
        <v>401</v>
      </c>
      <c r="DR118" s="763"/>
      <c r="DS118" s="763"/>
      <c r="DT118" s="763"/>
      <c r="DU118" s="764"/>
      <c r="DV118" s="807" t="s">
        <v>408</v>
      </c>
      <c r="DW118" s="808"/>
      <c r="DX118" s="808"/>
      <c r="DY118" s="808"/>
      <c r="DZ118" s="809"/>
    </row>
    <row r="119" spans="1:130" s="216" customFormat="1" ht="26.25" customHeight="1" x14ac:dyDescent="0.2">
      <c r="A119" s="801" t="s">
        <v>399</v>
      </c>
      <c r="B119" s="802"/>
      <c r="C119" s="843" t="s">
        <v>400</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401</v>
      </c>
      <c r="AB119" s="872"/>
      <c r="AC119" s="872"/>
      <c r="AD119" s="872"/>
      <c r="AE119" s="873"/>
      <c r="AF119" s="874" t="s">
        <v>405</v>
      </c>
      <c r="AG119" s="872"/>
      <c r="AH119" s="872"/>
      <c r="AI119" s="872"/>
      <c r="AJ119" s="873"/>
      <c r="AK119" s="874" t="s">
        <v>401</v>
      </c>
      <c r="AL119" s="872"/>
      <c r="AM119" s="872"/>
      <c r="AN119" s="872"/>
      <c r="AO119" s="873"/>
      <c r="AP119" s="875" t="s">
        <v>401</v>
      </c>
      <c r="AQ119" s="876"/>
      <c r="AR119" s="876"/>
      <c r="AS119" s="876"/>
      <c r="AT119" s="877"/>
      <c r="AU119" s="917"/>
      <c r="AV119" s="918"/>
      <c r="AW119" s="918"/>
      <c r="AX119" s="918"/>
      <c r="AY119" s="918"/>
      <c r="AZ119" s="237" t="s">
        <v>193</v>
      </c>
      <c r="BA119" s="237"/>
      <c r="BB119" s="237"/>
      <c r="BC119" s="237"/>
      <c r="BD119" s="237"/>
      <c r="BE119" s="237"/>
      <c r="BF119" s="237"/>
      <c r="BG119" s="237"/>
      <c r="BH119" s="237"/>
      <c r="BI119" s="237"/>
      <c r="BJ119" s="237"/>
      <c r="BK119" s="237"/>
      <c r="BL119" s="237"/>
      <c r="BM119" s="237"/>
      <c r="BN119" s="237"/>
      <c r="BO119" s="860" t="s">
        <v>438</v>
      </c>
      <c r="BP119" s="861"/>
      <c r="BQ119" s="862">
        <v>2842377</v>
      </c>
      <c r="BR119" s="828"/>
      <c r="BS119" s="828"/>
      <c r="BT119" s="828"/>
      <c r="BU119" s="828"/>
      <c r="BV119" s="828">
        <v>2740772</v>
      </c>
      <c r="BW119" s="828"/>
      <c r="BX119" s="828"/>
      <c r="BY119" s="828"/>
      <c r="BZ119" s="828"/>
      <c r="CA119" s="828">
        <v>2556403</v>
      </c>
      <c r="CB119" s="828"/>
      <c r="CC119" s="828"/>
      <c r="CD119" s="828"/>
      <c r="CE119" s="828"/>
      <c r="CF119" s="731"/>
      <c r="CG119" s="732"/>
      <c r="CH119" s="732"/>
      <c r="CI119" s="732"/>
      <c r="CJ119" s="817"/>
      <c r="CK119" s="911"/>
      <c r="CL119" s="806"/>
      <c r="CM119" s="821" t="s">
        <v>439</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405</v>
      </c>
      <c r="DH119" s="747"/>
      <c r="DI119" s="747"/>
      <c r="DJ119" s="747"/>
      <c r="DK119" s="748"/>
      <c r="DL119" s="749" t="s">
        <v>425</v>
      </c>
      <c r="DM119" s="747"/>
      <c r="DN119" s="747"/>
      <c r="DO119" s="747"/>
      <c r="DP119" s="748"/>
      <c r="DQ119" s="749" t="s">
        <v>401</v>
      </c>
      <c r="DR119" s="747"/>
      <c r="DS119" s="747"/>
      <c r="DT119" s="747"/>
      <c r="DU119" s="748"/>
      <c r="DV119" s="831" t="s">
        <v>429</v>
      </c>
      <c r="DW119" s="832"/>
      <c r="DX119" s="832"/>
      <c r="DY119" s="832"/>
      <c r="DZ119" s="833"/>
    </row>
    <row r="120" spans="1:130" s="216" customFormat="1" ht="26.25" customHeight="1" x14ac:dyDescent="0.2">
      <c r="A120" s="803"/>
      <c r="B120" s="804"/>
      <c r="C120" s="798" t="s">
        <v>409</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429</v>
      </c>
      <c r="AB120" s="763"/>
      <c r="AC120" s="763"/>
      <c r="AD120" s="763"/>
      <c r="AE120" s="764"/>
      <c r="AF120" s="765" t="s">
        <v>407</v>
      </c>
      <c r="AG120" s="763"/>
      <c r="AH120" s="763"/>
      <c r="AI120" s="763"/>
      <c r="AJ120" s="764"/>
      <c r="AK120" s="765" t="s">
        <v>408</v>
      </c>
      <c r="AL120" s="763"/>
      <c r="AM120" s="763"/>
      <c r="AN120" s="763"/>
      <c r="AO120" s="764"/>
      <c r="AP120" s="807" t="s">
        <v>401</v>
      </c>
      <c r="AQ120" s="808"/>
      <c r="AR120" s="808"/>
      <c r="AS120" s="808"/>
      <c r="AT120" s="809"/>
      <c r="AU120" s="863" t="s">
        <v>440</v>
      </c>
      <c r="AV120" s="864"/>
      <c r="AW120" s="864"/>
      <c r="AX120" s="864"/>
      <c r="AY120" s="865"/>
      <c r="AZ120" s="843" t="s">
        <v>441</v>
      </c>
      <c r="BA120" s="791"/>
      <c r="BB120" s="791"/>
      <c r="BC120" s="791"/>
      <c r="BD120" s="791"/>
      <c r="BE120" s="791"/>
      <c r="BF120" s="791"/>
      <c r="BG120" s="791"/>
      <c r="BH120" s="791"/>
      <c r="BI120" s="791"/>
      <c r="BJ120" s="791"/>
      <c r="BK120" s="791"/>
      <c r="BL120" s="791"/>
      <c r="BM120" s="791"/>
      <c r="BN120" s="791"/>
      <c r="BO120" s="791"/>
      <c r="BP120" s="792"/>
      <c r="BQ120" s="844">
        <v>1863322</v>
      </c>
      <c r="BR120" s="825"/>
      <c r="BS120" s="825"/>
      <c r="BT120" s="825"/>
      <c r="BU120" s="825"/>
      <c r="BV120" s="825">
        <v>1948248</v>
      </c>
      <c r="BW120" s="825"/>
      <c r="BX120" s="825"/>
      <c r="BY120" s="825"/>
      <c r="BZ120" s="825"/>
      <c r="CA120" s="825">
        <v>2300016</v>
      </c>
      <c r="CB120" s="825"/>
      <c r="CC120" s="825"/>
      <c r="CD120" s="825"/>
      <c r="CE120" s="825"/>
      <c r="CF120" s="849">
        <v>114.7</v>
      </c>
      <c r="CG120" s="850"/>
      <c r="CH120" s="850"/>
      <c r="CI120" s="850"/>
      <c r="CJ120" s="850"/>
      <c r="CK120" s="851" t="s">
        <v>442</v>
      </c>
      <c r="CL120" s="835"/>
      <c r="CM120" s="835"/>
      <c r="CN120" s="835"/>
      <c r="CO120" s="836"/>
      <c r="CP120" s="855" t="s">
        <v>443</v>
      </c>
      <c r="CQ120" s="856"/>
      <c r="CR120" s="856"/>
      <c r="CS120" s="856"/>
      <c r="CT120" s="856"/>
      <c r="CU120" s="856"/>
      <c r="CV120" s="856"/>
      <c r="CW120" s="856"/>
      <c r="CX120" s="856"/>
      <c r="CY120" s="856"/>
      <c r="CZ120" s="856"/>
      <c r="DA120" s="856"/>
      <c r="DB120" s="856"/>
      <c r="DC120" s="856"/>
      <c r="DD120" s="856"/>
      <c r="DE120" s="856"/>
      <c r="DF120" s="857"/>
      <c r="DG120" s="844">
        <v>57282</v>
      </c>
      <c r="DH120" s="825"/>
      <c r="DI120" s="825"/>
      <c r="DJ120" s="825"/>
      <c r="DK120" s="825"/>
      <c r="DL120" s="825">
        <v>50248</v>
      </c>
      <c r="DM120" s="825"/>
      <c r="DN120" s="825"/>
      <c r="DO120" s="825"/>
      <c r="DP120" s="825"/>
      <c r="DQ120" s="825">
        <v>46105</v>
      </c>
      <c r="DR120" s="825"/>
      <c r="DS120" s="825"/>
      <c r="DT120" s="825"/>
      <c r="DU120" s="825"/>
      <c r="DV120" s="826">
        <v>2.2999999999999998</v>
      </c>
      <c r="DW120" s="826"/>
      <c r="DX120" s="826"/>
      <c r="DY120" s="826"/>
      <c r="DZ120" s="827"/>
    </row>
    <row r="121" spans="1:130" s="216" customFormat="1" ht="26.25" customHeight="1" x14ac:dyDescent="0.2">
      <c r="A121" s="803"/>
      <c r="B121" s="804"/>
      <c r="C121" s="846" t="s">
        <v>444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401</v>
      </c>
      <c r="AB121" s="763"/>
      <c r="AC121" s="763"/>
      <c r="AD121" s="763"/>
      <c r="AE121" s="764"/>
      <c r="AF121" s="765" t="s">
        <v>401</v>
      </c>
      <c r="AG121" s="763"/>
      <c r="AH121" s="763"/>
      <c r="AI121" s="763"/>
      <c r="AJ121" s="764"/>
      <c r="AK121" s="765" t="s">
        <v>401</v>
      </c>
      <c r="AL121" s="763"/>
      <c r="AM121" s="763"/>
      <c r="AN121" s="763"/>
      <c r="AO121" s="764"/>
      <c r="AP121" s="807" t="s">
        <v>401</v>
      </c>
      <c r="AQ121" s="808"/>
      <c r="AR121" s="808"/>
      <c r="AS121" s="808"/>
      <c r="AT121" s="809"/>
      <c r="AU121" s="866"/>
      <c r="AV121" s="867"/>
      <c r="AW121" s="867"/>
      <c r="AX121" s="867"/>
      <c r="AY121" s="868"/>
      <c r="AZ121" s="798" t="s">
        <v>445</v>
      </c>
      <c r="BA121" s="735"/>
      <c r="BB121" s="735"/>
      <c r="BC121" s="735"/>
      <c r="BD121" s="735"/>
      <c r="BE121" s="735"/>
      <c r="BF121" s="735"/>
      <c r="BG121" s="735"/>
      <c r="BH121" s="735"/>
      <c r="BI121" s="735"/>
      <c r="BJ121" s="735"/>
      <c r="BK121" s="735"/>
      <c r="BL121" s="735"/>
      <c r="BM121" s="735"/>
      <c r="BN121" s="735"/>
      <c r="BO121" s="735"/>
      <c r="BP121" s="736"/>
      <c r="BQ121" s="799" t="s">
        <v>401</v>
      </c>
      <c r="BR121" s="800"/>
      <c r="BS121" s="800"/>
      <c r="BT121" s="800"/>
      <c r="BU121" s="800"/>
      <c r="BV121" s="800" t="s">
        <v>401</v>
      </c>
      <c r="BW121" s="800"/>
      <c r="BX121" s="800"/>
      <c r="BY121" s="800"/>
      <c r="BZ121" s="800"/>
      <c r="CA121" s="800" t="s">
        <v>401</v>
      </c>
      <c r="CB121" s="800"/>
      <c r="CC121" s="800"/>
      <c r="CD121" s="800"/>
      <c r="CE121" s="800"/>
      <c r="CF121" s="858" t="s">
        <v>405</v>
      </c>
      <c r="CG121" s="859"/>
      <c r="CH121" s="859"/>
      <c r="CI121" s="859"/>
      <c r="CJ121" s="859"/>
      <c r="CK121" s="852"/>
      <c r="CL121" s="838"/>
      <c r="CM121" s="838"/>
      <c r="CN121" s="838"/>
      <c r="CO121" s="839"/>
      <c r="CP121" s="818"/>
      <c r="CQ121" s="819"/>
      <c r="CR121" s="819"/>
      <c r="CS121" s="819"/>
      <c r="CT121" s="819"/>
      <c r="CU121" s="819"/>
      <c r="CV121" s="819"/>
      <c r="CW121" s="819"/>
      <c r="CX121" s="819"/>
      <c r="CY121" s="819"/>
      <c r="CZ121" s="819"/>
      <c r="DA121" s="819"/>
      <c r="DB121" s="819"/>
      <c r="DC121" s="819"/>
      <c r="DD121" s="819"/>
      <c r="DE121" s="819"/>
      <c r="DF121" s="820"/>
      <c r="DG121" s="799"/>
      <c r="DH121" s="800"/>
      <c r="DI121" s="800"/>
      <c r="DJ121" s="800"/>
      <c r="DK121" s="800"/>
      <c r="DL121" s="800"/>
      <c r="DM121" s="800"/>
      <c r="DN121" s="800"/>
      <c r="DO121" s="800"/>
      <c r="DP121" s="800"/>
      <c r="DQ121" s="800"/>
      <c r="DR121" s="800"/>
      <c r="DS121" s="800"/>
      <c r="DT121" s="800"/>
      <c r="DU121" s="800"/>
      <c r="DV121" s="777"/>
      <c r="DW121" s="777"/>
      <c r="DX121" s="777"/>
      <c r="DY121" s="777"/>
      <c r="DZ121" s="778"/>
    </row>
    <row r="122" spans="1:130" s="216" customFormat="1" ht="26.25" customHeight="1" x14ac:dyDescent="0.2">
      <c r="A122" s="803"/>
      <c r="B122" s="804"/>
      <c r="C122" s="798" t="s">
        <v>422</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130</v>
      </c>
      <c r="AB122" s="763"/>
      <c r="AC122" s="763"/>
      <c r="AD122" s="763"/>
      <c r="AE122" s="764"/>
      <c r="AF122" s="765" t="s">
        <v>130</v>
      </c>
      <c r="AG122" s="763"/>
      <c r="AH122" s="763"/>
      <c r="AI122" s="763"/>
      <c r="AJ122" s="764"/>
      <c r="AK122" s="765" t="s">
        <v>130</v>
      </c>
      <c r="AL122" s="763"/>
      <c r="AM122" s="763"/>
      <c r="AN122" s="763"/>
      <c r="AO122" s="764"/>
      <c r="AP122" s="807" t="s">
        <v>401</v>
      </c>
      <c r="AQ122" s="808"/>
      <c r="AR122" s="808"/>
      <c r="AS122" s="808"/>
      <c r="AT122" s="809"/>
      <c r="AU122" s="866"/>
      <c r="AV122" s="867"/>
      <c r="AW122" s="867"/>
      <c r="AX122" s="867"/>
      <c r="AY122" s="868"/>
      <c r="AZ122" s="821" t="s">
        <v>446</v>
      </c>
      <c r="BA122" s="822"/>
      <c r="BB122" s="822"/>
      <c r="BC122" s="822"/>
      <c r="BD122" s="822"/>
      <c r="BE122" s="822"/>
      <c r="BF122" s="822"/>
      <c r="BG122" s="822"/>
      <c r="BH122" s="822"/>
      <c r="BI122" s="822"/>
      <c r="BJ122" s="822"/>
      <c r="BK122" s="822"/>
      <c r="BL122" s="822"/>
      <c r="BM122" s="822"/>
      <c r="BN122" s="822"/>
      <c r="BO122" s="822"/>
      <c r="BP122" s="823"/>
      <c r="BQ122" s="862">
        <v>1901368</v>
      </c>
      <c r="BR122" s="828"/>
      <c r="BS122" s="828"/>
      <c r="BT122" s="828"/>
      <c r="BU122" s="828"/>
      <c r="BV122" s="828">
        <v>1840013</v>
      </c>
      <c r="BW122" s="828"/>
      <c r="BX122" s="828"/>
      <c r="BY122" s="828"/>
      <c r="BZ122" s="828"/>
      <c r="CA122" s="828">
        <v>1745352</v>
      </c>
      <c r="CB122" s="828"/>
      <c r="CC122" s="828"/>
      <c r="CD122" s="828"/>
      <c r="CE122" s="828"/>
      <c r="CF122" s="829">
        <v>87.1</v>
      </c>
      <c r="CG122" s="830"/>
      <c r="CH122" s="830"/>
      <c r="CI122" s="830"/>
      <c r="CJ122" s="830"/>
      <c r="CK122" s="852"/>
      <c r="CL122" s="838"/>
      <c r="CM122" s="838"/>
      <c r="CN122" s="838"/>
      <c r="CO122" s="839"/>
      <c r="CP122" s="818"/>
      <c r="CQ122" s="819"/>
      <c r="CR122" s="819"/>
      <c r="CS122" s="819"/>
      <c r="CT122" s="819"/>
      <c r="CU122" s="819"/>
      <c r="CV122" s="819"/>
      <c r="CW122" s="819"/>
      <c r="CX122" s="819"/>
      <c r="CY122" s="819"/>
      <c r="CZ122" s="819"/>
      <c r="DA122" s="819"/>
      <c r="DB122" s="819"/>
      <c r="DC122" s="819"/>
      <c r="DD122" s="819"/>
      <c r="DE122" s="819"/>
      <c r="DF122" s="820"/>
      <c r="DG122" s="799"/>
      <c r="DH122" s="800"/>
      <c r="DI122" s="800"/>
      <c r="DJ122" s="800"/>
      <c r="DK122" s="800"/>
      <c r="DL122" s="800"/>
      <c r="DM122" s="800"/>
      <c r="DN122" s="800"/>
      <c r="DO122" s="800"/>
      <c r="DP122" s="800"/>
      <c r="DQ122" s="800"/>
      <c r="DR122" s="800"/>
      <c r="DS122" s="800"/>
      <c r="DT122" s="800"/>
      <c r="DU122" s="800"/>
      <c r="DV122" s="777"/>
      <c r="DW122" s="777"/>
      <c r="DX122" s="777"/>
      <c r="DY122" s="777"/>
      <c r="DZ122" s="778"/>
    </row>
    <row r="123" spans="1:130" s="216" customFormat="1" ht="26.25" customHeight="1" x14ac:dyDescent="0.2">
      <c r="A123" s="803"/>
      <c r="B123" s="804"/>
      <c r="C123" s="798" t="s">
        <v>431</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419</v>
      </c>
      <c r="AB123" s="763"/>
      <c r="AC123" s="763"/>
      <c r="AD123" s="763"/>
      <c r="AE123" s="764"/>
      <c r="AF123" s="765" t="s">
        <v>130</v>
      </c>
      <c r="AG123" s="763"/>
      <c r="AH123" s="763"/>
      <c r="AI123" s="763"/>
      <c r="AJ123" s="764"/>
      <c r="AK123" s="765" t="s">
        <v>401</v>
      </c>
      <c r="AL123" s="763"/>
      <c r="AM123" s="763"/>
      <c r="AN123" s="763"/>
      <c r="AO123" s="764"/>
      <c r="AP123" s="807" t="s">
        <v>401</v>
      </c>
      <c r="AQ123" s="808"/>
      <c r="AR123" s="808"/>
      <c r="AS123" s="808"/>
      <c r="AT123" s="809"/>
      <c r="AU123" s="869"/>
      <c r="AV123" s="870"/>
      <c r="AW123" s="870"/>
      <c r="AX123" s="870"/>
      <c r="AY123" s="870"/>
      <c r="AZ123" s="237" t="s">
        <v>193</v>
      </c>
      <c r="BA123" s="237"/>
      <c r="BB123" s="237"/>
      <c r="BC123" s="237"/>
      <c r="BD123" s="237"/>
      <c r="BE123" s="237"/>
      <c r="BF123" s="237"/>
      <c r="BG123" s="237"/>
      <c r="BH123" s="237"/>
      <c r="BI123" s="237"/>
      <c r="BJ123" s="237"/>
      <c r="BK123" s="237"/>
      <c r="BL123" s="237"/>
      <c r="BM123" s="237"/>
      <c r="BN123" s="237"/>
      <c r="BO123" s="860" t="s">
        <v>447</v>
      </c>
      <c r="BP123" s="861"/>
      <c r="BQ123" s="815">
        <v>3764690</v>
      </c>
      <c r="BR123" s="816"/>
      <c r="BS123" s="816"/>
      <c r="BT123" s="816"/>
      <c r="BU123" s="816"/>
      <c r="BV123" s="816">
        <v>3788261</v>
      </c>
      <c r="BW123" s="816"/>
      <c r="BX123" s="816"/>
      <c r="BY123" s="816"/>
      <c r="BZ123" s="816"/>
      <c r="CA123" s="816">
        <v>4045368</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16" customFormat="1" ht="26.25" customHeight="1" thickBot="1" x14ac:dyDescent="0.25">
      <c r="A124" s="803"/>
      <c r="B124" s="804"/>
      <c r="C124" s="798" t="s">
        <v>435</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401</v>
      </c>
      <c r="AB124" s="763"/>
      <c r="AC124" s="763"/>
      <c r="AD124" s="763"/>
      <c r="AE124" s="764"/>
      <c r="AF124" s="765" t="s">
        <v>401</v>
      </c>
      <c r="AG124" s="763"/>
      <c r="AH124" s="763"/>
      <c r="AI124" s="763"/>
      <c r="AJ124" s="764"/>
      <c r="AK124" s="765" t="s">
        <v>408</v>
      </c>
      <c r="AL124" s="763"/>
      <c r="AM124" s="763"/>
      <c r="AN124" s="763"/>
      <c r="AO124" s="764"/>
      <c r="AP124" s="807" t="s">
        <v>410</v>
      </c>
      <c r="AQ124" s="808"/>
      <c r="AR124" s="808"/>
      <c r="AS124" s="808"/>
      <c r="AT124" s="809"/>
      <c r="AU124" s="810" t="s">
        <v>448</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425</v>
      </c>
      <c r="BR124" s="814"/>
      <c r="BS124" s="814"/>
      <c r="BT124" s="814"/>
      <c r="BU124" s="814"/>
      <c r="BV124" s="814" t="s">
        <v>401</v>
      </c>
      <c r="BW124" s="814"/>
      <c r="BX124" s="814"/>
      <c r="BY124" s="814"/>
      <c r="BZ124" s="814"/>
      <c r="CA124" s="814" t="s">
        <v>401</v>
      </c>
      <c r="CB124" s="814"/>
      <c r="CC124" s="814"/>
      <c r="CD124" s="814"/>
      <c r="CE124" s="814"/>
      <c r="CF124" s="709"/>
      <c r="CG124" s="710"/>
      <c r="CH124" s="710"/>
      <c r="CI124" s="710"/>
      <c r="CJ124" s="845"/>
      <c r="CK124" s="853"/>
      <c r="CL124" s="853"/>
      <c r="CM124" s="853"/>
      <c r="CN124" s="853"/>
      <c r="CO124" s="854"/>
      <c r="CP124" s="818" t="s">
        <v>449</v>
      </c>
      <c r="CQ124" s="819"/>
      <c r="CR124" s="819"/>
      <c r="CS124" s="819"/>
      <c r="CT124" s="819"/>
      <c r="CU124" s="819"/>
      <c r="CV124" s="819"/>
      <c r="CW124" s="819"/>
      <c r="CX124" s="819"/>
      <c r="CY124" s="819"/>
      <c r="CZ124" s="819"/>
      <c r="DA124" s="819"/>
      <c r="DB124" s="819"/>
      <c r="DC124" s="819"/>
      <c r="DD124" s="819"/>
      <c r="DE124" s="819"/>
      <c r="DF124" s="820"/>
      <c r="DG124" s="746" t="s">
        <v>407</v>
      </c>
      <c r="DH124" s="747"/>
      <c r="DI124" s="747"/>
      <c r="DJ124" s="747"/>
      <c r="DK124" s="748"/>
      <c r="DL124" s="749" t="s">
        <v>401</v>
      </c>
      <c r="DM124" s="747"/>
      <c r="DN124" s="747"/>
      <c r="DO124" s="747"/>
      <c r="DP124" s="748"/>
      <c r="DQ124" s="749" t="s">
        <v>405</v>
      </c>
      <c r="DR124" s="747"/>
      <c r="DS124" s="747"/>
      <c r="DT124" s="747"/>
      <c r="DU124" s="748"/>
      <c r="DV124" s="831" t="s">
        <v>407</v>
      </c>
      <c r="DW124" s="832"/>
      <c r="DX124" s="832"/>
      <c r="DY124" s="832"/>
      <c r="DZ124" s="833"/>
    </row>
    <row r="125" spans="1:130" s="216" customFormat="1" ht="26.25" customHeight="1" x14ac:dyDescent="0.2">
      <c r="A125" s="803"/>
      <c r="B125" s="804"/>
      <c r="C125" s="798" t="s">
        <v>437</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401</v>
      </c>
      <c r="AB125" s="763"/>
      <c r="AC125" s="763"/>
      <c r="AD125" s="763"/>
      <c r="AE125" s="764"/>
      <c r="AF125" s="765" t="s">
        <v>410</v>
      </c>
      <c r="AG125" s="763"/>
      <c r="AH125" s="763"/>
      <c r="AI125" s="763"/>
      <c r="AJ125" s="764"/>
      <c r="AK125" s="765" t="s">
        <v>405</v>
      </c>
      <c r="AL125" s="763"/>
      <c r="AM125" s="763"/>
      <c r="AN125" s="763"/>
      <c r="AO125" s="764"/>
      <c r="AP125" s="807" t="s">
        <v>407</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450</v>
      </c>
      <c r="CL125" s="835"/>
      <c r="CM125" s="835"/>
      <c r="CN125" s="835"/>
      <c r="CO125" s="836"/>
      <c r="CP125" s="843" t="s">
        <v>451</v>
      </c>
      <c r="CQ125" s="791"/>
      <c r="CR125" s="791"/>
      <c r="CS125" s="791"/>
      <c r="CT125" s="791"/>
      <c r="CU125" s="791"/>
      <c r="CV125" s="791"/>
      <c r="CW125" s="791"/>
      <c r="CX125" s="791"/>
      <c r="CY125" s="791"/>
      <c r="CZ125" s="791"/>
      <c r="DA125" s="791"/>
      <c r="DB125" s="791"/>
      <c r="DC125" s="791"/>
      <c r="DD125" s="791"/>
      <c r="DE125" s="791"/>
      <c r="DF125" s="792"/>
      <c r="DG125" s="844" t="s">
        <v>405</v>
      </c>
      <c r="DH125" s="825"/>
      <c r="DI125" s="825"/>
      <c r="DJ125" s="825"/>
      <c r="DK125" s="825"/>
      <c r="DL125" s="825" t="s">
        <v>130</v>
      </c>
      <c r="DM125" s="825"/>
      <c r="DN125" s="825"/>
      <c r="DO125" s="825"/>
      <c r="DP125" s="825"/>
      <c r="DQ125" s="825" t="s">
        <v>401</v>
      </c>
      <c r="DR125" s="825"/>
      <c r="DS125" s="825"/>
      <c r="DT125" s="825"/>
      <c r="DU125" s="825"/>
      <c r="DV125" s="826" t="s">
        <v>130</v>
      </c>
      <c r="DW125" s="826"/>
      <c r="DX125" s="826"/>
      <c r="DY125" s="826"/>
      <c r="DZ125" s="827"/>
    </row>
    <row r="126" spans="1:130" s="216" customFormat="1" ht="26.25" customHeight="1" thickBot="1" x14ac:dyDescent="0.25">
      <c r="A126" s="803"/>
      <c r="B126" s="804"/>
      <c r="C126" s="798" t="s">
        <v>439</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407</v>
      </c>
      <c r="AB126" s="763"/>
      <c r="AC126" s="763"/>
      <c r="AD126" s="763"/>
      <c r="AE126" s="764"/>
      <c r="AF126" s="765" t="s">
        <v>429</v>
      </c>
      <c r="AG126" s="763"/>
      <c r="AH126" s="763"/>
      <c r="AI126" s="763"/>
      <c r="AJ126" s="764"/>
      <c r="AK126" s="765" t="s">
        <v>401</v>
      </c>
      <c r="AL126" s="763"/>
      <c r="AM126" s="763"/>
      <c r="AN126" s="763"/>
      <c r="AO126" s="764"/>
      <c r="AP126" s="807" t="s">
        <v>130</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452</v>
      </c>
      <c r="CQ126" s="735"/>
      <c r="CR126" s="735"/>
      <c r="CS126" s="735"/>
      <c r="CT126" s="735"/>
      <c r="CU126" s="735"/>
      <c r="CV126" s="735"/>
      <c r="CW126" s="735"/>
      <c r="CX126" s="735"/>
      <c r="CY126" s="735"/>
      <c r="CZ126" s="735"/>
      <c r="DA126" s="735"/>
      <c r="DB126" s="735"/>
      <c r="DC126" s="735"/>
      <c r="DD126" s="735"/>
      <c r="DE126" s="735"/>
      <c r="DF126" s="736"/>
      <c r="DG126" s="799" t="s">
        <v>425</v>
      </c>
      <c r="DH126" s="800"/>
      <c r="DI126" s="800"/>
      <c r="DJ126" s="800"/>
      <c r="DK126" s="800"/>
      <c r="DL126" s="800" t="s">
        <v>405</v>
      </c>
      <c r="DM126" s="800"/>
      <c r="DN126" s="800"/>
      <c r="DO126" s="800"/>
      <c r="DP126" s="800"/>
      <c r="DQ126" s="800" t="s">
        <v>405</v>
      </c>
      <c r="DR126" s="800"/>
      <c r="DS126" s="800"/>
      <c r="DT126" s="800"/>
      <c r="DU126" s="800"/>
      <c r="DV126" s="777" t="s">
        <v>401</v>
      </c>
      <c r="DW126" s="777"/>
      <c r="DX126" s="777"/>
      <c r="DY126" s="777"/>
      <c r="DZ126" s="778"/>
    </row>
    <row r="127" spans="1:130" s="216" customFormat="1" ht="26.25" customHeight="1" x14ac:dyDescent="0.2">
      <c r="A127" s="805"/>
      <c r="B127" s="806"/>
      <c r="C127" s="821" t="s">
        <v>453</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405</v>
      </c>
      <c r="AB127" s="763"/>
      <c r="AC127" s="763"/>
      <c r="AD127" s="763"/>
      <c r="AE127" s="764"/>
      <c r="AF127" s="765" t="s">
        <v>410</v>
      </c>
      <c r="AG127" s="763"/>
      <c r="AH127" s="763"/>
      <c r="AI127" s="763"/>
      <c r="AJ127" s="764"/>
      <c r="AK127" s="765" t="s">
        <v>401</v>
      </c>
      <c r="AL127" s="763"/>
      <c r="AM127" s="763"/>
      <c r="AN127" s="763"/>
      <c r="AO127" s="764"/>
      <c r="AP127" s="807" t="s">
        <v>407</v>
      </c>
      <c r="AQ127" s="808"/>
      <c r="AR127" s="808"/>
      <c r="AS127" s="808"/>
      <c r="AT127" s="809"/>
      <c r="AU127" s="218"/>
      <c r="AV127" s="218"/>
      <c r="AW127" s="218"/>
      <c r="AX127" s="824" t="s">
        <v>454</v>
      </c>
      <c r="AY127" s="795"/>
      <c r="AZ127" s="795"/>
      <c r="BA127" s="795"/>
      <c r="BB127" s="795"/>
      <c r="BC127" s="795"/>
      <c r="BD127" s="795"/>
      <c r="BE127" s="796"/>
      <c r="BF127" s="794" t="s">
        <v>455</v>
      </c>
      <c r="BG127" s="795"/>
      <c r="BH127" s="795"/>
      <c r="BI127" s="795"/>
      <c r="BJ127" s="795"/>
      <c r="BK127" s="795"/>
      <c r="BL127" s="796"/>
      <c r="BM127" s="794" t="s">
        <v>456</v>
      </c>
      <c r="BN127" s="795"/>
      <c r="BO127" s="795"/>
      <c r="BP127" s="795"/>
      <c r="BQ127" s="795"/>
      <c r="BR127" s="795"/>
      <c r="BS127" s="796"/>
      <c r="BT127" s="794" t="s">
        <v>457</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458</v>
      </c>
      <c r="CQ127" s="735"/>
      <c r="CR127" s="735"/>
      <c r="CS127" s="735"/>
      <c r="CT127" s="735"/>
      <c r="CU127" s="735"/>
      <c r="CV127" s="735"/>
      <c r="CW127" s="735"/>
      <c r="CX127" s="735"/>
      <c r="CY127" s="735"/>
      <c r="CZ127" s="735"/>
      <c r="DA127" s="735"/>
      <c r="DB127" s="735"/>
      <c r="DC127" s="735"/>
      <c r="DD127" s="735"/>
      <c r="DE127" s="735"/>
      <c r="DF127" s="736"/>
      <c r="DG127" s="799" t="s">
        <v>405</v>
      </c>
      <c r="DH127" s="800"/>
      <c r="DI127" s="800"/>
      <c r="DJ127" s="800"/>
      <c r="DK127" s="800"/>
      <c r="DL127" s="800" t="s">
        <v>407</v>
      </c>
      <c r="DM127" s="800"/>
      <c r="DN127" s="800"/>
      <c r="DO127" s="800"/>
      <c r="DP127" s="800"/>
      <c r="DQ127" s="800" t="s">
        <v>401</v>
      </c>
      <c r="DR127" s="800"/>
      <c r="DS127" s="800"/>
      <c r="DT127" s="800"/>
      <c r="DU127" s="800"/>
      <c r="DV127" s="777" t="s">
        <v>429</v>
      </c>
      <c r="DW127" s="777"/>
      <c r="DX127" s="777"/>
      <c r="DY127" s="777"/>
      <c r="DZ127" s="778"/>
    </row>
    <row r="128" spans="1:130" s="216" customFormat="1" ht="26.25" customHeight="1" thickBot="1" x14ac:dyDescent="0.25">
      <c r="A128" s="779" t="s">
        <v>459</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460</v>
      </c>
      <c r="X128" s="781"/>
      <c r="Y128" s="781"/>
      <c r="Z128" s="782"/>
      <c r="AA128" s="783" t="s">
        <v>130</v>
      </c>
      <c r="AB128" s="784"/>
      <c r="AC128" s="784"/>
      <c r="AD128" s="784"/>
      <c r="AE128" s="785"/>
      <c r="AF128" s="786" t="s">
        <v>401</v>
      </c>
      <c r="AG128" s="784"/>
      <c r="AH128" s="784"/>
      <c r="AI128" s="784"/>
      <c r="AJ128" s="785"/>
      <c r="AK128" s="786" t="s">
        <v>405</v>
      </c>
      <c r="AL128" s="784"/>
      <c r="AM128" s="784"/>
      <c r="AN128" s="784"/>
      <c r="AO128" s="785"/>
      <c r="AP128" s="787"/>
      <c r="AQ128" s="788"/>
      <c r="AR128" s="788"/>
      <c r="AS128" s="788"/>
      <c r="AT128" s="789"/>
      <c r="AU128" s="218"/>
      <c r="AV128" s="218"/>
      <c r="AW128" s="218"/>
      <c r="AX128" s="790" t="s">
        <v>461</v>
      </c>
      <c r="AY128" s="791"/>
      <c r="AZ128" s="791"/>
      <c r="BA128" s="791"/>
      <c r="BB128" s="791"/>
      <c r="BC128" s="791"/>
      <c r="BD128" s="791"/>
      <c r="BE128" s="792"/>
      <c r="BF128" s="769" t="s">
        <v>401</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462</v>
      </c>
      <c r="CQ128" s="713"/>
      <c r="CR128" s="713"/>
      <c r="CS128" s="713"/>
      <c r="CT128" s="713"/>
      <c r="CU128" s="713"/>
      <c r="CV128" s="713"/>
      <c r="CW128" s="713"/>
      <c r="CX128" s="713"/>
      <c r="CY128" s="713"/>
      <c r="CZ128" s="713"/>
      <c r="DA128" s="713"/>
      <c r="DB128" s="713"/>
      <c r="DC128" s="713"/>
      <c r="DD128" s="713"/>
      <c r="DE128" s="713"/>
      <c r="DF128" s="714"/>
      <c r="DG128" s="773" t="s">
        <v>401</v>
      </c>
      <c r="DH128" s="774"/>
      <c r="DI128" s="774"/>
      <c r="DJ128" s="774"/>
      <c r="DK128" s="774"/>
      <c r="DL128" s="774" t="s">
        <v>405</v>
      </c>
      <c r="DM128" s="774"/>
      <c r="DN128" s="774"/>
      <c r="DO128" s="774"/>
      <c r="DP128" s="774"/>
      <c r="DQ128" s="774" t="s">
        <v>401</v>
      </c>
      <c r="DR128" s="774"/>
      <c r="DS128" s="774"/>
      <c r="DT128" s="774"/>
      <c r="DU128" s="774"/>
      <c r="DV128" s="775" t="s">
        <v>401</v>
      </c>
      <c r="DW128" s="775"/>
      <c r="DX128" s="775"/>
      <c r="DY128" s="775"/>
      <c r="DZ128" s="776"/>
    </row>
    <row r="129" spans="1:131" s="216" customFormat="1" ht="26.25" customHeight="1" x14ac:dyDescent="0.2">
      <c r="A129" s="757" t="s">
        <v>108</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463</v>
      </c>
      <c r="X129" s="760"/>
      <c r="Y129" s="760"/>
      <c r="Z129" s="761"/>
      <c r="AA129" s="762">
        <v>1886067</v>
      </c>
      <c r="AB129" s="763"/>
      <c r="AC129" s="763"/>
      <c r="AD129" s="763"/>
      <c r="AE129" s="764"/>
      <c r="AF129" s="765">
        <v>2030928</v>
      </c>
      <c r="AG129" s="763"/>
      <c r="AH129" s="763"/>
      <c r="AI129" s="763"/>
      <c r="AJ129" s="764"/>
      <c r="AK129" s="765">
        <v>2186373</v>
      </c>
      <c r="AL129" s="763"/>
      <c r="AM129" s="763"/>
      <c r="AN129" s="763"/>
      <c r="AO129" s="764"/>
      <c r="AP129" s="766"/>
      <c r="AQ129" s="767"/>
      <c r="AR129" s="767"/>
      <c r="AS129" s="767"/>
      <c r="AT129" s="768"/>
      <c r="AU129" s="219"/>
      <c r="AV129" s="219"/>
      <c r="AW129" s="219"/>
      <c r="AX129" s="734" t="s">
        <v>464</v>
      </c>
      <c r="AY129" s="735"/>
      <c r="AZ129" s="735"/>
      <c r="BA129" s="735"/>
      <c r="BB129" s="735"/>
      <c r="BC129" s="735"/>
      <c r="BD129" s="735"/>
      <c r="BE129" s="736"/>
      <c r="BF129" s="753" t="s">
        <v>408</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465</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466</v>
      </c>
      <c r="X130" s="760"/>
      <c r="Y130" s="760"/>
      <c r="Z130" s="761"/>
      <c r="AA130" s="762">
        <v>196119</v>
      </c>
      <c r="AB130" s="763"/>
      <c r="AC130" s="763"/>
      <c r="AD130" s="763"/>
      <c r="AE130" s="764"/>
      <c r="AF130" s="765">
        <v>192915</v>
      </c>
      <c r="AG130" s="763"/>
      <c r="AH130" s="763"/>
      <c r="AI130" s="763"/>
      <c r="AJ130" s="764"/>
      <c r="AK130" s="765">
        <v>181448</v>
      </c>
      <c r="AL130" s="763"/>
      <c r="AM130" s="763"/>
      <c r="AN130" s="763"/>
      <c r="AO130" s="764"/>
      <c r="AP130" s="766"/>
      <c r="AQ130" s="767"/>
      <c r="AR130" s="767"/>
      <c r="AS130" s="767"/>
      <c r="AT130" s="768"/>
      <c r="AU130" s="219"/>
      <c r="AV130" s="219"/>
      <c r="AW130" s="219"/>
      <c r="AX130" s="734" t="s">
        <v>467</v>
      </c>
      <c r="AY130" s="735"/>
      <c r="AZ130" s="735"/>
      <c r="BA130" s="735"/>
      <c r="BB130" s="735"/>
      <c r="BC130" s="735"/>
      <c r="BD130" s="735"/>
      <c r="BE130" s="736"/>
      <c r="BF130" s="737">
        <v>4.2</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1689948</v>
      </c>
      <c r="AB131" s="747"/>
      <c r="AC131" s="747"/>
      <c r="AD131" s="747"/>
      <c r="AE131" s="748"/>
      <c r="AF131" s="749">
        <v>1838013</v>
      </c>
      <c r="AG131" s="747"/>
      <c r="AH131" s="747"/>
      <c r="AI131" s="747"/>
      <c r="AJ131" s="748"/>
      <c r="AK131" s="749">
        <v>2004925</v>
      </c>
      <c r="AL131" s="747"/>
      <c r="AM131" s="747"/>
      <c r="AN131" s="747"/>
      <c r="AO131" s="748"/>
      <c r="AP131" s="750"/>
      <c r="AQ131" s="751"/>
      <c r="AR131" s="751"/>
      <c r="AS131" s="751"/>
      <c r="AT131" s="752"/>
      <c r="AU131" s="219"/>
      <c r="AV131" s="219"/>
      <c r="AW131" s="219"/>
      <c r="AX131" s="712" t="s">
        <v>469</v>
      </c>
      <c r="AY131" s="713"/>
      <c r="AZ131" s="713"/>
      <c r="BA131" s="713"/>
      <c r="BB131" s="713"/>
      <c r="BC131" s="713"/>
      <c r="BD131" s="713"/>
      <c r="BE131" s="714"/>
      <c r="BF131" s="715" t="s">
        <v>130</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470</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471</v>
      </c>
      <c r="W132" s="725"/>
      <c r="X132" s="725"/>
      <c r="Y132" s="725"/>
      <c r="Z132" s="726"/>
      <c r="AA132" s="727">
        <v>4.8920440159999998</v>
      </c>
      <c r="AB132" s="728"/>
      <c r="AC132" s="728"/>
      <c r="AD132" s="728"/>
      <c r="AE132" s="729"/>
      <c r="AF132" s="730">
        <v>4.4358228149999999</v>
      </c>
      <c r="AG132" s="728"/>
      <c r="AH132" s="728"/>
      <c r="AI132" s="728"/>
      <c r="AJ132" s="729"/>
      <c r="AK132" s="730">
        <v>3.45838373</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472</v>
      </c>
      <c r="W133" s="704"/>
      <c r="X133" s="704"/>
      <c r="Y133" s="704"/>
      <c r="Z133" s="705"/>
      <c r="AA133" s="706">
        <v>4.5</v>
      </c>
      <c r="AB133" s="707"/>
      <c r="AC133" s="707"/>
      <c r="AD133" s="707"/>
      <c r="AE133" s="708"/>
      <c r="AF133" s="706">
        <v>4.7</v>
      </c>
      <c r="AG133" s="707"/>
      <c r="AH133" s="707"/>
      <c r="AI133" s="707"/>
      <c r="AJ133" s="708"/>
      <c r="AK133" s="706">
        <v>4.2</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MRLukbLL44EUIgsoT6KHaZimnsmLNQ0VjMfad+s2lvxKVLGha4FnDibyR1KLaie6pybktoeBskrXD7XTB/aRog==" saltValue="S76qYxil05e9MIlboKFd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473</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3Qs02qK5eFcJoxwyb+KKd3o8rj8bR3wsvQAF9QYb9GlUenklGEMI+4ML2TIcphmj+UZabVmP3oYParh480zRA==" saltValue="3MPDBAK3lziDKhdZKDeFB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332031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474</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475</v>
      </c>
      <c r="AL6" s="252"/>
      <c r="AM6" s="252"/>
      <c r="AN6" s="252"/>
    </row>
    <row r="7" spans="1:46" ht="13.5" customHeight="1" x14ac:dyDescent="0.2">
      <c r="A7" s="251"/>
      <c r="AK7" s="254"/>
      <c r="AL7" s="255"/>
      <c r="AM7" s="255"/>
      <c r="AN7" s="256"/>
      <c r="AO7" s="1101" t="s">
        <v>476</v>
      </c>
      <c r="AP7" s="257"/>
      <c r="AQ7" s="258" t="s">
        <v>477</v>
      </c>
      <c r="AR7" s="259"/>
    </row>
    <row r="8" spans="1:46" ht="13.2" x14ac:dyDescent="0.2">
      <c r="A8" s="251"/>
      <c r="AK8" s="260"/>
      <c r="AL8" s="261"/>
      <c r="AM8" s="261"/>
      <c r="AN8" s="262"/>
      <c r="AO8" s="1102"/>
      <c r="AP8" s="263" t="s">
        <v>478</v>
      </c>
      <c r="AQ8" s="264" t="s">
        <v>479</v>
      </c>
      <c r="AR8" s="265" t="s">
        <v>480</v>
      </c>
    </row>
    <row r="9" spans="1:46" ht="13.2" x14ac:dyDescent="0.2">
      <c r="A9" s="251"/>
      <c r="AK9" s="1113" t="s">
        <v>481</v>
      </c>
      <c r="AL9" s="1114"/>
      <c r="AM9" s="1114"/>
      <c r="AN9" s="1115"/>
      <c r="AO9" s="266">
        <v>666187</v>
      </c>
      <c r="AP9" s="266">
        <v>114741</v>
      </c>
      <c r="AQ9" s="267">
        <v>138005</v>
      </c>
      <c r="AR9" s="268">
        <v>-16.899999999999999</v>
      </c>
    </row>
    <row r="10" spans="1:46" ht="13.5" customHeight="1" x14ac:dyDescent="0.2">
      <c r="A10" s="251"/>
      <c r="AK10" s="1113" t="s">
        <v>482</v>
      </c>
      <c r="AL10" s="1114"/>
      <c r="AM10" s="1114"/>
      <c r="AN10" s="1115"/>
      <c r="AO10" s="269">
        <v>17949</v>
      </c>
      <c r="AP10" s="269">
        <v>3091</v>
      </c>
      <c r="AQ10" s="270">
        <v>18944</v>
      </c>
      <c r="AR10" s="271">
        <v>-83.7</v>
      </c>
    </row>
    <row r="11" spans="1:46" ht="13.5" customHeight="1" x14ac:dyDescent="0.2">
      <c r="A11" s="251"/>
      <c r="AK11" s="1113" t="s">
        <v>483</v>
      </c>
      <c r="AL11" s="1114"/>
      <c r="AM11" s="1114"/>
      <c r="AN11" s="1115"/>
      <c r="AO11" s="269" t="s">
        <v>484</v>
      </c>
      <c r="AP11" s="269" t="s">
        <v>484</v>
      </c>
      <c r="AQ11" s="270">
        <v>1141</v>
      </c>
      <c r="AR11" s="271" t="s">
        <v>484</v>
      </c>
    </row>
    <row r="12" spans="1:46" ht="13.5" customHeight="1" x14ac:dyDescent="0.2">
      <c r="A12" s="251"/>
      <c r="AK12" s="1113" t="s">
        <v>485</v>
      </c>
      <c r="AL12" s="1114"/>
      <c r="AM12" s="1114"/>
      <c r="AN12" s="1115"/>
      <c r="AO12" s="269" t="s">
        <v>484</v>
      </c>
      <c r="AP12" s="269" t="s">
        <v>484</v>
      </c>
      <c r="AQ12" s="270" t="s">
        <v>484</v>
      </c>
      <c r="AR12" s="271" t="s">
        <v>484</v>
      </c>
    </row>
    <row r="13" spans="1:46" ht="13.5" customHeight="1" x14ac:dyDescent="0.2">
      <c r="A13" s="251"/>
      <c r="AK13" s="1113" t="s">
        <v>486</v>
      </c>
      <c r="AL13" s="1114"/>
      <c r="AM13" s="1114"/>
      <c r="AN13" s="1115"/>
      <c r="AO13" s="269">
        <v>43188</v>
      </c>
      <c r="AP13" s="269">
        <v>7439</v>
      </c>
      <c r="AQ13" s="270">
        <v>5446</v>
      </c>
      <c r="AR13" s="271">
        <v>36.6</v>
      </c>
    </row>
    <row r="14" spans="1:46" ht="13.5" customHeight="1" x14ac:dyDescent="0.2">
      <c r="A14" s="251"/>
      <c r="AK14" s="1113" t="s">
        <v>487</v>
      </c>
      <c r="AL14" s="1114"/>
      <c r="AM14" s="1114"/>
      <c r="AN14" s="1115"/>
      <c r="AO14" s="269">
        <v>18771</v>
      </c>
      <c r="AP14" s="269">
        <v>3233</v>
      </c>
      <c r="AQ14" s="270">
        <v>2970</v>
      </c>
      <c r="AR14" s="271">
        <v>8.9</v>
      </c>
    </row>
    <row r="15" spans="1:46" ht="13.5" customHeight="1" x14ac:dyDescent="0.2">
      <c r="A15" s="251"/>
      <c r="AK15" s="1116" t="s">
        <v>488</v>
      </c>
      <c r="AL15" s="1117"/>
      <c r="AM15" s="1117"/>
      <c r="AN15" s="1118"/>
      <c r="AO15" s="269">
        <v>-65507</v>
      </c>
      <c r="AP15" s="269">
        <v>-11283</v>
      </c>
      <c r="AQ15" s="270">
        <v>-11906</v>
      </c>
      <c r="AR15" s="271">
        <v>-5.2</v>
      </c>
    </row>
    <row r="16" spans="1:46" ht="13.2" x14ac:dyDescent="0.2">
      <c r="A16" s="251"/>
      <c r="AK16" s="1116" t="s">
        <v>193</v>
      </c>
      <c r="AL16" s="1117"/>
      <c r="AM16" s="1117"/>
      <c r="AN16" s="1118"/>
      <c r="AO16" s="269">
        <v>680588</v>
      </c>
      <c r="AP16" s="269">
        <v>117221</v>
      </c>
      <c r="AQ16" s="270">
        <v>154600</v>
      </c>
      <c r="AR16" s="271">
        <v>-24.2</v>
      </c>
    </row>
    <row r="17" spans="1:46" ht="13.2" x14ac:dyDescent="0.2">
      <c r="A17" s="251"/>
    </row>
    <row r="18" spans="1:46" ht="13.2" x14ac:dyDescent="0.2">
      <c r="A18" s="251"/>
      <c r="AQ18" s="272"/>
      <c r="AR18" s="272"/>
    </row>
    <row r="19" spans="1:46" ht="13.2" x14ac:dyDescent="0.2">
      <c r="A19" s="251"/>
      <c r="AK19" s="247" t="s">
        <v>489</v>
      </c>
    </row>
    <row r="20" spans="1:46" ht="13.2" x14ac:dyDescent="0.2">
      <c r="A20" s="251"/>
      <c r="AK20" s="273"/>
      <c r="AL20" s="274"/>
      <c r="AM20" s="274"/>
      <c r="AN20" s="275"/>
      <c r="AO20" s="276" t="s">
        <v>490</v>
      </c>
      <c r="AP20" s="277" t="s">
        <v>491</v>
      </c>
      <c r="AQ20" s="278" t="s">
        <v>492</v>
      </c>
      <c r="AR20" s="279"/>
    </row>
    <row r="21" spans="1:46" s="252" customFormat="1" ht="13.2" x14ac:dyDescent="0.2">
      <c r="A21" s="280"/>
      <c r="AK21" s="1119" t="s">
        <v>493</v>
      </c>
      <c r="AL21" s="1120"/>
      <c r="AM21" s="1120"/>
      <c r="AN21" s="1121"/>
      <c r="AO21" s="281">
        <v>11.54</v>
      </c>
      <c r="AP21" s="282">
        <v>13.81</v>
      </c>
      <c r="AQ21" s="283">
        <v>-2.27</v>
      </c>
      <c r="AS21" s="284"/>
      <c r="AT21" s="280"/>
    </row>
    <row r="22" spans="1:46" s="252" customFormat="1" ht="13.2" x14ac:dyDescent="0.2">
      <c r="A22" s="280"/>
      <c r="AK22" s="1119" t="s">
        <v>494</v>
      </c>
      <c r="AL22" s="1120"/>
      <c r="AM22" s="1120"/>
      <c r="AN22" s="1121"/>
      <c r="AO22" s="285">
        <v>99.4</v>
      </c>
      <c r="AP22" s="286">
        <v>95.5</v>
      </c>
      <c r="AQ22" s="287">
        <v>3.9</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2" t="s">
        <v>495</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2"/>
      <c r="AS27" s="247"/>
      <c r="AT27" s="247"/>
    </row>
    <row r="28" spans="1:46" ht="16.2" x14ac:dyDescent="0.2">
      <c r="A28" s="248" t="s">
        <v>496</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497</v>
      </c>
      <c r="AL29" s="252"/>
      <c r="AM29" s="252"/>
      <c r="AN29" s="252"/>
      <c r="AS29" s="294"/>
    </row>
    <row r="30" spans="1:46" ht="13.5" customHeight="1" x14ac:dyDescent="0.2">
      <c r="A30" s="251"/>
      <c r="AK30" s="254"/>
      <c r="AL30" s="255"/>
      <c r="AM30" s="255"/>
      <c r="AN30" s="256"/>
      <c r="AO30" s="1101" t="s">
        <v>476</v>
      </c>
      <c r="AP30" s="257"/>
      <c r="AQ30" s="258" t="s">
        <v>477</v>
      </c>
      <c r="AR30" s="259"/>
    </row>
    <row r="31" spans="1:46" ht="13.2" x14ac:dyDescent="0.2">
      <c r="A31" s="251"/>
      <c r="AK31" s="260"/>
      <c r="AL31" s="261"/>
      <c r="AM31" s="261"/>
      <c r="AN31" s="262"/>
      <c r="AO31" s="1102"/>
      <c r="AP31" s="263" t="s">
        <v>478</v>
      </c>
      <c r="AQ31" s="264" t="s">
        <v>479</v>
      </c>
      <c r="AR31" s="265" t="s">
        <v>480</v>
      </c>
    </row>
    <row r="32" spans="1:46" ht="27" customHeight="1" x14ac:dyDescent="0.2">
      <c r="A32" s="251"/>
      <c r="AK32" s="1103" t="s">
        <v>498</v>
      </c>
      <c r="AL32" s="1104"/>
      <c r="AM32" s="1104"/>
      <c r="AN32" s="1105"/>
      <c r="AO32" s="295">
        <v>224115</v>
      </c>
      <c r="AP32" s="295">
        <v>38601</v>
      </c>
      <c r="AQ32" s="296">
        <v>81359</v>
      </c>
      <c r="AR32" s="297">
        <v>-52.6</v>
      </c>
    </row>
    <row r="33" spans="1:46" ht="13.5" customHeight="1" x14ac:dyDescent="0.2">
      <c r="A33" s="251"/>
      <c r="AK33" s="1103" t="s">
        <v>499</v>
      </c>
      <c r="AL33" s="1104"/>
      <c r="AM33" s="1104"/>
      <c r="AN33" s="1105"/>
      <c r="AO33" s="295" t="s">
        <v>484</v>
      </c>
      <c r="AP33" s="295" t="s">
        <v>484</v>
      </c>
      <c r="AQ33" s="296" t="s">
        <v>484</v>
      </c>
      <c r="AR33" s="297" t="s">
        <v>484</v>
      </c>
    </row>
    <row r="34" spans="1:46" ht="27" customHeight="1" x14ac:dyDescent="0.2">
      <c r="A34" s="251"/>
      <c r="AK34" s="1103" t="s">
        <v>500</v>
      </c>
      <c r="AL34" s="1104"/>
      <c r="AM34" s="1104"/>
      <c r="AN34" s="1105"/>
      <c r="AO34" s="295" t="s">
        <v>484</v>
      </c>
      <c r="AP34" s="295" t="s">
        <v>484</v>
      </c>
      <c r="AQ34" s="296" t="s">
        <v>484</v>
      </c>
      <c r="AR34" s="297" t="s">
        <v>484</v>
      </c>
    </row>
    <row r="35" spans="1:46" ht="27" customHeight="1" x14ac:dyDescent="0.2">
      <c r="A35" s="251"/>
      <c r="AK35" s="1103" t="s">
        <v>501</v>
      </c>
      <c r="AL35" s="1104"/>
      <c r="AM35" s="1104"/>
      <c r="AN35" s="1105"/>
      <c r="AO35" s="295">
        <v>8920</v>
      </c>
      <c r="AP35" s="295">
        <v>1536</v>
      </c>
      <c r="AQ35" s="296">
        <v>18647</v>
      </c>
      <c r="AR35" s="297">
        <v>-91.8</v>
      </c>
    </row>
    <row r="36" spans="1:46" ht="27" customHeight="1" x14ac:dyDescent="0.2">
      <c r="A36" s="251"/>
      <c r="AK36" s="1103" t="s">
        <v>502</v>
      </c>
      <c r="AL36" s="1104"/>
      <c r="AM36" s="1104"/>
      <c r="AN36" s="1105"/>
      <c r="AO36" s="295">
        <v>17751</v>
      </c>
      <c r="AP36" s="295">
        <v>3057</v>
      </c>
      <c r="AQ36" s="296">
        <v>4480</v>
      </c>
      <c r="AR36" s="297">
        <v>-31.8</v>
      </c>
    </row>
    <row r="37" spans="1:46" ht="13.5" customHeight="1" x14ac:dyDescent="0.2">
      <c r="A37" s="251"/>
      <c r="AK37" s="1103" t="s">
        <v>503</v>
      </c>
      <c r="AL37" s="1104"/>
      <c r="AM37" s="1104"/>
      <c r="AN37" s="1105"/>
      <c r="AO37" s="295" t="s">
        <v>484</v>
      </c>
      <c r="AP37" s="295" t="s">
        <v>484</v>
      </c>
      <c r="AQ37" s="296">
        <v>815</v>
      </c>
      <c r="AR37" s="297" t="s">
        <v>484</v>
      </c>
    </row>
    <row r="38" spans="1:46" ht="27" customHeight="1" x14ac:dyDescent="0.2">
      <c r="A38" s="251"/>
      <c r="AK38" s="1106" t="s">
        <v>504</v>
      </c>
      <c r="AL38" s="1107"/>
      <c r="AM38" s="1107"/>
      <c r="AN38" s="1108"/>
      <c r="AO38" s="298" t="s">
        <v>484</v>
      </c>
      <c r="AP38" s="298" t="s">
        <v>484</v>
      </c>
      <c r="AQ38" s="299">
        <v>14</v>
      </c>
      <c r="AR38" s="287" t="s">
        <v>484</v>
      </c>
      <c r="AS38" s="294"/>
    </row>
    <row r="39" spans="1:46" ht="13.2" x14ac:dyDescent="0.2">
      <c r="A39" s="251"/>
      <c r="AK39" s="1106" t="s">
        <v>505</v>
      </c>
      <c r="AL39" s="1107"/>
      <c r="AM39" s="1107"/>
      <c r="AN39" s="1108"/>
      <c r="AO39" s="295" t="s">
        <v>484</v>
      </c>
      <c r="AP39" s="295" t="s">
        <v>484</v>
      </c>
      <c r="AQ39" s="296">
        <v>-4008</v>
      </c>
      <c r="AR39" s="297" t="s">
        <v>484</v>
      </c>
      <c r="AS39" s="294"/>
    </row>
    <row r="40" spans="1:46" ht="27" customHeight="1" x14ac:dyDescent="0.2">
      <c r="A40" s="251"/>
      <c r="AK40" s="1103" t="s">
        <v>506</v>
      </c>
      <c r="AL40" s="1104"/>
      <c r="AM40" s="1104"/>
      <c r="AN40" s="1105"/>
      <c r="AO40" s="295">
        <v>-181448</v>
      </c>
      <c r="AP40" s="295">
        <v>-31252</v>
      </c>
      <c r="AQ40" s="296">
        <v>-68941</v>
      </c>
      <c r="AR40" s="297">
        <v>-54.7</v>
      </c>
      <c r="AS40" s="294"/>
    </row>
    <row r="41" spans="1:46" ht="13.2" x14ac:dyDescent="0.2">
      <c r="A41" s="251"/>
      <c r="AK41" s="1109" t="s">
        <v>276</v>
      </c>
      <c r="AL41" s="1110"/>
      <c r="AM41" s="1110"/>
      <c r="AN41" s="1111"/>
      <c r="AO41" s="295">
        <v>69338</v>
      </c>
      <c r="AP41" s="295">
        <v>11942</v>
      </c>
      <c r="AQ41" s="296">
        <v>32367</v>
      </c>
      <c r="AR41" s="297">
        <v>-63.1</v>
      </c>
      <c r="AS41" s="294"/>
    </row>
    <row r="42" spans="1:46" ht="13.2" x14ac:dyDescent="0.2">
      <c r="A42" s="251"/>
      <c r="AK42" s="300" t="s">
        <v>507</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508</v>
      </c>
    </row>
    <row r="48" spans="1:46" ht="13.2" x14ac:dyDescent="0.2">
      <c r="A48" s="251"/>
      <c r="AK48" s="305" t="s">
        <v>509</v>
      </c>
      <c r="AL48" s="305"/>
      <c r="AM48" s="305"/>
      <c r="AN48" s="305"/>
      <c r="AO48" s="305"/>
      <c r="AP48" s="305"/>
      <c r="AQ48" s="306"/>
      <c r="AR48" s="305"/>
    </row>
    <row r="49" spans="1:44" ht="13.5" customHeight="1" x14ac:dyDescent="0.2">
      <c r="A49" s="251"/>
      <c r="AK49" s="307"/>
      <c r="AL49" s="308"/>
      <c r="AM49" s="1096" t="s">
        <v>476</v>
      </c>
      <c r="AN49" s="1098" t="s">
        <v>510</v>
      </c>
      <c r="AO49" s="1099"/>
      <c r="AP49" s="1099"/>
      <c r="AQ49" s="1099"/>
      <c r="AR49" s="1100"/>
    </row>
    <row r="50" spans="1:44" ht="13.2" x14ac:dyDescent="0.2">
      <c r="A50" s="251"/>
      <c r="AK50" s="309"/>
      <c r="AL50" s="310"/>
      <c r="AM50" s="1097"/>
      <c r="AN50" s="311" t="s">
        <v>511</v>
      </c>
      <c r="AO50" s="312" t="s">
        <v>512</v>
      </c>
      <c r="AP50" s="313" t="s">
        <v>513</v>
      </c>
      <c r="AQ50" s="314" t="s">
        <v>514</v>
      </c>
      <c r="AR50" s="315" t="s">
        <v>515</v>
      </c>
    </row>
    <row r="51" spans="1:44" ht="13.2" x14ac:dyDescent="0.2">
      <c r="A51" s="251"/>
      <c r="AK51" s="307" t="s">
        <v>516</v>
      </c>
      <c r="AL51" s="308"/>
      <c r="AM51" s="316">
        <v>257665</v>
      </c>
      <c r="AN51" s="317">
        <v>41465</v>
      </c>
      <c r="AO51" s="318">
        <v>-34.1</v>
      </c>
      <c r="AP51" s="319">
        <v>202870</v>
      </c>
      <c r="AQ51" s="320">
        <v>20.100000000000001</v>
      </c>
      <c r="AR51" s="321">
        <v>-54.2</v>
      </c>
    </row>
    <row r="52" spans="1:44" ht="13.2" x14ac:dyDescent="0.2">
      <c r="A52" s="251"/>
      <c r="AK52" s="322"/>
      <c r="AL52" s="323" t="s">
        <v>517</v>
      </c>
      <c r="AM52" s="324">
        <v>168783</v>
      </c>
      <c r="AN52" s="325">
        <v>27162</v>
      </c>
      <c r="AO52" s="326">
        <v>-13.2</v>
      </c>
      <c r="AP52" s="327">
        <v>79735</v>
      </c>
      <c r="AQ52" s="328">
        <v>0.5</v>
      </c>
      <c r="AR52" s="329">
        <v>-13.7</v>
      </c>
    </row>
    <row r="53" spans="1:44" ht="13.2" x14ac:dyDescent="0.2">
      <c r="A53" s="251"/>
      <c r="AK53" s="307" t="s">
        <v>518</v>
      </c>
      <c r="AL53" s="308"/>
      <c r="AM53" s="316">
        <v>211221</v>
      </c>
      <c r="AN53" s="317">
        <v>34496</v>
      </c>
      <c r="AO53" s="318">
        <v>-16.8</v>
      </c>
      <c r="AP53" s="319">
        <v>167497</v>
      </c>
      <c r="AQ53" s="320">
        <v>-17.399999999999999</v>
      </c>
      <c r="AR53" s="321">
        <v>0.6</v>
      </c>
    </row>
    <row r="54" spans="1:44" ht="13.2" x14ac:dyDescent="0.2">
      <c r="A54" s="251"/>
      <c r="AK54" s="322"/>
      <c r="AL54" s="323" t="s">
        <v>517</v>
      </c>
      <c r="AM54" s="324">
        <v>157675</v>
      </c>
      <c r="AN54" s="325">
        <v>25751</v>
      </c>
      <c r="AO54" s="326">
        <v>-5.2</v>
      </c>
      <c r="AP54" s="327">
        <v>82571</v>
      </c>
      <c r="AQ54" s="328">
        <v>3.6</v>
      </c>
      <c r="AR54" s="329">
        <v>-8.8000000000000007</v>
      </c>
    </row>
    <row r="55" spans="1:44" ht="13.2" x14ac:dyDescent="0.2">
      <c r="A55" s="251"/>
      <c r="AK55" s="307" t="s">
        <v>519</v>
      </c>
      <c r="AL55" s="308"/>
      <c r="AM55" s="316">
        <v>250380</v>
      </c>
      <c r="AN55" s="317">
        <v>41564</v>
      </c>
      <c r="AO55" s="318">
        <v>20.5</v>
      </c>
      <c r="AP55" s="319">
        <v>190274</v>
      </c>
      <c r="AQ55" s="320">
        <v>13.6</v>
      </c>
      <c r="AR55" s="321">
        <v>6.9</v>
      </c>
    </row>
    <row r="56" spans="1:44" ht="13.2" x14ac:dyDescent="0.2">
      <c r="A56" s="251"/>
      <c r="AK56" s="322"/>
      <c r="AL56" s="323" t="s">
        <v>517</v>
      </c>
      <c r="AM56" s="324">
        <v>108348</v>
      </c>
      <c r="AN56" s="325">
        <v>17986</v>
      </c>
      <c r="AO56" s="326">
        <v>-30.2</v>
      </c>
      <c r="AP56" s="327">
        <v>88584</v>
      </c>
      <c r="AQ56" s="328">
        <v>7.3</v>
      </c>
      <c r="AR56" s="329">
        <v>-37.5</v>
      </c>
    </row>
    <row r="57" spans="1:44" ht="13.2" x14ac:dyDescent="0.2">
      <c r="A57" s="251"/>
      <c r="AK57" s="307" t="s">
        <v>520</v>
      </c>
      <c r="AL57" s="308"/>
      <c r="AM57" s="316">
        <v>332247</v>
      </c>
      <c r="AN57" s="317">
        <v>56418</v>
      </c>
      <c r="AO57" s="318">
        <v>35.700000000000003</v>
      </c>
      <c r="AP57" s="319">
        <v>200194</v>
      </c>
      <c r="AQ57" s="320">
        <v>5.2</v>
      </c>
      <c r="AR57" s="321">
        <v>30.5</v>
      </c>
    </row>
    <row r="58" spans="1:44" ht="13.2" x14ac:dyDescent="0.2">
      <c r="A58" s="251"/>
      <c r="AK58" s="322"/>
      <c r="AL58" s="323" t="s">
        <v>517</v>
      </c>
      <c r="AM58" s="324">
        <v>261539</v>
      </c>
      <c r="AN58" s="325">
        <v>44411</v>
      </c>
      <c r="AO58" s="326">
        <v>146.9</v>
      </c>
      <c r="AP58" s="327">
        <v>106422</v>
      </c>
      <c r="AQ58" s="328">
        <v>20.100000000000001</v>
      </c>
      <c r="AR58" s="329">
        <v>126.8</v>
      </c>
    </row>
    <row r="59" spans="1:44" ht="13.2" x14ac:dyDescent="0.2">
      <c r="A59" s="251"/>
      <c r="AK59" s="307" t="s">
        <v>521</v>
      </c>
      <c r="AL59" s="308"/>
      <c r="AM59" s="316">
        <v>235655</v>
      </c>
      <c r="AN59" s="317">
        <v>40588</v>
      </c>
      <c r="AO59" s="318">
        <v>-28.1</v>
      </c>
      <c r="AP59" s="319">
        <v>138402</v>
      </c>
      <c r="AQ59" s="320">
        <v>-30.9</v>
      </c>
      <c r="AR59" s="321">
        <v>2.8</v>
      </c>
    </row>
    <row r="60" spans="1:44" ht="13.2" x14ac:dyDescent="0.2">
      <c r="A60" s="251"/>
      <c r="AK60" s="322"/>
      <c r="AL60" s="323" t="s">
        <v>517</v>
      </c>
      <c r="AM60" s="324">
        <v>146439</v>
      </c>
      <c r="AN60" s="325">
        <v>25222</v>
      </c>
      <c r="AO60" s="326">
        <v>-43.2</v>
      </c>
      <c r="AP60" s="327">
        <v>70652</v>
      </c>
      <c r="AQ60" s="328">
        <v>-33.6</v>
      </c>
      <c r="AR60" s="329">
        <v>-9.6</v>
      </c>
    </row>
    <row r="61" spans="1:44" ht="13.2" x14ac:dyDescent="0.2">
      <c r="A61" s="251"/>
      <c r="AK61" s="307" t="s">
        <v>522</v>
      </c>
      <c r="AL61" s="330"/>
      <c r="AM61" s="316">
        <v>257434</v>
      </c>
      <c r="AN61" s="317">
        <v>42906</v>
      </c>
      <c r="AO61" s="318">
        <v>-4.5999999999999996</v>
      </c>
      <c r="AP61" s="319">
        <v>179847</v>
      </c>
      <c r="AQ61" s="331">
        <v>-1.9</v>
      </c>
      <c r="AR61" s="321">
        <v>-2.7</v>
      </c>
    </row>
    <row r="62" spans="1:44" ht="13.2" x14ac:dyDescent="0.2">
      <c r="A62" s="251"/>
      <c r="AK62" s="322"/>
      <c r="AL62" s="323" t="s">
        <v>517</v>
      </c>
      <c r="AM62" s="324">
        <v>168557</v>
      </c>
      <c r="AN62" s="325">
        <v>28106</v>
      </c>
      <c r="AO62" s="326">
        <v>11</v>
      </c>
      <c r="AP62" s="327">
        <v>85593</v>
      </c>
      <c r="AQ62" s="328">
        <v>-0.4</v>
      </c>
      <c r="AR62" s="329">
        <v>11.4</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6h+LRJuzlMWcWdi9sU+R0pt3aYCmS1A1g1Msx9Qqzh3A6Mze+36sTu3zYnnIm/mLKMgFttI7W++DpjD6YPOX1g==" saltValue="7X6vLHt6EOgr44s3ibmDN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332031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524</v>
      </c>
    </row>
    <row r="121" spans="125:125" ht="13.5" hidden="1" customHeight="1" x14ac:dyDescent="0.2">
      <c r="DU121" s="245"/>
    </row>
  </sheetData>
  <sheetProtection algorithmName="SHA-512" hashValue="Oq0JSpa+dscKlU3hgE/u4bcp6kAIasb1z/6cHWal3dKOc55o13J2vrnf3bcIrGW/LEi8roQBnwzn0xsOxrT2Mw==" saltValue="FzCv4Y4yKDoxBbQskjmCQ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332031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525</v>
      </c>
    </row>
  </sheetData>
  <sheetProtection algorithmName="SHA-512" hashValue="HCZvuoNxSU2jdrSmsUkhD3VYA5VWjRVVBv2S3r/5qnWMtOx/drIpmwmCUcYqW7P2MSBwp/4nF8f+ftN6ZekrNg==" saltValue="W9kQNuTB9UNwQ7L/QBfrOA=="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2">
      <c r="B47" s="10"/>
      <c r="C47" s="1122" t="s">
        <v>3</v>
      </c>
      <c r="D47" s="1122"/>
      <c r="E47" s="1123"/>
      <c r="F47" s="11">
        <v>76.66</v>
      </c>
      <c r="G47" s="12">
        <v>74.3</v>
      </c>
      <c r="H47" s="12">
        <v>64.989999999999995</v>
      </c>
      <c r="I47" s="12">
        <v>52.54</v>
      </c>
      <c r="J47" s="13">
        <v>53.41</v>
      </c>
    </row>
    <row r="48" spans="2:10" ht="57.75" customHeight="1" x14ac:dyDescent="0.2">
      <c r="B48" s="14"/>
      <c r="C48" s="1124" t="s">
        <v>4</v>
      </c>
      <c r="D48" s="1124"/>
      <c r="E48" s="1125"/>
      <c r="F48" s="15">
        <v>8.75</v>
      </c>
      <c r="G48" s="16">
        <v>7.32</v>
      </c>
      <c r="H48" s="16">
        <v>9.4600000000000009</v>
      </c>
      <c r="I48" s="16">
        <v>9.89</v>
      </c>
      <c r="J48" s="17">
        <v>11.37</v>
      </c>
    </row>
    <row r="49" spans="2:10" ht="57.75" customHeight="1" thickBot="1" x14ac:dyDescent="0.25">
      <c r="B49" s="18"/>
      <c r="C49" s="1126" t="s">
        <v>5</v>
      </c>
      <c r="D49" s="1126"/>
      <c r="E49" s="1127"/>
      <c r="F49" s="19">
        <v>6.46</v>
      </c>
      <c r="G49" s="20" t="s">
        <v>531</v>
      </c>
      <c r="H49" s="20" t="s">
        <v>532</v>
      </c>
      <c r="I49" s="20" t="s">
        <v>533</v>
      </c>
      <c r="J49" s="21">
        <v>6.79</v>
      </c>
    </row>
    <row r="50" spans="2:10" ht="13.2" x14ac:dyDescent="0.2"/>
  </sheetData>
  <sheetProtection algorithmName="SHA-512" hashValue="PqKjj3KJITDbfv4y9Hj2vy0lWOWrCuKFlKSE24xrZYQC/wqjRIG3gjCtwgeq0NAgaNUU7BiEeXkfjJ+C7rLyQQ==" saltValue="1qDHBACMFcQOpemSqkNPv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2023-03-22T02:42:45Z</cp:lastPrinted>
  <dcterms:created xsi:type="dcterms:W3CDTF">2023-02-20T04:40:17Z</dcterms:created>
  <dcterms:modified xsi:type="dcterms:W3CDTF">2023-10-12T04:14:25Z</dcterms:modified>
  <cp:category/>
</cp:coreProperties>
</file>